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johantorressegura/Downloads/"/>
    </mc:Choice>
  </mc:AlternateContent>
  <xr:revisionPtr revIDLastSave="0" documentId="8_{CE2D9591-6AF1-AC42-96F4-F89D7771A9D9}" xr6:coauthVersionLast="47" xr6:coauthVersionMax="47" xr10:uidLastSave="{00000000-0000-0000-0000-000000000000}"/>
  <bookViews>
    <workbookView xWindow="0" yWindow="0" windowWidth="28800" windowHeight="18000" xr2:uid="{00000000-000D-0000-FFFF-FFFF00000000}"/>
  </bookViews>
  <sheets>
    <sheet name="Verificación de Riesgos 1- 33" sheetId="9" r:id="rId1"/>
    <sheet name="Verificacion de Riesgos 34 - 74" sheetId="10" r:id="rId2"/>
    <sheet name="Estadisticas" sheetId="6" r:id="rId3"/>
    <sheet name="Graficos" sheetId="7" r:id="rId4"/>
  </sheets>
  <externalReferences>
    <externalReference r:id="rId5"/>
    <externalReference r:id="rId6"/>
  </externalReferences>
  <definedNames>
    <definedName name="_xlnm._FilterDatabase" localSheetId="0" hidden="1">'Verificación de Riesgos 1- 33'!$A$7:$BX$106</definedName>
    <definedName name="_xlnm._FilterDatabase" localSheetId="1" hidden="1">'Verificacion de Riesgos 34 - 74'!$A$7:$AKU$141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10" l="1"/>
  <c r="S92" i="10"/>
  <c r="R92" i="10"/>
  <c r="P92" i="10"/>
  <c r="O92" i="10"/>
  <c r="N92" i="10"/>
  <c r="M92" i="10"/>
  <c r="BE91" i="10"/>
  <c r="AF91" i="10"/>
  <c r="T91" i="10"/>
  <c r="S91" i="10"/>
  <c r="R91" i="10"/>
  <c r="P91" i="10"/>
  <c r="O91" i="10"/>
  <c r="N91" i="10"/>
  <c r="M91" i="10"/>
  <c r="BE90" i="10"/>
  <c r="AF90" i="10"/>
  <c r="Y90" i="10"/>
  <c r="X90" i="10"/>
  <c r="W90" i="10"/>
  <c r="V90" i="10"/>
  <c r="U90" i="10"/>
  <c r="T90" i="10"/>
  <c r="S90" i="10"/>
  <c r="R90" i="10"/>
  <c r="P90" i="10"/>
  <c r="O90" i="10"/>
  <c r="N90" i="10"/>
  <c r="M90" i="10"/>
  <c r="K90" i="10"/>
  <c r="J90" i="10"/>
  <c r="I90" i="10"/>
  <c r="H90" i="10"/>
  <c r="G90" i="10"/>
  <c r="F90" i="10"/>
  <c r="E90" i="10"/>
  <c r="D90" i="10"/>
  <c r="B90" i="10"/>
  <c r="T89" i="10"/>
  <c r="S89" i="10"/>
  <c r="R89" i="10"/>
  <c r="P89" i="10"/>
  <c r="O89" i="10"/>
  <c r="N89" i="10"/>
  <c r="M89" i="10"/>
  <c r="T88" i="10"/>
  <c r="S88" i="10"/>
  <c r="R88" i="10"/>
  <c r="P88" i="10"/>
  <c r="O88" i="10"/>
  <c r="N88" i="10"/>
  <c r="M88" i="10"/>
  <c r="BE87" i="10"/>
  <c r="AF87" i="10"/>
  <c r="Y87" i="10"/>
  <c r="X87" i="10"/>
  <c r="W87" i="10"/>
  <c r="V87" i="10"/>
  <c r="U87" i="10"/>
  <c r="T87" i="10"/>
  <c r="S87" i="10"/>
  <c r="R87" i="10"/>
  <c r="P87" i="10"/>
  <c r="O87" i="10"/>
  <c r="N87" i="10"/>
  <c r="M87" i="10"/>
  <c r="K87" i="10"/>
  <c r="J87" i="10"/>
  <c r="I87" i="10"/>
  <c r="H87" i="10"/>
  <c r="G87" i="10"/>
  <c r="F87" i="10"/>
  <c r="E87" i="10"/>
  <c r="B87" i="10"/>
  <c r="T86" i="10"/>
  <c r="S86" i="10"/>
  <c r="R86" i="10"/>
  <c r="P86" i="10"/>
  <c r="O86" i="10"/>
  <c r="N86" i="10"/>
  <c r="M86" i="10"/>
  <c r="BE85" i="10"/>
  <c r="AF85" i="10"/>
  <c r="T85" i="10"/>
  <c r="S85" i="10"/>
  <c r="R85" i="10"/>
  <c r="P85" i="10"/>
  <c r="O85" i="10"/>
  <c r="N85" i="10"/>
  <c r="M85" i="10"/>
  <c r="BE84" i="10"/>
  <c r="AF84" i="10"/>
  <c r="Y84" i="10"/>
  <c r="X84" i="10"/>
  <c r="W84" i="10"/>
  <c r="V84" i="10"/>
  <c r="U84" i="10"/>
  <c r="T84" i="10"/>
  <c r="S84" i="10"/>
  <c r="R84" i="10"/>
  <c r="P84" i="10"/>
  <c r="O84" i="10"/>
  <c r="N84" i="10"/>
  <c r="M84" i="10"/>
  <c r="K84" i="10"/>
  <c r="J84" i="10"/>
  <c r="I84" i="10"/>
  <c r="H84" i="10"/>
  <c r="G84" i="10"/>
  <c r="F84" i="10"/>
  <c r="E84" i="10"/>
  <c r="B84" i="10"/>
  <c r="BE83" i="10"/>
  <c r="AF83" i="10"/>
  <c r="T83" i="10"/>
  <c r="S83" i="10"/>
  <c r="R83" i="10"/>
  <c r="P83" i="10"/>
  <c r="O83" i="10"/>
  <c r="N83" i="10"/>
  <c r="M83" i="10"/>
  <c r="BE82" i="10"/>
  <c r="AF82" i="10"/>
  <c r="T82" i="10"/>
  <c r="S82" i="10"/>
  <c r="R82" i="10"/>
  <c r="P82" i="10"/>
  <c r="O82" i="10"/>
  <c r="N82" i="10"/>
  <c r="M82" i="10"/>
  <c r="BE81" i="10"/>
  <c r="AF81" i="10"/>
  <c r="Y81" i="10"/>
  <c r="X81" i="10"/>
  <c r="W81" i="10"/>
  <c r="V81" i="10"/>
  <c r="U81" i="10"/>
  <c r="T81" i="10"/>
  <c r="S81" i="10"/>
  <c r="R81" i="10"/>
  <c r="P81" i="10"/>
  <c r="O81" i="10"/>
  <c r="N81" i="10"/>
  <c r="M81" i="10"/>
  <c r="K81" i="10"/>
  <c r="J81" i="10"/>
  <c r="I81" i="10"/>
  <c r="H81" i="10"/>
  <c r="G81" i="10"/>
  <c r="F81" i="10"/>
  <c r="E81" i="10"/>
  <c r="D81" i="10"/>
  <c r="B81" i="10"/>
  <c r="BE80" i="10"/>
  <c r="AF80" i="10"/>
  <c r="T80" i="10"/>
  <c r="S80" i="10"/>
  <c r="R80" i="10"/>
  <c r="P80" i="10"/>
  <c r="O80" i="10"/>
  <c r="N80" i="10"/>
  <c r="M80" i="10"/>
  <c r="BE79" i="10"/>
  <c r="AF79" i="10"/>
  <c r="T79" i="10"/>
  <c r="S79" i="10"/>
  <c r="R79" i="10"/>
  <c r="P79" i="10"/>
  <c r="O79" i="10"/>
  <c r="N79" i="10"/>
  <c r="M79" i="10"/>
  <c r="BF78" i="10"/>
  <c r="BE78" i="10"/>
  <c r="AF78" i="10"/>
  <c r="Y78" i="10"/>
  <c r="X78" i="10"/>
  <c r="W78" i="10"/>
  <c r="V78" i="10"/>
  <c r="U78" i="10"/>
  <c r="T78" i="10"/>
  <c r="S78" i="10"/>
  <c r="R78" i="10"/>
  <c r="P78" i="10"/>
  <c r="O78" i="10"/>
  <c r="N78" i="10"/>
  <c r="M78" i="10"/>
  <c r="K78" i="10"/>
  <c r="J78" i="10"/>
  <c r="I78" i="10"/>
  <c r="H78" i="10"/>
  <c r="G78" i="10"/>
  <c r="F78" i="10"/>
  <c r="E78" i="10"/>
  <c r="D78" i="10"/>
  <c r="B78" i="10"/>
  <c r="T77" i="10"/>
  <c r="S77" i="10"/>
  <c r="R77" i="10"/>
  <c r="P77" i="10"/>
  <c r="O77" i="10"/>
  <c r="N77" i="10"/>
  <c r="M77" i="10"/>
  <c r="BE76" i="10"/>
  <c r="AF76" i="10"/>
  <c r="T76" i="10"/>
  <c r="S76" i="10"/>
  <c r="R76" i="10"/>
  <c r="P76" i="10"/>
  <c r="O76" i="10"/>
  <c r="N76" i="10"/>
  <c r="M76" i="10"/>
  <c r="BE75" i="10"/>
  <c r="AF75" i="10"/>
  <c r="Y75" i="10"/>
  <c r="X75" i="10"/>
  <c r="W75" i="10"/>
  <c r="V75" i="10"/>
  <c r="U75" i="10"/>
  <c r="T75" i="10"/>
  <c r="S75" i="10"/>
  <c r="R75" i="10"/>
  <c r="P75" i="10"/>
  <c r="O75" i="10"/>
  <c r="N75" i="10"/>
  <c r="M75" i="10"/>
  <c r="K75" i="10"/>
  <c r="J75" i="10"/>
  <c r="I75" i="10"/>
  <c r="H75" i="10"/>
  <c r="G75" i="10"/>
  <c r="F75" i="10"/>
  <c r="E75" i="10"/>
  <c r="D75" i="10"/>
  <c r="B75" i="10"/>
  <c r="T74" i="10"/>
  <c r="S74" i="10"/>
  <c r="R74" i="10"/>
  <c r="P74" i="10"/>
  <c r="O74" i="10"/>
  <c r="N74" i="10"/>
  <c r="M74" i="10"/>
  <c r="BE73" i="10"/>
  <c r="AF73" i="10"/>
  <c r="T73" i="10"/>
  <c r="S73" i="10"/>
  <c r="R73" i="10"/>
  <c r="P73" i="10"/>
  <c r="O73" i="10"/>
  <c r="N73" i="10"/>
  <c r="M73" i="10"/>
  <c r="BE72" i="10"/>
  <c r="AF72" i="10"/>
  <c r="Y72" i="10"/>
  <c r="X72" i="10"/>
  <c r="W72" i="10"/>
  <c r="V72" i="10"/>
  <c r="U72" i="10"/>
  <c r="T72" i="10"/>
  <c r="S72" i="10"/>
  <c r="R72" i="10"/>
  <c r="P72" i="10"/>
  <c r="O72" i="10"/>
  <c r="N72" i="10"/>
  <c r="M72" i="10"/>
  <c r="K72" i="10"/>
  <c r="J72" i="10"/>
  <c r="I72" i="10"/>
  <c r="H72" i="10"/>
  <c r="G72" i="10"/>
  <c r="F72" i="10"/>
  <c r="E72" i="10"/>
  <c r="D72" i="10"/>
  <c r="B72" i="10"/>
  <c r="T71" i="10"/>
  <c r="S71" i="10"/>
  <c r="R71" i="10"/>
  <c r="P71" i="10"/>
  <c r="O71" i="10"/>
  <c r="N71" i="10"/>
  <c r="M71" i="10"/>
  <c r="T70" i="10"/>
  <c r="S70" i="10"/>
  <c r="R70" i="10"/>
  <c r="P70" i="10"/>
  <c r="O70" i="10"/>
  <c r="N70" i="10"/>
  <c r="M70" i="10"/>
  <c r="BE69" i="10"/>
  <c r="AF69" i="10"/>
  <c r="Y69" i="10"/>
  <c r="X69" i="10"/>
  <c r="W69" i="10"/>
  <c r="V69" i="10"/>
  <c r="U69" i="10"/>
  <c r="T69" i="10"/>
  <c r="S69" i="10"/>
  <c r="R69" i="10"/>
  <c r="P69" i="10"/>
  <c r="O69" i="10"/>
  <c r="N69" i="10"/>
  <c r="M69" i="10"/>
  <c r="K69" i="10"/>
  <c r="J69" i="10"/>
  <c r="I69" i="10"/>
  <c r="H69" i="10"/>
  <c r="G69" i="10"/>
  <c r="F69" i="10"/>
  <c r="E69" i="10"/>
  <c r="D69" i="10"/>
  <c r="B69" i="10"/>
  <c r="T68" i="10"/>
  <c r="S68" i="10"/>
  <c r="R68" i="10"/>
  <c r="P68" i="10"/>
  <c r="O68" i="10"/>
  <c r="T67" i="10"/>
  <c r="S67" i="10"/>
  <c r="R67" i="10"/>
  <c r="P67" i="10"/>
  <c r="O67" i="10"/>
  <c r="BE66" i="10"/>
  <c r="AF66" i="10"/>
  <c r="Y66" i="10"/>
  <c r="X66" i="10"/>
  <c r="W66" i="10"/>
  <c r="V66" i="10"/>
  <c r="U66" i="10"/>
  <c r="T66" i="10"/>
  <c r="S66" i="10"/>
  <c r="R66" i="10"/>
  <c r="P66" i="10"/>
  <c r="O66" i="10"/>
  <c r="N66" i="10"/>
  <c r="M66" i="10"/>
  <c r="K66" i="10"/>
  <c r="J66" i="10"/>
  <c r="I66" i="10"/>
  <c r="H66" i="10"/>
  <c r="G66" i="10"/>
  <c r="F66" i="10"/>
  <c r="E66" i="10"/>
  <c r="D66" i="10"/>
  <c r="B66" i="10"/>
  <c r="T65" i="10"/>
  <c r="S65" i="10"/>
  <c r="R65" i="10"/>
  <c r="P65" i="10"/>
  <c r="O65" i="10"/>
  <c r="T64" i="10"/>
  <c r="S64" i="10"/>
  <c r="R64" i="10"/>
  <c r="P64" i="10"/>
  <c r="O64" i="10"/>
  <c r="BE63" i="10"/>
  <c r="AF63" i="10"/>
  <c r="Y63" i="10"/>
  <c r="X63" i="10"/>
  <c r="W63" i="10"/>
  <c r="V63" i="10"/>
  <c r="U63" i="10"/>
  <c r="T63" i="10"/>
  <c r="S63" i="10"/>
  <c r="R63" i="10"/>
  <c r="P63" i="10"/>
  <c r="O63" i="10"/>
  <c r="N63" i="10"/>
  <c r="M63" i="10"/>
  <c r="K63" i="10"/>
  <c r="J63" i="10"/>
  <c r="I63" i="10"/>
  <c r="H63" i="10"/>
  <c r="G63" i="10"/>
  <c r="F63" i="10"/>
  <c r="E63" i="10"/>
  <c r="D63" i="10"/>
  <c r="B63" i="10"/>
  <c r="T62" i="10"/>
  <c r="S62" i="10"/>
  <c r="R62" i="10"/>
  <c r="P62" i="10"/>
  <c r="BF61" i="10"/>
  <c r="BE61" i="10"/>
  <c r="AF61" i="10"/>
  <c r="T61" i="10"/>
  <c r="S61" i="10"/>
  <c r="R61" i="10"/>
  <c r="P61" i="10"/>
  <c r="BF60" i="10"/>
  <c r="BE60" i="10"/>
  <c r="AF60" i="10"/>
  <c r="Y60" i="10"/>
  <c r="X60" i="10"/>
  <c r="W60" i="10"/>
  <c r="V60" i="10"/>
  <c r="U60" i="10"/>
  <c r="T60" i="10"/>
  <c r="S60" i="10"/>
  <c r="R60" i="10"/>
  <c r="P60" i="10"/>
  <c r="O60" i="10"/>
  <c r="N60" i="10"/>
  <c r="M60" i="10"/>
  <c r="K60" i="10"/>
  <c r="J60" i="10"/>
  <c r="I60" i="10"/>
  <c r="H60" i="10"/>
  <c r="G60" i="10"/>
  <c r="F60" i="10"/>
  <c r="E60" i="10"/>
  <c r="D60" i="10"/>
  <c r="B60" i="10"/>
  <c r="T59" i="10"/>
  <c r="S59" i="10"/>
  <c r="R59" i="10"/>
  <c r="P59" i="10"/>
  <c r="T58" i="10"/>
  <c r="S58" i="10"/>
  <c r="R58" i="10"/>
  <c r="P58" i="10"/>
  <c r="BF57" i="10"/>
  <c r="BE57" i="10"/>
  <c r="AF57" i="10"/>
  <c r="Y57" i="10"/>
  <c r="X57" i="10"/>
  <c r="W57" i="10"/>
  <c r="V57" i="10"/>
  <c r="U57" i="10"/>
  <c r="T57" i="10"/>
  <c r="S57" i="10"/>
  <c r="R57" i="10"/>
  <c r="P57" i="10"/>
  <c r="O57" i="10"/>
  <c r="N57" i="10"/>
  <c r="M57" i="10"/>
  <c r="K57" i="10"/>
  <c r="J57" i="10"/>
  <c r="I57" i="10"/>
  <c r="H57" i="10"/>
  <c r="G57" i="10"/>
  <c r="F57" i="10"/>
  <c r="E57" i="10"/>
  <c r="D57" i="10"/>
  <c r="B57" i="10"/>
  <c r="T56" i="10"/>
  <c r="S56" i="10"/>
  <c r="R56" i="10"/>
  <c r="T55" i="10"/>
  <c r="S55" i="10"/>
  <c r="R55" i="10"/>
  <c r="BF54" i="10"/>
  <c r="BE54" i="10"/>
  <c r="AF54" i="10"/>
  <c r="Y54" i="10"/>
  <c r="X54" i="10"/>
  <c r="W54" i="10"/>
  <c r="V54" i="10"/>
  <c r="U54" i="10"/>
  <c r="T54" i="10"/>
  <c r="S54" i="10"/>
  <c r="R54" i="10"/>
  <c r="P54" i="10"/>
  <c r="O54" i="10"/>
  <c r="N54" i="10"/>
  <c r="K54" i="10"/>
  <c r="J54" i="10"/>
  <c r="I54" i="10"/>
  <c r="H54" i="10"/>
  <c r="G54" i="10"/>
  <c r="F54" i="10"/>
  <c r="E54" i="10"/>
  <c r="D54" i="10"/>
  <c r="B54" i="10"/>
  <c r="T53" i="10"/>
  <c r="S53" i="10"/>
  <c r="R53" i="10"/>
  <c r="P53" i="10"/>
  <c r="O53" i="10"/>
  <c r="N53" i="10"/>
  <c r="M53" i="10"/>
  <c r="T52" i="10"/>
  <c r="S52" i="10"/>
  <c r="R52" i="10"/>
  <c r="P52" i="10"/>
  <c r="O52" i="10"/>
  <c r="N52" i="10"/>
  <c r="M52" i="10"/>
  <c r="BE51" i="10"/>
  <c r="AF51" i="10"/>
  <c r="Y51" i="10"/>
  <c r="X51" i="10"/>
  <c r="W51" i="10"/>
  <c r="V51" i="10"/>
  <c r="U51" i="10"/>
  <c r="T51" i="10"/>
  <c r="S51" i="10"/>
  <c r="R51" i="10"/>
  <c r="P51" i="10"/>
  <c r="O51" i="10"/>
  <c r="N51" i="10"/>
  <c r="M51" i="10"/>
  <c r="K51" i="10"/>
  <c r="J51" i="10"/>
  <c r="I51" i="10"/>
  <c r="H51" i="10"/>
  <c r="G51" i="10"/>
  <c r="F51" i="10"/>
  <c r="E51" i="10"/>
  <c r="D51" i="10"/>
  <c r="B51" i="10"/>
  <c r="T50" i="10"/>
  <c r="S50" i="10"/>
  <c r="R50" i="10"/>
  <c r="P50" i="10"/>
  <c r="O50" i="10"/>
  <c r="N50" i="10"/>
  <c r="M50" i="10"/>
  <c r="T49" i="10"/>
  <c r="S49" i="10"/>
  <c r="R49" i="10"/>
  <c r="P49" i="10"/>
  <c r="O49" i="10"/>
  <c r="N49" i="10"/>
  <c r="M49" i="10"/>
  <c r="BE48" i="10"/>
  <c r="AF48" i="10"/>
  <c r="Y48" i="10"/>
  <c r="X48" i="10"/>
  <c r="W48" i="10"/>
  <c r="V48" i="10"/>
  <c r="U48" i="10"/>
  <c r="T48" i="10"/>
  <c r="S48" i="10"/>
  <c r="R48" i="10"/>
  <c r="P48" i="10"/>
  <c r="O48" i="10"/>
  <c r="N48" i="10"/>
  <c r="M48" i="10"/>
  <c r="K48" i="10"/>
  <c r="J48" i="10"/>
  <c r="I48" i="10"/>
  <c r="H48" i="10"/>
  <c r="G48" i="10"/>
  <c r="F48" i="10"/>
  <c r="E48" i="10"/>
  <c r="D48" i="10"/>
  <c r="B48" i="10"/>
  <c r="T47" i="10"/>
  <c r="S47" i="10"/>
  <c r="R47" i="10"/>
  <c r="P47" i="10"/>
  <c r="O47" i="10"/>
  <c r="N47" i="10"/>
  <c r="M47" i="10"/>
  <c r="T46" i="10"/>
  <c r="S46" i="10"/>
  <c r="R46" i="10"/>
  <c r="P46" i="10"/>
  <c r="O46" i="10"/>
  <c r="N46" i="10"/>
  <c r="M46" i="10"/>
  <c r="BE45" i="10"/>
  <c r="AF45" i="10"/>
  <c r="Y45" i="10"/>
  <c r="X45" i="10"/>
  <c r="W45" i="10"/>
  <c r="V45" i="10"/>
  <c r="U45" i="10"/>
  <c r="T45" i="10"/>
  <c r="S45" i="10"/>
  <c r="R45" i="10"/>
  <c r="P45" i="10"/>
  <c r="O45" i="10"/>
  <c r="N45" i="10"/>
  <c r="M45" i="10"/>
  <c r="K45" i="10"/>
  <c r="J45" i="10"/>
  <c r="I45" i="10"/>
  <c r="H45" i="10"/>
  <c r="G45" i="10"/>
  <c r="F45" i="10"/>
  <c r="E45" i="10"/>
  <c r="D45" i="10"/>
  <c r="B45" i="10"/>
  <c r="T44" i="10"/>
  <c r="S44" i="10"/>
  <c r="R44" i="10"/>
  <c r="P44" i="10"/>
  <c r="O44" i="10"/>
  <c r="N44" i="10"/>
  <c r="M44" i="10"/>
  <c r="T43" i="10"/>
  <c r="S43" i="10"/>
  <c r="R43" i="10"/>
  <c r="P43" i="10"/>
  <c r="O43" i="10"/>
  <c r="N43" i="10"/>
  <c r="M43" i="10"/>
  <c r="BE42" i="10"/>
  <c r="AF42" i="10"/>
  <c r="Y42" i="10"/>
  <c r="X42" i="10"/>
  <c r="W42" i="10"/>
  <c r="V42" i="10"/>
  <c r="U42" i="10"/>
  <c r="T42" i="10"/>
  <c r="S42" i="10"/>
  <c r="R42" i="10"/>
  <c r="P42" i="10"/>
  <c r="O42" i="10"/>
  <c r="N42" i="10"/>
  <c r="M42" i="10"/>
  <c r="K42" i="10"/>
  <c r="J42" i="10"/>
  <c r="I42" i="10"/>
  <c r="H42" i="10"/>
  <c r="G42" i="10"/>
  <c r="F42" i="10"/>
  <c r="E42" i="10"/>
  <c r="D42" i="10"/>
  <c r="B42" i="10"/>
  <c r="T41" i="10"/>
  <c r="S41" i="10"/>
  <c r="R41" i="10"/>
  <c r="P41" i="10"/>
  <c r="O41" i="10"/>
  <c r="N41" i="10"/>
  <c r="M41" i="10"/>
  <c r="T40" i="10"/>
  <c r="S40" i="10"/>
  <c r="R40" i="10"/>
  <c r="P40" i="10"/>
  <c r="O40" i="10"/>
  <c r="N40" i="10"/>
  <c r="M40" i="10"/>
  <c r="BE39" i="10"/>
  <c r="AF39" i="10"/>
  <c r="Y39" i="10"/>
  <c r="X39" i="10"/>
  <c r="W39" i="10"/>
  <c r="V39" i="10"/>
  <c r="U39" i="10"/>
  <c r="T39" i="10"/>
  <c r="S39" i="10"/>
  <c r="R39" i="10"/>
  <c r="P39" i="10"/>
  <c r="O39" i="10"/>
  <c r="N39" i="10"/>
  <c r="M39" i="10"/>
  <c r="K39" i="10"/>
  <c r="J39" i="10"/>
  <c r="I39" i="10"/>
  <c r="H39" i="10"/>
  <c r="F39" i="10"/>
  <c r="E39" i="10"/>
  <c r="D39" i="10"/>
  <c r="B39" i="10"/>
  <c r="T38" i="10"/>
  <c r="S38" i="10"/>
  <c r="R38" i="10"/>
  <c r="P38" i="10"/>
  <c r="O38" i="10"/>
  <c r="N38" i="10"/>
  <c r="M38" i="10"/>
  <c r="T37" i="10"/>
  <c r="S37" i="10"/>
  <c r="R37" i="10"/>
  <c r="P37" i="10"/>
  <c r="O37" i="10"/>
  <c r="N37" i="10"/>
  <c r="M37" i="10"/>
  <c r="BE36" i="10"/>
  <c r="AF36" i="10"/>
  <c r="Y36" i="10"/>
  <c r="X36" i="10"/>
  <c r="W36" i="10"/>
  <c r="V36" i="10"/>
  <c r="U36" i="10"/>
  <c r="T36" i="10"/>
  <c r="S36" i="10"/>
  <c r="R36" i="10"/>
  <c r="P36" i="10"/>
  <c r="O36" i="10"/>
  <c r="N36" i="10"/>
  <c r="M36" i="10"/>
  <c r="K36" i="10"/>
  <c r="J36" i="10"/>
  <c r="I36" i="10"/>
  <c r="H36" i="10"/>
  <c r="G36" i="10"/>
  <c r="F36" i="10"/>
  <c r="E36" i="10"/>
  <c r="D36" i="10"/>
  <c r="B36" i="10"/>
  <c r="BE35" i="10"/>
  <c r="AF35" i="10"/>
  <c r="T35" i="10"/>
  <c r="R35" i="10"/>
  <c r="BE33" i="10"/>
  <c r="AF33" i="10"/>
  <c r="BE32" i="10"/>
  <c r="AF32" i="10"/>
  <c r="T32" i="10"/>
  <c r="S32" i="10"/>
  <c r="R32" i="10"/>
  <c r="P32" i="10"/>
  <c r="O32" i="10"/>
  <c r="N32" i="10"/>
  <c r="M32" i="10"/>
  <c r="BE31" i="10"/>
  <c r="AF31" i="10"/>
  <c r="Y31" i="10"/>
  <c r="X31" i="10"/>
  <c r="W31" i="10"/>
  <c r="V31" i="10"/>
  <c r="U31" i="10"/>
  <c r="T31" i="10"/>
  <c r="S31" i="10"/>
  <c r="R31" i="10"/>
  <c r="P31" i="10"/>
  <c r="O31" i="10"/>
  <c r="K31" i="10"/>
  <c r="J31" i="10"/>
  <c r="I31" i="10"/>
  <c r="H31" i="10"/>
  <c r="G31" i="10"/>
  <c r="F31" i="10"/>
  <c r="E31" i="10"/>
  <c r="D31" i="10"/>
  <c r="B31" i="10"/>
  <c r="T30" i="10"/>
  <c r="S30" i="10"/>
  <c r="R30" i="10"/>
  <c r="P30" i="10"/>
  <c r="O30" i="10"/>
  <c r="N30" i="10"/>
  <c r="M30" i="10"/>
  <c r="T29" i="10"/>
  <c r="S29" i="10"/>
  <c r="R29" i="10"/>
  <c r="P29" i="10"/>
  <c r="O29" i="10"/>
  <c r="N29" i="10"/>
  <c r="M29" i="10"/>
  <c r="BE28" i="10"/>
  <c r="AF28" i="10"/>
  <c r="Y28" i="10"/>
  <c r="X28" i="10"/>
  <c r="W28" i="10"/>
  <c r="V28" i="10"/>
  <c r="U28" i="10"/>
  <c r="T28" i="10"/>
  <c r="S28" i="10"/>
  <c r="R28" i="10"/>
  <c r="P28" i="10"/>
  <c r="O28" i="10"/>
  <c r="N28" i="10"/>
  <c r="M28" i="10"/>
  <c r="K28" i="10"/>
  <c r="J28" i="10"/>
  <c r="I28" i="10"/>
  <c r="H28" i="10"/>
  <c r="G28" i="10"/>
  <c r="F28" i="10"/>
  <c r="E28" i="10"/>
  <c r="D28" i="10"/>
  <c r="B28" i="10"/>
  <c r="BF27" i="10"/>
  <c r="BE27" i="10"/>
  <c r="AF27" i="10"/>
  <c r="Y27" i="10"/>
  <c r="X27" i="10"/>
  <c r="W27" i="10"/>
  <c r="V27" i="10"/>
  <c r="U27" i="10"/>
  <c r="T27" i="10"/>
  <c r="S27" i="10"/>
  <c r="R27" i="10"/>
  <c r="P27" i="10"/>
  <c r="O27" i="10"/>
  <c r="N27" i="10"/>
  <c r="M27" i="10"/>
  <c r="K27" i="10"/>
  <c r="J27" i="10"/>
  <c r="I27" i="10"/>
  <c r="H27" i="10"/>
  <c r="G27" i="10"/>
  <c r="F27" i="10"/>
  <c r="E27" i="10"/>
  <c r="D27" i="10"/>
  <c r="B27" i="10"/>
  <c r="T26" i="10"/>
  <c r="S26" i="10"/>
  <c r="R26" i="10"/>
  <c r="P26" i="10"/>
  <c r="O26" i="10"/>
  <c r="N26" i="10"/>
  <c r="M26" i="10"/>
  <c r="BF24" i="10"/>
  <c r="BE24" i="10"/>
  <c r="AF24" i="10"/>
  <c r="T24" i="10"/>
  <c r="S24" i="10"/>
  <c r="R24" i="10"/>
  <c r="P24" i="10"/>
  <c r="O24" i="10"/>
  <c r="N24" i="10"/>
  <c r="M24" i="10"/>
  <c r="BF23" i="10"/>
  <c r="BE23" i="10"/>
  <c r="AF23" i="10"/>
  <c r="Y23" i="10"/>
  <c r="X23" i="10"/>
  <c r="W23" i="10"/>
  <c r="V23" i="10"/>
  <c r="U23" i="10"/>
  <c r="T23" i="10"/>
  <c r="S23" i="10"/>
  <c r="R23" i="10"/>
  <c r="P23" i="10"/>
  <c r="O23" i="10"/>
  <c r="N23" i="10"/>
  <c r="M23" i="10"/>
  <c r="K23" i="10"/>
  <c r="J23" i="10"/>
  <c r="I23" i="10"/>
  <c r="H23" i="10"/>
  <c r="G23" i="10"/>
  <c r="F23" i="10"/>
  <c r="E23" i="10"/>
  <c r="D23" i="10"/>
  <c r="B23" i="10"/>
  <c r="T22" i="10"/>
  <c r="S22" i="10"/>
  <c r="R22" i="10"/>
  <c r="P22" i="10"/>
  <c r="O22" i="10"/>
  <c r="N22" i="10"/>
  <c r="M22" i="10"/>
  <c r="BF21" i="10"/>
  <c r="BE21" i="10"/>
  <c r="AF21" i="10"/>
  <c r="T21" i="10"/>
  <c r="S21" i="10"/>
  <c r="R21" i="10"/>
  <c r="P21" i="10"/>
  <c r="O21" i="10"/>
  <c r="N21" i="10"/>
  <c r="M21" i="10"/>
  <c r="BF20" i="10"/>
  <c r="BE20" i="10"/>
  <c r="AF20" i="10"/>
  <c r="Y20" i="10"/>
  <c r="X20" i="10"/>
  <c r="W20" i="10"/>
  <c r="V20" i="10"/>
  <c r="U20" i="10"/>
  <c r="T20" i="10"/>
  <c r="S20" i="10"/>
  <c r="R20" i="10"/>
  <c r="P20" i="10"/>
  <c r="O20" i="10"/>
  <c r="N20" i="10"/>
  <c r="M20" i="10"/>
  <c r="K20" i="10"/>
  <c r="J20" i="10"/>
  <c r="I20" i="10"/>
  <c r="H20" i="10"/>
  <c r="G20" i="10"/>
  <c r="F20" i="10"/>
  <c r="E20" i="10"/>
  <c r="D20" i="10"/>
  <c r="B20" i="10"/>
  <c r="BE19" i="10"/>
  <c r="AF19" i="10"/>
  <c r="T19" i="10"/>
  <c r="S19" i="10"/>
  <c r="R19" i="10"/>
  <c r="P19" i="10"/>
  <c r="O19" i="10"/>
  <c r="N19" i="10"/>
  <c r="M19" i="10"/>
  <c r="BE17" i="10"/>
  <c r="AF17" i="10"/>
  <c r="T17" i="10"/>
  <c r="S17" i="10"/>
  <c r="R17" i="10"/>
  <c r="P17" i="10"/>
  <c r="O17" i="10"/>
  <c r="N17" i="10"/>
  <c r="M17" i="10"/>
  <c r="BE16" i="10"/>
  <c r="AF16" i="10"/>
  <c r="Y16" i="10"/>
  <c r="X16" i="10"/>
  <c r="W16" i="10"/>
  <c r="V16" i="10"/>
  <c r="U16" i="10"/>
  <c r="T16" i="10"/>
  <c r="S16" i="10"/>
  <c r="R16" i="10"/>
  <c r="P16" i="10"/>
  <c r="O16" i="10"/>
  <c r="N16" i="10"/>
  <c r="M16" i="10"/>
  <c r="K16" i="10"/>
  <c r="J16" i="10"/>
  <c r="I16" i="10"/>
  <c r="H16" i="10"/>
  <c r="G16" i="10"/>
  <c r="F16" i="10"/>
  <c r="E16" i="10"/>
  <c r="D16" i="10"/>
  <c r="B16" i="10"/>
  <c r="T15" i="10"/>
  <c r="S15" i="10"/>
  <c r="R15" i="10"/>
  <c r="P15" i="10"/>
  <c r="O15" i="10"/>
  <c r="N15" i="10"/>
  <c r="M15" i="10"/>
  <c r="T12" i="10"/>
  <c r="S12" i="10"/>
  <c r="R12" i="10"/>
  <c r="P12" i="10"/>
  <c r="O12" i="10"/>
  <c r="N12" i="10"/>
  <c r="M12" i="10"/>
  <c r="BE11" i="10"/>
  <c r="AF11" i="10"/>
  <c r="Y11" i="10"/>
  <c r="X11" i="10"/>
  <c r="W11" i="10"/>
  <c r="V11" i="10"/>
  <c r="U11" i="10"/>
  <c r="T11" i="10"/>
  <c r="S11" i="10"/>
  <c r="R11" i="10"/>
  <c r="P11" i="10"/>
  <c r="O11" i="10"/>
  <c r="N11" i="10"/>
  <c r="M11" i="10"/>
  <c r="K11" i="10"/>
  <c r="J11" i="10"/>
  <c r="I11" i="10"/>
  <c r="H11" i="10"/>
  <c r="G11" i="10"/>
  <c r="F11" i="10"/>
  <c r="E11" i="10"/>
  <c r="D11" i="10"/>
  <c r="B11" i="10"/>
  <c r="T10" i="10"/>
  <c r="S10" i="10"/>
  <c r="R10" i="10"/>
  <c r="P10" i="10"/>
  <c r="O10" i="10"/>
  <c r="N10" i="10"/>
  <c r="T9" i="10"/>
  <c r="S9" i="10"/>
  <c r="R9" i="10"/>
  <c r="BE8" i="10"/>
  <c r="AF8" i="10"/>
  <c r="Y8" i="10"/>
  <c r="X8" i="10"/>
  <c r="W8" i="10"/>
  <c r="V8" i="10"/>
  <c r="U8" i="10"/>
  <c r="T8" i="10"/>
  <c r="S8" i="10"/>
  <c r="R8" i="10"/>
  <c r="P8" i="10"/>
  <c r="O8" i="10"/>
  <c r="M8" i="10"/>
  <c r="K8" i="10"/>
  <c r="J8" i="10"/>
  <c r="I8" i="10"/>
  <c r="H8" i="10"/>
  <c r="F8" i="10"/>
  <c r="E8" i="10"/>
  <c r="D8" i="10"/>
  <c r="B8" i="10"/>
  <c r="L18" i="6"/>
  <c r="L17" i="6"/>
  <c r="L16" i="6"/>
  <c r="T106" i="9"/>
  <c r="S106" i="9"/>
  <c r="R106" i="9"/>
  <c r="P106" i="9"/>
  <c r="O106" i="9"/>
  <c r="N106" i="9"/>
  <c r="M106" i="9"/>
  <c r="T105" i="9"/>
  <c r="S105" i="9"/>
  <c r="R105" i="9"/>
  <c r="P105" i="9"/>
  <c r="O105" i="9"/>
  <c r="N105" i="9"/>
  <c r="M105" i="9"/>
  <c r="BE104" i="9"/>
  <c r="AF104" i="9"/>
  <c r="Y104" i="9"/>
  <c r="X104" i="9"/>
  <c r="W104" i="9"/>
  <c r="V104" i="9"/>
  <c r="U104" i="9"/>
  <c r="T104" i="9"/>
  <c r="S104" i="9"/>
  <c r="R104" i="9"/>
  <c r="P104" i="9"/>
  <c r="O104" i="9"/>
  <c r="N104" i="9"/>
  <c r="M104" i="9"/>
  <c r="K104" i="9"/>
  <c r="J104" i="9"/>
  <c r="I104" i="9"/>
  <c r="H104" i="9"/>
  <c r="G104" i="9"/>
  <c r="F104" i="9"/>
  <c r="E104" i="9"/>
  <c r="D104" i="9"/>
  <c r="B104" i="9"/>
  <c r="T103" i="9"/>
  <c r="S103" i="9"/>
  <c r="R103" i="9"/>
  <c r="P103" i="9"/>
  <c r="O103" i="9"/>
  <c r="N103" i="9"/>
  <c r="M103" i="9"/>
  <c r="BE102" i="9"/>
  <c r="AF102" i="9"/>
  <c r="T102" i="9"/>
  <c r="S102" i="9"/>
  <c r="R102" i="9"/>
  <c r="P102" i="9"/>
  <c r="O102" i="9"/>
  <c r="N102" i="9"/>
  <c r="M102" i="9"/>
  <c r="BF101" i="9"/>
  <c r="BE101" i="9"/>
  <c r="AF101" i="9"/>
  <c r="Y101" i="9"/>
  <c r="X101" i="9"/>
  <c r="W101" i="9"/>
  <c r="V101" i="9"/>
  <c r="U101" i="9"/>
  <c r="T101" i="9"/>
  <c r="S101" i="9"/>
  <c r="R101" i="9"/>
  <c r="P101" i="9"/>
  <c r="O101" i="9"/>
  <c r="N101" i="9"/>
  <c r="M101" i="9"/>
  <c r="K101" i="9"/>
  <c r="J101" i="9"/>
  <c r="I101" i="9"/>
  <c r="H101" i="9"/>
  <c r="G101" i="9"/>
  <c r="F101" i="9"/>
  <c r="E101" i="9"/>
  <c r="D101" i="9"/>
  <c r="B101" i="9"/>
  <c r="T100" i="9"/>
  <c r="S100" i="9"/>
  <c r="R100" i="9"/>
  <c r="P100" i="9"/>
  <c r="O100" i="9"/>
  <c r="N100" i="9"/>
  <c r="M100" i="9"/>
  <c r="T99" i="9"/>
  <c r="S99" i="9"/>
  <c r="R99" i="9"/>
  <c r="P99" i="9"/>
  <c r="O99" i="9"/>
  <c r="N99" i="9"/>
  <c r="M99" i="9"/>
  <c r="BE98" i="9"/>
  <c r="AF98" i="9"/>
  <c r="Y98" i="9"/>
  <c r="X98" i="9"/>
  <c r="W98" i="9"/>
  <c r="V98" i="9"/>
  <c r="U98" i="9"/>
  <c r="T98" i="9"/>
  <c r="S98" i="9"/>
  <c r="R98" i="9"/>
  <c r="P98" i="9"/>
  <c r="O98" i="9"/>
  <c r="N98" i="9"/>
  <c r="M98" i="9"/>
  <c r="K98" i="9"/>
  <c r="J98" i="9"/>
  <c r="I98" i="9"/>
  <c r="H98" i="9"/>
  <c r="G98" i="9"/>
  <c r="F98" i="9"/>
  <c r="E98" i="9"/>
  <c r="D98" i="9"/>
  <c r="B98" i="9"/>
  <c r="BE97" i="9"/>
  <c r="AF97" i="9"/>
  <c r="T97" i="9"/>
  <c r="S97" i="9"/>
  <c r="R97" i="9"/>
  <c r="P97" i="9"/>
  <c r="O97" i="9"/>
  <c r="N97" i="9"/>
  <c r="M97" i="9"/>
  <c r="BE96" i="9"/>
  <c r="AF96" i="9"/>
  <c r="T96" i="9"/>
  <c r="S96" i="9"/>
  <c r="R96" i="9"/>
  <c r="P96" i="9"/>
  <c r="O96" i="9"/>
  <c r="N96" i="9"/>
  <c r="M96" i="9"/>
  <c r="BE95" i="9"/>
  <c r="AF95" i="9"/>
  <c r="Y95" i="9"/>
  <c r="X95" i="9"/>
  <c r="W95" i="9"/>
  <c r="V95" i="9"/>
  <c r="U95" i="9"/>
  <c r="T95" i="9"/>
  <c r="S95" i="9"/>
  <c r="R95" i="9"/>
  <c r="P95" i="9"/>
  <c r="O95" i="9"/>
  <c r="N95" i="9"/>
  <c r="M95" i="9"/>
  <c r="K95" i="9"/>
  <c r="J95" i="9"/>
  <c r="I95" i="9"/>
  <c r="H95" i="9"/>
  <c r="G95" i="9"/>
  <c r="F95" i="9"/>
  <c r="E95" i="9"/>
  <c r="D95" i="9"/>
  <c r="B95" i="9"/>
  <c r="T94" i="9"/>
  <c r="S94" i="9"/>
  <c r="R94" i="9"/>
  <c r="P94" i="9"/>
  <c r="O94" i="9"/>
  <c r="N94" i="9"/>
  <c r="M94" i="9"/>
  <c r="BE93" i="9"/>
  <c r="AF93" i="9"/>
  <c r="T93" i="9"/>
  <c r="S93" i="9"/>
  <c r="R93" i="9"/>
  <c r="P93" i="9"/>
  <c r="O93" i="9"/>
  <c r="N93" i="9"/>
  <c r="M93" i="9"/>
  <c r="BE92" i="9"/>
  <c r="AF92" i="9"/>
  <c r="Y92" i="9"/>
  <c r="X92" i="9"/>
  <c r="W92" i="9"/>
  <c r="V92" i="9"/>
  <c r="U92" i="9"/>
  <c r="T92" i="9"/>
  <c r="S92" i="9"/>
  <c r="R92" i="9"/>
  <c r="P92" i="9"/>
  <c r="O92" i="9"/>
  <c r="N92" i="9"/>
  <c r="M92" i="9"/>
  <c r="K92" i="9"/>
  <c r="J92" i="9"/>
  <c r="I92" i="9"/>
  <c r="H92" i="9"/>
  <c r="G92" i="9"/>
  <c r="F92" i="9"/>
  <c r="E92" i="9"/>
  <c r="D92" i="9"/>
  <c r="B92" i="9"/>
  <c r="BE91" i="9"/>
  <c r="AF91" i="9"/>
  <c r="T91" i="9"/>
  <c r="S91" i="9"/>
  <c r="R91" i="9"/>
  <c r="P91" i="9"/>
  <c r="O91" i="9"/>
  <c r="N91" i="9"/>
  <c r="M91" i="9"/>
  <c r="BE90" i="9"/>
  <c r="AF90" i="9"/>
  <c r="T90" i="9"/>
  <c r="S90" i="9"/>
  <c r="R90" i="9"/>
  <c r="P90" i="9"/>
  <c r="O90" i="9"/>
  <c r="N90" i="9"/>
  <c r="M90" i="9"/>
  <c r="BE89" i="9"/>
  <c r="AF89" i="9"/>
  <c r="Y89" i="9"/>
  <c r="X89" i="9"/>
  <c r="W89" i="9"/>
  <c r="V89" i="9"/>
  <c r="U89" i="9"/>
  <c r="T89" i="9"/>
  <c r="S89" i="9"/>
  <c r="R89" i="9"/>
  <c r="P89" i="9"/>
  <c r="O89" i="9"/>
  <c r="N89" i="9"/>
  <c r="M89" i="9"/>
  <c r="K89" i="9"/>
  <c r="J89" i="9"/>
  <c r="I89" i="9"/>
  <c r="H89" i="9"/>
  <c r="G89" i="9"/>
  <c r="F89" i="9"/>
  <c r="E89" i="9"/>
  <c r="D89" i="9"/>
  <c r="B89" i="9"/>
  <c r="T88" i="9"/>
  <c r="S88" i="9"/>
  <c r="R88" i="9"/>
  <c r="P88" i="9"/>
  <c r="O88" i="9"/>
  <c r="N88" i="9"/>
  <c r="M88" i="9"/>
  <c r="BE87" i="9"/>
  <c r="AF87" i="9"/>
  <c r="T87" i="9"/>
  <c r="S87" i="9"/>
  <c r="R87" i="9"/>
  <c r="P87" i="9"/>
  <c r="O87" i="9"/>
  <c r="N87" i="9"/>
  <c r="M87" i="9"/>
  <c r="BE86" i="9"/>
  <c r="AF86" i="9"/>
  <c r="Y86" i="9"/>
  <c r="X86" i="9"/>
  <c r="W86" i="9"/>
  <c r="V86" i="9"/>
  <c r="U86" i="9"/>
  <c r="T86" i="9"/>
  <c r="S86" i="9"/>
  <c r="R86" i="9"/>
  <c r="P86" i="9"/>
  <c r="O86" i="9"/>
  <c r="N86" i="9"/>
  <c r="M86" i="9"/>
  <c r="K86" i="9"/>
  <c r="J86" i="9"/>
  <c r="I86" i="9"/>
  <c r="H86" i="9"/>
  <c r="G86" i="9"/>
  <c r="F86" i="9"/>
  <c r="E86" i="9"/>
  <c r="D86" i="9"/>
  <c r="B86" i="9"/>
  <c r="T85" i="9"/>
  <c r="S85" i="9"/>
  <c r="R85" i="9"/>
  <c r="P85" i="9"/>
  <c r="O85" i="9"/>
  <c r="N85" i="9"/>
  <c r="M85" i="9"/>
  <c r="T84" i="9"/>
  <c r="S84" i="9"/>
  <c r="R84" i="9"/>
  <c r="P84" i="9"/>
  <c r="O84" i="9"/>
  <c r="N84" i="9"/>
  <c r="M84" i="9"/>
  <c r="BE83" i="9"/>
  <c r="AF83" i="9"/>
  <c r="Y83" i="9"/>
  <c r="X83" i="9"/>
  <c r="W83" i="9"/>
  <c r="V83" i="9"/>
  <c r="U83" i="9"/>
  <c r="T83" i="9"/>
  <c r="S83" i="9"/>
  <c r="R83" i="9"/>
  <c r="P83" i="9"/>
  <c r="O83" i="9"/>
  <c r="N83" i="9"/>
  <c r="M83" i="9"/>
  <c r="K83" i="9"/>
  <c r="J83" i="9"/>
  <c r="I83" i="9"/>
  <c r="H83" i="9"/>
  <c r="G83" i="9"/>
  <c r="F83" i="9"/>
  <c r="E83" i="9"/>
  <c r="D83" i="9"/>
  <c r="B83" i="9"/>
  <c r="T82" i="9"/>
  <c r="S82" i="9"/>
  <c r="R82" i="9"/>
  <c r="P82" i="9"/>
  <c r="O82" i="9"/>
  <c r="N82" i="9"/>
  <c r="M82" i="9"/>
  <c r="BE81" i="9"/>
  <c r="AF81" i="9"/>
  <c r="T81" i="9"/>
  <c r="S81" i="9"/>
  <c r="R81" i="9"/>
  <c r="P81" i="9"/>
  <c r="O81" i="9"/>
  <c r="N81" i="9"/>
  <c r="M81" i="9"/>
  <c r="BE80" i="9"/>
  <c r="AF80" i="9"/>
  <c r="Y80" i="9"/>
  <c r="X80" i="9"/>
  <c r="W80" i="9"/>
  <c r="V80" i="9"/>
  <c r="U80" i="9"/>
  <c r="T80" i="9"/>
  <c r="S80" i="9"/>
  <c r="R80" i="9"/>
  <c r="P80" i="9"/>
  <c r="O80" i="9"/>
  <c r="N80" i="9"/>
  <c r="M80" i="9"/>
  <c r="K80" i="9"/>
  <c r="J80" i="9"/>
  <c r="I80" i="9"/>
  <c r="H80" i="9"/>
  <c r="G80" i="9"/>
  <c r="F80" i="9"/>
  <c r="E80" i="9"/>
  <c r="D80" i="9"/>
  <c r="B80" i="9"/>
  <c r="BE79" i="9"/>
  <c r="AF79" i="9"/>
  <c r="T79" i="9"/>
  <c r="S79" i="9"/>
  <c r="R79" i="9"/>
  <c r="P79" i="9"/>
  <c r="O79" i="9"/>
  <c r="N79" i="9"/>
  <c r="M79" i="9"/>
  <c r="BE78" i="9"/>
  <c r="AF78" i="9"/>
  <c r="T78" i="9"/>
  <c r="S78" i="9"/>
  <c r="R78" i="9"/>
  <c r="P78" i="9"/>
  <c r="O78" i="9"/>
  <c r="N78" i="9"/>
  <c r="M78" i="9"/>
  <c r="BE77" i="9"/>
  <c r="AF77" i="9"/>
  <c r="Y77" i="9"/>
  <c r="X77" i="9"/>
  <c r="W77" i="9"/>
  <c r="V77" i="9"/>
  <c r="U77" i="9"/>
  <c r="T77" i="9"/>
  <c r="S77" i="9"/>
  <c r="R77" i="9"/>
  <c r="P77" i="9"/>
  <c r="O77" i="9"/>
  <c r="N77" i="9"/>
  <c r="M77" i="9"/>
  <c r="K77" i="9"/>
  <c r="J77" i="9"/>
  <c r="I77" i="9"/>
  <c r="H77" i="9"/>
  <c r="G77" i="9"/>
  <c r="F77" i="9"/>
  <c r="E77" i="9"/>
  <c r="D77" i="9"/>
  <c r="B77" i="9"/>
  <c r="T76" i="9"/>
  <c r="S76" i="9"/>
  <c r="R76" i="9"/>
  <c r="P76" i="9"/>
  <c r="O76" i="9"/>
  <c r="N76" i="9"/>
  <c r="M76" i="9"/>
  <c r="T75" i="9"/>
  <c r="S75" i="9"/>
  <c r="R75" i="9"/>
  <c r="P75" i="9"/>
  <c r="O75" i="9"/>
  <c r="N75" i="9"/>
  <c r="M75" i="9"/>
  <c r="BE74" i="9"/>
  <c r="AF74" i="9"/>
  <c r="Y74" i="9"/>
  <c r="X74" i="9"/>
  <c r="W74" i="9"/>
  <c r="V74" i="9"/>
  <c r="U74" i="9"/>
  <c r="T74" i="9"/>
  <c r="S74" i="9"/>
  <c r="R74" i="9"/>
  <c r="P74" i="9"/>
  <c r="O74" i="9"/>
  <c r="N74" i="9"/>
  <c r="M74" i="9"/>
  <c r="K74" i="9"/>
  <c r="J74" i="9"/>
  <c r="I74" i="9"/>
  <c r="H74" i="9"/>
  <c r="G74" i="9"/>
  <c r="F74" i="9"/>
  <c r="E74" i="9"/>
  <c r="D74" i="9"/>
  <c r="B74" i="9"/>
  <c r="T73" i="9"/>
  <c r="S73" i="9"/>
  <c r="R73" i="9"/>
  <c r="P73" i="9"/>
  <c r="O73" i="9"/>
  <c r="N73" i="9"/>
  <c r="M73" i="9"/>
  <c r="T72" i="9"/>
  <c r="S72" i="9"/>
  <c r="R72" i="9"/>
  <c r="P72" i="9"/>
  <c r="O72" i="9"/>
  <c r="N72" i="9"/>
  <c r="M72" i="9"/>
  <c r="BE71" i="9"/>
  <c r="AF71" i="9"/>
  <c r="Y71" i="9"/>
  <c r="X71" i="9"/>
  <c r="W71" i="9"/>
  <c r="V71" i="9"/>
  <c r="U71" i="9"/>
  <c r="T71" i="9"/>
  <c r="S71" i="9"/>
  <c r="R71" i="9"/>
  <c r="P71" i="9"/>
  <c r="O71" i="9"/>
  <c r="N71" i="9"/>
  <c r="M71" i="9"/>
  <c r="K71" i="9"/>
  <c r="J71" i="9"/>
  <c r="I71" i="9"/>
  <c r="H71" i="9"/>
  <c r="G71" i="9"/>
  <c r="F71" i="9"/>
  <c r="E71" i="9"/>
  <c r="D71" i="9"/>
  <c r="B71" i="9"/>
  <c r="T70" i="9"/>
  <c r="S70" i="9"/>
  <c r="R70" i="9"/>
  <c r="P70" i="9"/>
  <c r="O70" i="9"/>
  <c r="N70" i="9"/>
  <c r="M70" i="9"/>
  <c r="T69" i="9"/>
  <c r="S69" i="9"/>
  <c r="R69" i="9"/>
  <c r="P69" i="9"/>
  <c r="O69" i="9"/>
  <c r="N69" i="9"/>
  <c r="M69" i="9"/>
  <c r="BF68" i="9"/>
  <c r="BE68" i="9"/>
  <c r="AF68" i="9"/>
  <c r="Y68" i="9"/>
  <c r="X68" i="9"/>
  <c r="W68" i="9"/>
  <c r="V68" i="9"/>
  <c r="U68" i="9"/>
  <c r="T68" i="9"/>
  <c r="S68" i="9"/>
  <c r="R68" i="9"/>
  <c r="P68" i="9"/>
  <c r="O68" i="9"/>
  <c r="N68" i="9"/>
  <c r="M68" i="9"/>
  <c r="K68" i="9"/>
  <c r="J68" i="9"/>
  <c r="I68" i="9"/>
  <c r="H68" i="9"/>
  <c r="G68" i="9"/>
  <c r="F68" i="9"/>
  <c r="E68" i="9"/>
  <c r="D68" i="9"/>
  <c r="B68" i="9"/>
  <c r="T67" i="9"/>
  <c r="S67" i="9"/>
  <c r="R67" i="9"/>
  <c r="P67" i="9"/>
  <c r="O67" i="9"/>
  <c r="N67" i="9"/>
  <c r="M67" i="9"/>
  <c r="T66" i="9"/>
  <c r="S66" i="9"/>
  <c r="R66" i="9"/>
  <c r="P66" i="9"/>
  <c r="O66" i="9"/>
  <c r="N66" i="9"/>
  <c r="M66" i="9"/>
  <c r="BE65" i="9"/>
  <c r="AF65" i="9"/>
  <c r="Y65" i="9"/>
  <c r="X65" i="9"/>
  <c r="W65" i="9"/>
  <c r="V65" i="9"/>
  <c r="U65" i="9"/>
  <c r="T65" i="9"/>
  <c r="S65" i="9"/>
  <c r="R65" i="9"/>
  <c r="P65" i="9"/>
  <c r="O65" i="9"/>
  <c r="N65" i="9"/>
  <c r="M65" i="9"/>
  <c r="K65" i="9"/>
  <c r="J65" i="9"/>
  <c r="I65" i="9"/>
  <c r="H65" i="9"/>
  <c r="G65" i="9"/>
  <c r="F65" i="9"/>
  <c r="E65" i="9"/>
  <c r="D65" i="9"/>
  <c r="B65" i="9"/>
  <c r="T64" i="9"/>
  <c r="S64" i="9"/>
  <c r="R64" i="9"/>
  <c r="P64" i="9"/>
  <c r="O64" i="9"/>
  <c r="N64" i="9"/>
  <c r="M64" i="9"/>
  <c r="BE63" i="9"/>
  <c r="AF63" i="9"/>
  <c r="T63" i="9"/>
  <c r="S63" i="9"/>
  <c r="R63" i="9"/>
  <c r="P63" i="9"/>
  <c r="O63" i="9"/>
  <c r="N63" i="9"/>
  <c r="M63" i="9"/>
  <c r="BF62" i="9"/>
  <c r="BE62" i="9"/>
  <c r="AF62" i="9"/>
  <c r="Y62" i="9"/>
  <c r="X62" i="9"/>
  <c r="W62" i="9"/>
  <c r="V62" i="9"/>
  <c r="U62" i="9"/>
  <c r="T62" i="9"/>
  <c r="S62" i="9"/>
  <c r="R62" i="9"/>
  <c r="P62" i="9"/>
  <c r="O62" i="9"/>
  <c r="N62" i="9"/>
  <c r="M62" i="9"/>
  <c r="K62" i="9"/>
  <c r="J62" i="9"/>
  <c r="I62" i="9"/>
  <c r="H62" i="9"/>
  <c r="G62" i="9"/>
  <c r="F62" i="9"/>
  <c r="E62" i="9"/>
  <c r="D62" i="9"/>
  <c r="B62" i="9"/>
  <c r="BF61" i="9"/>
  <c r="BE61" i="9"/>
  <c r="AF61" i="9"/>
  <c r="T61" i="9"/>
  <c r="S61" i="9"/>
  <c r="R61" i="9"/>
  <c r="P61" i="9"/>
  <c r="O61" i="9"/>
  <c r="N61" i="9"/>
  <c r="M61" i="9"/>
  <c r="BF60" i="9"/>
  <c r="BE60" i="9"/>
  <c r="AF60" i="9"/>
  <c r="T60" i="9"/>
  <c r="S60" i="9"/>
  <c r="R60" i="9"/>
  <c r="P60" i="9"/>
  <c r="O60" i="9"/>
  <c r="N60" i="9"/>
  <c r="M60" i="9"/>
  <c r="BF59" i="9"/>
  <c r="BE59" i="9"/>
  <c r="AF59" i="9"/>
  <c r="Y59" i="9"/>
  <c r="X59" i="9"/>
  <c r="W59" i="9"/>
  <c r="V59" i="9"/>
  <c r="U59" i="9"/>
  <c r="T59" i="9"/>
  <c r="S59" i="9"/>
  <c r="R59" i="9"/>
  <c r="P59" i="9"/>
  <c r="O59" i="9"/>
  <c r="N59" i="9"/>
  <c r="M59" i="9"/>
  <c r="K59" i="9"/>
  <c r="J59" i="9"/>
  <c r="I59" i="9"/>
  <c r="H59" i="9"/>
  <c r="G59" i="9"/>
  <c r="F59" i="9"/>
  <c r="E59" i="9"/>
  <c r="D59" i="9"/>
  <c r="B59" i="9"/>
  <c r="T58" i="9"/>
  <c r="S58" i="9"/>
  <c r="R58" i="9"/>
  <c r="P58" i="9"/>
  <c r="O58" i="9"/>
  <c r="N58" i="9"/>
  <c r="M58" i="9"/>
  <c r="T57" i="9"/>
  <c r="S57" i="9"/>
  <c r="R57" i="9"/>
  <c r="P57" i="9"/>
  <c r="O57" i="9"/>
  <c r="N57" i="9"/>
  <c r="M57" i="9"/>
  <c r="BE56" i="9"/>
  <c r="AF56" i="9"/>
  <c r="Y56" i="9"/>
  <c r="X56" i="9"/>
  <c r="W56" i="9"/>
  <c r="V56" i="9"/>
  <c r="U56" i="9"/>
  <c r="T56" i="9"/>
  <c r="S56" i="9"/>
  <c r="R56" i="9"/>
  <c r="P56" i="9"/>
  <c r="O56" i="9"/>
  <c r="N56" i="9"/>
  <c r="M56" i="9"/>
  <c r="K56" i="9"/>
  <c r="J56" i="9"/>
  <c r="I56" i="9"/>
  <c r="H56" i="9"/>
  <c r="G56" i="9"/>
  <c r="F56" i="9"/>
  <c r="E56" i="9"/>
  <c r="D56" i="9"/>
  <c r="B56" i="9"/>
  <c r="T55" i="9"/>
  <c r="S55" i="9"/>
  <c r="R55" i="9"/>
  <c r="P55" i="9"/>
  <c r="O55" i="9"/>
  <c r="N55" i="9"/>
  <c r="M55" i="9"/>
  <c r="T54" i="9"/>
  <c r="S54" i="9"/>
  <c r="R54" i="9"/>
  <c r="P54" i="9"/>
  <c r="O54" i="9"/>
  <c r="N54" i="9"/>
  <c r="M54" i="9"/>
  <c r="BE53" i="9"/>
  <c r="AF53" i="9"/>
  <c r="Y53" i="9"/>
  <c r="X53" i="9"/>
  <c r="W53" i="9"/>
  <c r="V53" i="9"/>
  <c r="U53" i="9"/>
  <c r="T53" i="9"/>
  <c r="S53" i="9"/>
  <c r="R53" i="9"/>
  <c r="P53" i="9"/>
  <c r="O53" i="9"/>
  <c r="N53" i="9"/>
  <c r="M53" i="9"/>
  <c r="K53" i="9"/>
  <c r="J53" i="9"/>
  <c r="I53" i="9"/>
  <c r="H53" i="9"/>
  <c r="G53" i="9"/>
  <c r="F53" i="9"/>
  <c r="E53" i="9"/>
  <c r="D53" i="9"/>
  <c r="B53" i="9"/>
  <c r="T52" i="9"/>
  <c r="S52" i="9"/>
  <c r="R52" i="9"/>
  <c r="P52" i="9"/>
  <c r="O52" i="9"/>
  <c r="N52" i="9"/>
  <c r="M52" i="9"/>
  <c r="T51" i="9"/>
  <c r="S51" i="9"/>
  <c r="R51" i="9"/>
  <c r="P51" i="9"/>
  <c r="O51" i="9"/>
  <c r="N51" i="9"/>
  <c r="M51" i="9"/>
  <c r="BE50" i="9"/>
  <c r="AF50" i="9"/>
  <c r="Y50" i="9"/>
  <c r="X50" i="9"/>
  <c r="W50" i="9"/>
  <c r="V50" i="9"/>
  <c r="U50" i="9"/>
  <c r="T50" i="9"/>
  <c r="S50" i="9"/>
  <c r="R50" i="9"/>
  <c r="P50" i="9"/>
  <c r="O50" i="9"/>
  <c r="N50" i="9"/>
  <c r="M50" i="9"/>
  <c r="K50" i="9"/>
  <c r="J50" i="9"/>
  <c r="I50" i="9"/>
  <c r="H50" i="9"/>
  <c r="G50" i="9"/>
  <c r="F50" i="9"/>
  <c r="E50" i="9"/>
  <c r="D50" i="9"/>
  <c r="B50" i="9"/>
  <c r="T49" i="9"/>
  <c r="S49" i="9"/>
  <c r="R49" i="9"/>
  <c r="P49" i="9"/>
  <c r="O49" i="9"/>
  <c r="N49" i="9"/>
  <c r="M49" i="9"/>
  <c r="T48" i="9"/>
  <c r="S48" i="9"/>
  <c r="R48" i="9"/>
  <c r="P48" i="9"/>
  <c r="O48" i="9"/>
  <c r="N48" i="9"/>
  <c r="M48" i="9"/>
  <c r="BF47" i="9"/>
  <c r="BE47" i="9"/>
  <c r="AF47" i="9"/>
  <c r="Y47" i="9"/>
  <c r="X47" i="9"/>
  <c r="W47" i="9"/>
  <c r="V47" i="9"/>
  <c r="U47" i="9"/>
  <c r="T47" i="9"/>
  <c r="S47" i="9"/>
  <c r="R47" i="9"/>
  <c r="P47" i="9"/>
  <c r="O47" i="9"/>
  <c r="N47" i="9"/>
  <c r="M47" i="9"/>
  <c r="K47" i="9"/>
  <c r="J47" i="9"/>
  <c r="I47" i="9"/>
  <c r="H47" i="9"/>
  <c r="G47" i="9"/>
  <c r="F47" i="9"/>
  <c r="E47" i="9"/>
  <c r="D47" i="9"/>
  <c r="B47" i="9"/>
  <c r="T46" i="9"/>
  <c r="S46" i="9"/>
  <c r="R46" i="9"/>
  <c r="P46" i="9"/>
  <c r="O46" i="9"/>
  <c r="N46" i="9"/>
  <c r="M46" i="9"/>
  <c r="BE45" i="9"/>
  <c r="AF45" i="9"/>
  <c r="T45" i="9"/>
  <c r="S45" i="9"/>
  <c r="R45" i="9"/>
  <c r="P45" i="9"/>
  <c r="O45" i="9"/>
  <c r="N45" i="9"/>
  <c r="M45" i="9"/>
  <c r="BE44" i="9"/>
  <c r="AF44" i="9"/>
  <c r="Y44" i="9"/>
  <c r="X44" i="9"/>
  <c r="W44" i="9"/>
  <c r="V44" i="9"/>
  <c r="U44" i="9"/>
  <c r="T44" i="9"/>
  <c r="S44" i="9"/>
  <c r="R44" i="9"/>
  <c r="P44" i="9"/>
  <c r="O44" i="9"/>
  <c r="N44" i="9"/>
  <c r="M44" i="9"/>
  <c r="K44" i="9"/>
  <c r="J44" i="9"/>
  <c r="I44" i="9"/>
  <c r="H44" i="9"/>
  <c r="G44" i="9"/>
  <c r="F44" i="9"/>
  <c r="E44" i="9"/>
  <c r="D44" i="9"/>
  <c r="B44" i="9"/>
  <c r="T43" i="9"/>
  <c r="S43" i="9"/>
  <c r="R43" i="9"/>
  <c r="P43" i="9"/>
  <c r="O43" i="9"/>
  <c r="N43" i="9"/>
  <c r="M43" i="9"/>
  <c r="T42" i="9"/>
  <c r="S42" i="9"/>
  <c r="R42" i="9"/>
  <c r="P42" i="9"/>
  <c r="O42" i="9"/>
  <c r="N42" i="9"/>
  <c r="M42" i="9"/>
  <c r="BE41" i="9"/>
  <c r="AF41" i="9"/>
  <c r="Y41" i="9"/>
  <c r="X41" i="9"/>
  <c r="W41" i="9"/>
  <c r="V41" i="9"/>
  <c r="U41" i="9"/>
  <c r="T41" i="9"/>
  <c r="S41" i="9"/>
  <c r="R41" i="9"/>
  <c r="P41" i="9"/>
  <c r="O41" i="9"/>
  <c r="N41" i="9"/>
  <c r="M41" i="9"/>
  <c r="K41" i="9"/>
  <c r="J41" i="9"/>
  <c r="I41" i="9"/>
  <c r="H41" i="9"/>
  <c r="G41" i="9"/>
  <c r="F41" i="9"/>
  <c r="E41" i="9"/>
  <c r="D41" i="9"/>
  <c r="B41" i="9"/>
  <c r="T40" i="9"/>
  <c r="S40" i="9"/>
  <c r="R40" i="9"/>
  <c r="P40" i="9"/>
  <c r="O40" i="9"/>
  <c r="N40" i="9"/>
  <c r="M40" i="9"/>
  <c r="T39" i="9"/>
  <c r="S39" i="9"/>
  <c r="R39" i="9"/>
  <c r="P39" i="9"/>
  <c r="O39" i="9"/>
  <c r="N39" i="9"/>
  <c r="M39" i="9"/>
  <c r="BE38" i="9"/>
  <c r="AF38" i="9"/>
  <c r="Y38" i="9"/>
  <c r="X38" i="9"/>
  <c r="W38" i="9"/>
  <c r="V38" i="9"/>
  <c r="U38" i="9"/>
  <c r="T38" i="9"/>
  <c r="S38" i="9"/>
  <c r="R38" i="9"/>
  <c r="P38" i="9"/>
  <c r="O38" i="9"/>
  <c r="N38" i="9"/>
  <c r="M38" i="9"/>
  <c r="K38" i="9"/>
  <c r="J38" i="9"/>
  <c r="I38" i="9"/>
  <c r="H38" i="9"/>
  <c r="G38" i="9"/>
  <c r="F38" i="9"/>
  <c r="E38" i="9"/>
  <c r="D38" i="9"/>
  <c r="B38" i="9"/>
  <c r="T37" i="9"/>
  <c r="S37" i="9"/>
  <c r="R37" i="9"/>
  <c r="P37" i="9"/>
  <c r="O37" i="9"/>
  <c r="N37" i="9"/>
  <c r="M37" i="9"/>
  <c r="T36" i="9"/>
  <c r="S36" i="9"/>
  <c r="R36" i="9"/>
  <c r="P36" i="9"/>
  <c r="O36" i="9"/>
  <c r="N36" i="9"/>
  <c r="M36" i="9"/>
  <c r="BE35" i="9"/>
  <c r="AF35" i="9"/>
  <c r="Y35" i="9"/>
  <c r="X35" i="9"/>
  <c r="W35" i="9"/>
  <c r="V35" i="9"/>
  <c r="U35" i="9"/>
  <c r="T35" i="9"/>
  <c r="S35" i="9"/>
  <c r="R35" i="9"/>
  <c r="P35" i="9"/>
  <c r="O35" i="9"/>
  <c r="N35" i="9"/>
  <c r="M35" i="9"/>
  <c r="K35" i="9"/>
  <c r="J35" i="9"/>
  <c r="I35" i="9"/>
  <c r="H35" i="9"/>
  <c r="G35" i="9"/>
  <c r="F35" i="9"/>
  <c r="E35" i="9"/>
  <c r="D35" i="9"/>
  <c r="B35" i="9"/>
  <c r="T34" i="9"/>
  <c r="S34" i="9"/>
  <c r="R34" i="9"/>
  <c r="P34" i="9"/>
  <c r="O34" i="9"/>
  <c r="N34" i="9"/>
  <c r="M34" i="9"/>
  <c r="T33" i="9"/>
  <c r="S33" i="9"/>
  <c r="R33" i="9"/>
  <c r="P33" i="9"/>
  <c r="O33" i="9"/>
  <c r="N33" i="9"/>
  <c r="M33" i="9"/>
  <c r="BE32" i="9"/>
  <c r="AF32" i="9"/>
  <c r="Y32" i="9"/>
  <c r="X32" i="9"/>
  <c r="W32" i="9"/>
  <c r="V32" i="9"/>
  <c r="U32" i="9"/>
  <c r="T32" i="9"/>
  <c r="S32" i="9"/>
  <c r="R32" i="9"/>
  <c r="P32" i="9"/>
  <c r="O32" i="9"/>
  <c r="N32" i="9"/>
  <c r="M32" i="9"/>
  <c r="K32" i="9"/>
  <c r="J32" i="9"/>
  <c r="I32" i="9"/>
  <c r="H32" i="9"/>
  <c r="G32" i="9"/>
  <c r="F32" i="9"/>
  <c r="E32" i="9"/>
  <c r="D32" i="9"/>
  <c r="B32" i="9"/>
  <c r="T31" i="9"/>
  <c r="S31" i="9"/>
  <c r="R31" i="9"/>
  <c r="P31" i="9"/>
  <c r="O31" i="9"/>
  <c r="N31" i="9"/>
  <c r="M31" i="9"/>
  <c r="T30" i="9"/>
  <c r="S30" i="9"/>
  <c r="R30" i="9"/>
  <c r="P30" i="9"/>
  <c r="O30" i="9"/>
  <c r="N30" i="9"/>
  <c r="M30" i="9"/>
  <c r="BF29" i="9"/>
  <c r="BE29" i="9"/>
  <c r="AF29" i="9"/>
  <c r="Y29" i="9"/>
  <c r="X29" i="9"/>
  <c r="W29" i="9"/>
  <c r="V29" i="9"/>
  <c r="U29" i="9"/>
  <c r="T29" i="9"/>
  <c r="S29" i="9"/>
  <c r="R29" i="9"/>
  <c r="P29" i="9"/>
  <c r="O29" i="9"/>
  <c r="N29" i="9"/>
  <c r="M29" i="9"/>
  <c r="K29" i="9"/>
  <c r="J29" i="9"/>
  <c r="I29" i="9"/>
  <c r="H29" i="9"/>
  <c r="G29" i="9"/>
  <c r="F29" i="9"/>
  <c r="E29" i="9"/>
  <c r="D29" i="9"/>
  <c r="B29" i="9"/>
  <c r="BE28" i="9"/>
  <c r="AF28" i="9"/>
  <c r="T28" i="9"/>
  <c r="S28" i="9"/>
  <c r="R28" i="9"/>
  <c r="P28" i="9"/>
  <c r="O28" i="9"/>
  <c r="N28" i="9"/>
  <c r="M28" i="9"/>
  <c r="BE27" i="9"/>
  <c r="AF27" i="9"/>
  <c r="T27" i="9"/>
  <c r="S27" i="9"/>
  <c r="R27" i="9"/>
  <c r="P27" i="9"/>
  <c r="O27" i="9"/>
  <c r="N27" i="9"/>
  <c r="M27" i="9"/>
  <c r="BE26" i="9"/>
  <c r="AF26" i="9"/>
  <c r="Y26" i="9"/>
  <c r="X26" i="9"/>
  <c r="W26" i="9"/>
  <c r="V26" i="9"/>
  <c r="U26" i="9"/>
  <c r="T26" i="9"/>
  <c r="S26" i="9"/>
  <c r="R26" i="9"/>
  <c r="P26" i="9"/>
  <c r="O26" i="9"/>
  <c r="N26" i="9"/>
  <c r="M26" i="9"/>
  <c r="K26" i="9"/>
  <c r="J26" i="9"/>
  <c r="I26" i="9"/>
  <c r="H26" i="9"/>
  <c r="G26" i="9"/>
  <c r="F26" i="9"/>
  <c r="E26" i="9"/>
  <c r="D26" i="9"/>
  <c r="B26" i="9"/>
  <c r="T25" i="9"/>
  <c r="S25" i="9"/>
  <c r="R25" i="9"/>
  <c r="P25" i="9"/>
  <c r="O25" i="9"/>
  <c r="N25" i="9"/>
  <c r="M25" i="9"/>
  <c r="BE24" i="9"/>
  <c r="AF24" i="9"/>
  <c r="T24" i="9"/>
  <c r="S24" i="9"/>
  <c r="R24" i="9"/>
  <c r="P24" i="9"/>
  <c r="O24" i="9"/>
  <c r="N24" i="9"/>
  <c r="M24" i="9"/>
  <c r="BE23" i="9"/>
  <c r="AF23" i="9"/>
  <c r="Y23" i="9"/>
  <c r="X23" i="9"/>
  <c r="W23" i="9"/>
  <c r="V23" i="9"/>
  <c r="U23" i="9"/>
  <c r="T23" i="9"/>
  <c r="S23" i="9"/>
  <c r="R23" i="9"/>
  <c r="P23" i="9"/>
  <c r="O23" i="9"/>
  <c r="N23" i="9"/>
  <c r="M23" i="9"/>
  <c r="K23" i="9"/>
  <c r="J23" i="9"/>
  <c r="I23" i="9"/>
  <c r="H23" i="9"/>
  <c r="G23" i="9"/>
  <c r="F23" i="9"/>
  <c r="E23" i="9"/>
  <c r="D23" i="9"/>
  <c r="B23" i="9"/>
  <c r="BE22" i="9"/>
  <c r="AF22" i="9"/>
  <c r="T22" i="9"/>
  <c r="S22" i="9"/>
  <c r="R22" i="9"/>
  <c r="P22" i="9"/>
  <c r="O22" i="9"/>
  <c r="N22" i="9"/>
  <c r="M22" i="9"/>
  <c r="BE21" i="9"/>
  <c r="AF21" i="9"/>
  <c r="T21" i="9"/>
  <c r="S21" i="9"/>
  <c r="R21" i="9"/>
  <c r="P21" i="9"/>
  <c r="O21" i="9"/>
  <c r="N21" i="9"/>
  <c r="M21" i="9"/>
  <c r="BE20" i="9"/>
  <c r="AF20" i="9"/>
  <c r="Y20" i="9"/>
  <c r="X20" i="9"/>
  <c r="W20" i="9"/>
  <c r="V20" i="9"/>
  <c r="U20" i="9"/>
  <c r="T20" i="9"/>
  <c r="S20" i="9"/>
  <c r="R20" i="9"/>
  <c r="P20" i="9"/>
  <c r="O20" i="9"/>
  <c r="N20" i="9"/>
  <c r="M20" i="9"/>
  <c r="K20" i="9"/>
  <c r="J20" i="9"/>
  <c r="I20" i="9"/>
  <c r="H20" i="9"/>
  <c r="G20" i="9"/>
  <c r="F20" i="9"/>
  <c r="E20" i="9"/>
  <c r="D20" i="9"/>
  <c r="B20" i="9"/>
  <c r="T19" i="9"/>
  <c r="S19" i="9"/>
  <c r="R19" i="9"/>
  <c r="P19" i="9"/>
  <c r="O19" i="9"/>
  <c r="N19" i="9"/>
  <c r="M19" i="9"/>
  <c r="T18" i="9"/>
  <c r="S18" i="9"/>
  <c r="R18" i="9"/>
  <c r="P18" i="9"/>
  <c r="O18" i="9"/>
  <c r="N18" i="9"/>
  <c r="M18" i="9"/>
  <c r="BE17" i="9"/>
  <c r="AF17" i="9"/>
  <c r="Y17" i="9"/>
  <c r="X17" i="9"/>
  <c r="W17" i="9"/>
  <c r="V17" i="9"/>
  <c r="U17" i="9"/>
  <c r="T17" i="9"/>
  <c r="S17" i="9"/>
  <c r="R17" i="9"/>
  <c r="P17" i="9"/>
  <c r="O17" i="9"/>
  <c r="N17" i="9"/>
  <c r="M17" i="9"/>
  <c r="K17" i="9"/>
  <c r="J17" i="9"/>
  <c r="I17" i="9"/>
  <c r="H17" i="9"/>
  <c r="G17" i="9"/>
  <c r="F17" i="9"/>
  <c r="E17" i="9"/>
  <c r="D17" i="9"/>
  <c r="B17" i="9"/>
  <c r="T16" i="9"/>
  <c r="S16" i="9"/>
  <c r="R16" i="9"/>
  <c r="P16" i="9"/>
  <c r="O16" i="9"/>
  <c r="N16" i="9"/>
  <c r="M16" i="9"/>
  <c r="T15" i="9"/>
  <c r="S15" i="9"/>
  <c r="R15" i="9"/>
  <c r="P15" i="9"/>
  <c r="O15" i="9"/>
  <c r="N15" i="9"/>
  <c r="M15" i="9"/>
  <c r="BE14" i="9"/>
  <c r="AF14" i="9"/>
  <c r="Y14" i="9"/>
  <c r="X14" i="9"/>
  <c r="W14" i="9"/>
  <c r="V14" i="9"/>
  <c r="U14" i="9"/>
  <c r="T14" i="9"/>
  <c r="S14" i="9"/>
  <c r="R14" i="9"/>
  <c r="P14" i="9"/>
  <c r="O14" i="9"/>
  <c r="N14" i="9"/>
  <c r="M14" i="9"/>
  <c r="K14" i="9"/>
  <c r="J14" i="9"/>
  <c r="I14" i="9"/>
  <c r="H14" i="9"/>
  <c r="G14" i="9"/>
  <c r="F14" i="9"/>
  <c r="E14" i="9"/>
  <c r="D14" i="9"/>
  <c r="B14" i="9"/>
  <c r="T13" i="9"/>
  <c r="S13" i="9"/>
  <c r="R13" i="9"/>
  <c r="P13" i="9"/>
  <c r="O13" i="9"/>
  <c r="N13" i="9"/>
  <c r="M13" i="9"/>
  <c r="BE12" i="9"/>
  <c r="AF12" i="9"/>
  <c r="T12" i="9"/>
  <c r="S12" i="9"/>
  <c r="R12" i="9"/>
  <c r="P12" i="9"/>
  <c r="O12" i="9"/>
  <c r="N12" i="9"/>
  <c r="M12" i="9"/>
  <c r="BF11" i="9"/>
  <c r="BE11" i="9"/>
  <c r="AF11" i="9"/>
  <c r="Y11" i="9"/>
  <c r="X11" i="9"/>
  <c r="W11" i="9"/>
  <c r="V11" i="9"/>
  <c r="U11" i="9"/>
  <c r="T11" i="9"/>
  <c r="S11" i="9"/>
  <c r="R11" i="9"/>
  <c r="P11" i="9"/>
  <c r="O11" i="9"/>
  <c r="N11" i="9"/>
  <c r="M11" i="9"/>
  <c r="K11" i="9"/>
  <c r="J11" i="9"/>
  <c r="I11" i="9"/>
  <c r="H11" i="9"/>
  <c r="G11" i="9"/>
  <c r="F11" i="9"/>
  <c r="E11" i="9"/>
  <c r="D11" i="9"/>
  <c r="B11" i="9"/>
  <c r="T10" i="9"/>
  <c r="S10" i="9"/>
  <c r="R10" i="9"/>
  <c r="P10" i="9"/>
  <c r="O10" i="9"/>
  <c r="N10" i="9"/>
  <c r="M10" i="9"/>
  <c r="T9" i="9"/>
  <c r="S9" i="9"/>
  <c r="R9" i="9"/>
  <c r="P9" i="9"/>
  <c r="O9" i="9"/>
  <c r="N9" i="9"/>
  <c r="M9" i="9"/>
  <c r="BE8" i="9"/>
  <c r="AR8" i="9"/>
  <c r="AQ8" i="9"/>
  <c r="AP8" i="9"/>
  <c r="AO8" i="9"/>
  <c r="AN8" i="9"/>
  <c r="AM8" i="9"/>
  <c r="AL8" i="9"/>
  <c r="AK8" i="9"/>
  <c r="AJ8" i="9"/>
  <c r="AI8" i="9"/>
  <c r="AH8" i="9"/>
  <c r="AG8" i="9"/>
  <c r="BF8" i="9" s="1"/>
  <c r="Y8" i="9"/>
  <c r="X8" i="9"/>
  <c r="W8" i="9"/>
  <c r="V8" i="9"/>
  <c r="U8" i="9"/>
  <c r="T8" i="9"/>
  <c r="S8" i="9"/>
  <c r="R8" i="9"/>
  <c r="P8" i="9"/>
  <c r="O8" i="9"/>
  <c r="N8" i="9"/>
  <c r="M8" i="9"/>
  <c r="K8" i="9"/>
  <c r="J8" i="9"/>
  <c r="I8" i="9"/>
  <c r="H8" i="9"/>
  <c r="G8" i="9"/>
  <c r="F8" i="9"/>
  <c r="E8" i="9"/>
  <c r="D8" i="9"/>
  <c r="B8" i="9"/>
  <c r="N18" i="6"/>
  <c r="N17" i="6"/>
  <c r="N16" i="6"/>
  <c r="J17" i="6"/>
  <c r="J16" i="6"/>
  <c r="H17" i="6"/>
  <c r="H16" i="6"/>
  <c r="D24" i="6"/>
  <c r="E23" i="6" s="1"/>
  <c r="E22" i="6" s="1"/>
  <c r="E21" i="6" s="1"/>
  <c r="E20" i="6" s="1"/>
  <c r="E19" i="6" s="1"/>
  <c r="E18" i="6" s="1"/>
  <c r="E17" i="6" s="1"/>
  <c r="E16" i="6" s="1"/>
  <c r="AF8" i="9" l="1"/>
</calcChain>
</file>

<file path=xl/sharedStrings.xml><?xml version="1.0" encoding="utf-8"?>
<sst xmlns="http://schemas.openxmlformats.org/spreadsheetml/2006/main" count="3059" uniqueCount="1555">
  <si>
    <t xml:space="preserve">FORMA </t>
  </si>
  <si>
    <t>MAPA DE RIESGOS DE GESTIÓN</t>
  </si>
  <si>
    <t xml:space="preserve">CÓDIGO </t>
  </si>
  <si>
    <t>DEST-F-001</t>
  </si>
  <si>
    <t>ACTIVIDAD</t>
  </si>
  <si>
    <t xml:space="preserve"> GESTIÓN DE RIESGOS Y OPORTUNIDADES</t>
  </si>
  <si>
    <t xml:space="preserve">VERSIÓN </t>
  </si>
  <si>
    <t>PROCESO</t>
  </si>
  <si>
    <t>DIRECCIONAMIENTO ESTRATÉGICO</t>
  </si>
  <si>
    <t xml:space="preserve">FECHA </t>
  </si>
  <si>
    <t>IDENTIFICACIÓN DEL RIESGO</t>
  </si>
  <si>
    <t xml:space="preserve">Valoración del Riesgo </t>
  </si>
  <si>
    <t>Diseño de controles</t>
  </si>
  <si>
    <t>Valoración del Control</t>
  </si>
  <si>
    <t>Valoración del Riesgo Residual</t>
  </si>
  <si>
    <t>Plan de contingencia</t>
  </si>
  <si>
    <t>ACCIONES PREVENTIVAS PROGRAMADAS</t>
  </si>
  <si>
    <t>SEGUIMIENTO Y MONITOREO</t>
  </si>
  <si>
    <t xml:space="preserve">Proceso </t>
  </si>
  <si>
    <t>No.</t>
  </si>
  <si>
    <t>Riesgo</t>
  </si>
  <si>
    <t>Clasificación</t>
  </si>
  <si>
    <t xml:space="preserve">Causas </t>
  </si>
  <si>
    <t xml:space="preserve">Consecuencias </t>
  </si>
  <si>
    <t>Probabilidad</t>
  </si>
  <si>
    <t>Impacto</t>
  </si>
  <si>
    <t>Riesgo Inherente</t>
  </si>
  <si>
    <t>Opción de manejo</t>
  </si>
  <si>
    <t xml:space="preserve">N° </t>
  </si>
  <si>
    <t>Actividad de Control</t>
  </si>
  <si>
    <t>Soporte</t>
  </si>
  <si>
    <t>Responsable</t>
  </si>
  <si>
    <t>Tiempo</t>
  </si>
  <si>
    <t>Indicador del control</t>
  </si>
  <si>
    <t>Diseño del control</t>
  </si>
  <si>
    <t>Ejecución del Control</t>
  </si>
  <si>
    <t>Solidez del control</t>
  </si>
  <si>
    <t>Solidez del conjunto</t>
  </si>
  <si>
    <t>Riesgo Residual</t>
  </si>
  <si>
    <t>Acciones de contingencia ante posible materialización</t>
  </si>
  <si>
    <t>Evidencia-Registro  de Implementación de contingencia ante posible materialización</t>
  </si>
  <si>
    <t>N°</t>
  </si>
  <si>
    <t xml:space="preserve">Acción Preventiva </t>
  </si>
  <si>
    <t>Responsable de la acción preventiva</t>
  </si>
  <si>
    <t>Indicador de Acción Preventiva</t>
  </si>
  <si>
    <t>Cantidad programada</t>
  </si>
  <si>
    <t>Enero</t>
  </si>
  <si>
    <t>Febrero</t>
  </si>
  <si>
    <t>Marzo</t>
  </si>
  <si>
    <t>Abril</t>
  </si>
  <si>
    <t>Mayo</t>
  </si>
  <si>
    <t>Junio</t>
  </si>
  <si>
    <t>Julio</t>
  </si>
  <si>
    <t>Agosto</t>
  </si>
  <si>
    <t>Septiembre</t>
  </si>
  <si>
    <t>Octubre</t>
  </si>
  <si>
    <t>Noviembre</t>
  </si>
  <si>
    <t>Diciembre</t>
  </si>
  <si>
    <t>Cantidad acumulada año</t>
  </si>
  <si>
    <t>Índice de Reducción del Riesgo</t>
  </si>
  <si>
    <t>Evidencia del resultado alcanzado</t>
  </si>
  <si>
    <t>Observaciones</t>
  </si>
  <si>
    <t>C.1.1</t>
  </si>
  <si>
    <t xml:space="preserve">Nivel de eficacia del control=
100 - ((Número de Planes aprobados durante el periodo que debieron ser corregidos / Número de Planes aprobados durante el periodo) x 100)
Se considera materializado el riesgo cuando el resultado es inferior al 100%  </t>
  </si>
  <si>
    <t xml:space="preserve">
Revisión para afrontar los limitantes en el cumplimiento de los objetivos misionales.</t>
  </si>
  <si>
    <t>Planes de Acción y otros Planes institucionales reformulados o corregidos.</t>
  </si>
  <si>
    <t>P.1.1</t>
  </si>
  <si>
    <t>Prestar acompañamiento y apoyo a los gerentes y enlaces de proyectos en los trámites relacionados con proyectos de inversión.</t>
  </si>
  <si>
    <t>Oficina de Planeación</t>
  </si>
  <si>
    <t>Correos electrónicos y actas de reunión elaboradas</t>
  </si>
  <si>
    <t xml:space="preserve">Se remiten correos electrónicos, evidencias de las reuniones y diferentes trámites realizados durante el primer trimestre en relación a la gestión adelantada por la OAP en los proyectos de inversión </t>
  </si>
  <si>
    <t>C.1.2</t>
  </si>
  <si>
    <t>P.1.2</t>
  </si>
  <si>
    <t>C.1.3</t>
  </si>
  <si>
    <t>P.1.3</t>
  </si>
  <si>
    <t>C.2.1</t>
  </si>
  <si>
    <t xml:space="preserve">Nivel de eficacia=
100 - ((Número de Proyectos inscritos considerados No adecuados / Número de proyectos inscritos durante el periodo) x 100)
Se considera materializado el riesgo cuando el resultado es inferior al 100%  </t>
  </si>
  <si>
    <t xml:space="preserve">
Actualizaciones de proyecto justificadas, oportunas y autorizadas.</t>
  </si>
  <si>
    <t>Actualizaciones</t>
  </si>
  <si>
    <t>P.2.1</t>
  </si>
  <si>
    <t>Acompañamiento y control técnico en la formulación y actualización de los proyectos de inversión.</t>
  </si>
  <si>
    <t>Fichas EBI registradas y actualizadas</t>
  </si>
  <si>
    <t xml:space="preserve">Se remiten fichas EBI de los 7 proyectos que se encuentran actualizados </t>
  </si>
  <si>
    <t>C.2.2</t>
  </si>
  <si>
    <t>P.2.2</t>
  </si>
  <si>
    <t>Desarrollar capacitaciones sobre formulación y evaluación de proyectos dirigidas a funcionarios y colaboradores de las dependencias.</t>
  </si>
  <si>
    <t>Listados de asistencia elaborados</t>
  </si>
  <si>
    <t>C.2.3</t>
  </si>
  <si>
    <t>P.2.3</t>
  </si>
  <si>
    <t>C.3.1</t>
  </si>
  <si>
    <t xml:space="preserve">Nivel de eficacia=
100 - ((Número de Planes de Acción e institucionales aprobados por fuera del plazo /  Número de Planes de Acción e institucionales aprobados Dec 612 2018, durante el periodo) x 100)
Se considera materializado el riesgo cuando el resultado es inferior al 100%  </t>
  </si>
  <si>
    <t>Reformulación o ajustes del Plan de Acción Anual.
Preaprobación de reformulación o ajustes por parte de la Dirección general de la  ANT.
Aprobación de reformulación o ajustes por parte del Consejo Directivo ANT.</t>
  </si>
  <si>
    <t>Plan de Acción Anual reformulado o ajustado.</t>
  </si>
  <si>
    <t>P.3.1</t>
  </si>
  <si>
    <t xml:space="preserve">Realizar mesa de trabajo para el acompañamiento y apoyo en la construcción del plan de acción institucional </t>
  </si>
  <si>
    <t>Acta de reunión elaborada</t>
  </si>
  <si>
    <t>C.3.2</t>
  </si>
  <si>
    <t>P.3.2</t>
  </si>
  <si>
    <t>C.3.3</t>
  </si>
  <si>
    <t>P.3.3</t>
  </si>
  <si>
    <t>C.4.1</t>
  </si>
  <si>
    <t xml:space="preserve">Nivel de eficacia=
100 - ((Número de reportes de información no pertinentes detectados en el periodo /  Número total de reportes de información hechos en el periodo) x 100)
Se considera materializado el riesgo cuando el resultado es inferior al 100%  </t>
  </si>
  <si>
    <t>Desaprobación de la información recibida por la oficina de planeación.
Comunicación a la dependencia responsable con argumentos por los cuales se rechaza el reporte.
Acompañamiento de La oficina de Planeación en la revisión de la información y del indicador.</t>
  </si>
  <si>
    <t>Comunicaciones con no aprobación.
Ficha Técnica con indicador reformulado.</t>
  </si>
  <si>
    <t>P.4.1</t>
  </si>
  <si>
    <t>Actualización y continuación de la implementación en el esquema de seguimiento en indicadores estratégicos</t>
  </si>
  <si>
    <t>Esquema implementado</t>
  </si>
  <si>
    <t>C.4.2</t>
  </si>
  <si>
    <t>P.4.2</t>
  </si>
  <si>
    <t>C.4.3</t>
  </si>
  <si>
    <t>P.4.3</t>
  </si>
  <si>
    <t>C.5.1</t>
  </si>
  <si>
    <t xml:space="preserve">Nivel de eficacia=
100 - ((Número de informes emitidos y detectados como imprecisos o erróneos en el periodo /  Número total de informes emitidos en medios, en el periodo) x 100)
Se considera materializado el riesgo cuando el resultado es inferior al 100%  </t>
  </si>
  <si>
    <t>Emitir nuevo mensaje con aclaraciones por parte del Director General o jefe de oficina correspondiente, a través de medios de comunicaciones.</t>
  </si>
  <si>
    <t>Comunicado emitido</t>
  </si>
  <si>
    <t>P.5.1</t>
  </si>
  <si>
    <t>Socialización de la Política de Comunicación Interna y Externa con el fin dar lineamientos específicos a los canales de comunicación autorizados por la Entidad.</t>
  </si>
  <si>
    <t>Dirección General - Equipo de Comunicaciones</t>
  </si>
  <si>
    <t>Socialización de la política de comunicaciones</t>
  </si>
  <si>
    <t>C.5.2</t>
  </si>
  <si>
    <t>P.5.2</t>
  </si>
  <si>
    <t>Socialización de la estrategia de comunicaciones donde se encuentra contenida la información de los voceros autorizados por la Entidad</t>
  </si>
  <si>
    <t>Socialización de la estrategia de comunicaciones</t>
  </si>
  <si>
    <t>C.5.3</t>
  </si>
  <si>
    <t>P.5.3</t>
  </si>
  <si>
    <t>Capacitación a los directivos de la Entidad sobre técnica de comunicación efectiva</t>
  </si>
  <si>
    <t>Memorias del taller comunicación efectiva</t>
  </si>
  <si>
    <t>C.6.1</t>
  </si>
  <si>
    <t xml:space="preserve">Nivel de eficacia=
100 - ((Número de boletines o impresos detectados con uso inadecuado de la imagen en el periodo /  Número total de boletines o impresos producidos en el periodo) x 100)
Se considera materializado el riesgo cuando el resultado es inferior al 100%  </t>
  </si>
  <si>
    <t>Retirar mensajes de medios digitales y recuperar los medíos impresos con manejo inadecuado de la imagen institucional.</t>
  </si>
  <si>
    <t>Medios digitales retirados y medios impresos recuperados</t>
  </si>
  <si>
    <t>P.6.1</t>
  </si>
  <si>
    <t>Actualización del manual de imagen de la Entidad.</t>
  </si>
  <si>
    <t>Manual de imagen publicado</t>
  </si>
  <si>
    <t>C.6.2</t>
  </si>
  <si>
    <t>P.6.2</t>
  </si>
  <si>
    <t>Socialización del manual de imagen de la Entidad.</t>
  </si>
  <si>
    <t>Socialización del manual de imagen mediante mailings.</t>
  </si>
  <si>
    <t>C.6.3</t>
  </si>
  <si>
    <t>P.6.3</t>
  </si>
  <si>
    <t>C.7.1</t>
  </si>
  <si>
    <t xml:space="preserve">Nivel de eficacia=
100 - ((Número de boletines de prensa detectados en el periodo, que no llegaron al público objetivo  /  Número total de boletines de prensa publicados en el periodo) x 100)
Se considera materializado el riesgo cuando el resultado es inferior al 100%  </t>
  </si>
  <si>
    <t>Reemisión de boletines de prensa.</t>
  </si>
  <si>
    <t>Boletines de prensa reemitidos.</t>
  </si>
  <si>
    <t>P.7.1</t>
  </si>
  <si>
    <t>Divulgación de comunicados de prensa, audios y fotografías a nivel nacional y regional.</t>
  </si>
  <si>
    <t>Boletines difundidos</t>
  </si>
  <si>
    <t>C.7.2</t>
  </si>
  <si>
    <t>P.7.2</t>
  </si>
  <si>
    <t>Envío de información relevante a todos los colaboradores de la ANT mediante "El Vocero"</t>
  </si>
  <si>
    <t>Envío de "El Vocero"</t>
  </si>
  <si>
    <t>C.7.3</t>
  </si>
  <si>
    <t>P.7.3</t>
  </si>
  <si>
    <t>Divulgación de contenido a través de campañas en redes sociales.</t>
  </si>
  <si>
    <t>Campañas en redes sociales</t>
  </si>
  <si>
    <t>C.8.1</t>
  </si>
  <si>
    <t>Número de Informes de denuncias publicados en página web.</t>
  </si>
  <si>
    <t>Reporte inmediato al colaborador responsable para la subsanación dando tramite  prioritario y respuesta a la denuncia.</t>
  </si>
  <si>
    <t>Respuesta al denunciante</t>
  </si>
  <si>
    <t>P.8.1</t>
  </si>
  <si>
    <t>Identificar mensualmente el estado del tramite y gestión de las denuncias de corrupción asignadas en Orfeo, reportándolo como parte de las metas del plan de acción de la Oficina. En caso que se identifiquen denuncias sin tramitar se enviará correo electrónico al colaborador responsable para avanzar en la gestión de la denuncia y actualización de la información. La información se consolidará en un archivo Excel de relación de denuncias.</t>
  </si>
  <si>
    <t>Profesional designado, Oficina del Inspector de la Gestión de Tierras</t>
  </si>
  <si>
    <t>Número de reportes de denuncias programados / Número reportes en plan de acción realizados</t>
  </si>
  <si>
    <t xml:space="preserve">
Se adjunta:
1. ENERO RELACIÓN DE DENUNCIAS 2021 OIGT.
2. FEBRERO RELACIÓN DE DENUNCIAS 2021 OIGT.
3. MARZO RELACIÓN DE DENUNCIAS 2021 OIGT.
4. ENERO Y FEBRERO REPORTE PLAN DE ACCIÓN 2021 OIGT.
5. MARZO REPORTE PA OIGT 2021
</t>
  </si>
  <si>
    <t xml:space="preserve">
Se reporta cumplimiento a las actividades programadas en el primer trimestre de la vigencia 2021.
</t>
  </si>
  <si>
    <t>C.8.2</t>
  </si>
  <si>
    <t>P.8.2</t>
  </si>
  <si>
    <t>C.8.3</t>
  </si>
  <si>
    <t>P.8.3</t>
  </si>
  <si>
    <t>C.9.1</t>
  </si>
  <si>
    <t xml:space="preserve">Nivel de eficacia=
Porcentaje de ejecución del PETIC
Se considera materializado el riesgo cuando el resultado es inferior al 100%  </t>
  </si>
  <si>
    <t>Reformulación de la estrategia de TI de la Entidad.</t>
  </si>
  <si>
    <t>PETIC reformulado</t>
  </si>
  <si>
    <t>P.9.1</t>
  </si>
  <si>
    <t>Informe de Seguimiento Implementación Proyectos PETI</t>
  </si>
  <si>
    <t xml:space="preserve">Subdirección de Sistemas de Información de Tierras </t>
  </si>
  <si>
    <t>Número de Informes Entregados/Número de Informes Programados</t>
  </si>
  <si>
    <t>C.9.2</t>
  </si>
  <si>
    <t>P.9.2</t>
  </si>
  <si>
    <t>C.9.3</t>
  </si>
  <si>
    <t>P.9.3</t>
  </si>
  <si>
    <t>C.10.1</t>
  </si>
  <si>
    <t xml:space="preserve">Nivel de eficacia=
100 - ((Número de soluciones de Arquitectura empresarial que no respondieron a las necesidades /  Número total de soluciones de Arquitectura empresarial  producidas en el periodo) x 100)
Se considera materializado el riesgo cuando el resultado es inferior al 100%  </t>
  </si>
  <si>
    <t xml:space="preserve">
Reformulación de la estrategia TI de la entidad.</t>
  </si>
  <si>
    <t>Actualización del PETIC</t>
  </si>
  <si>
    <t>P.10.1</t>
  </si>
  <si>
    <t>Actualización Modelo de Arquitectura de la ANT frente al marco de referencia del MINTIC</t>
  </si>
  <si>
    <t xml:space="preserve">Informe de Actualización </t>
  </si>
  <si>
    <t>C.10.2</t>
  </si>
  <si>
    <t>P.10.2</t>
  </si>
  <si>
    <t>C.10.3</t>
  </si>
  <si>
    <t>P.10.3</t>
  </si>
  <si>
    <t>C.11.1</t>
  </si>
  <si>
    <t xml:space="preserve">Nivel de eficacia=
Porcentaje de ejecución del Modelo de seguridad y privacidad de la información.
Se considera materializado el riesgo cuando el resultado es inferior al 100%  </t>
  </si>
  <si>
    <t>Ejecución de reuniones de control con profesional designado para la implementación del MSPI, ajuste del cronograma de implementación del MSPI de acuerdo con prioridades identificadas con las áreas impactadas.</t>
  </si>
  <si>
    <t>Actas de control y seguimiento de avance del plan de trabajo.</t>
  </si>
  <si>
    <t>P.11.1</t>
  </si>
  <si>
    <t xml:space="preserve">Informe de Avance implementación  modelo de seguridad y privacidad de la Información </t>
  </si>
  <si>
    <t>Informe de avance MSPI</t>
  </si>
  <si>
    <t>C.11.2</t>
  </si>
  <si>
    <t>P.11.2</t>
  </si>
  <si>
    <t>C.11.3</t>
  </si>
  <si>
    <t>P.11.3</t>
  </si>
  <si>
    <t>C.12.1</t>
  </si>
  <si>
    <t xml:space="preserve">Nivel de eficacia=
100 - ((Número de activos de conocimiento perdidos /  Número total de activos de conocimiento producido en el periodo) x 100)
Se considera materializado el riesgo cuando el resultado es inferior al 100%  </t>
  </si>
  <si>
    <t>Realizar reunión extraordinaria con quien esté a cargo de la Gestión del conocimiento, en conjunto con la oficina de planeación, con el fin de hacer un balance sobre la estrategia y tomar medidas inmediatas para reducir el nivel de impacto del riesgo.
Tomar las lecciones aprendidas como base para la generación de nuevas estrategias de prevención y seguimiento a la presunta materialización del riesgo.
Revisar y evaluar los controles definidos y en caso de ser necesario replantearlos.</t>
  </si>
  <si>
    <t xml:space="preserve">Acta de reunión con decisiones a implementar. </t>
  </si>
  <si>
    <t>P.12.1</t>
  </si>
  <si>
    <t>Realizar diagnóstico, bajo la orientación del equipo de Gestión del Conocimiento de la Dirección General y con la participación de todas las dependencias, del nivel de implementación de la Política de Gestión del Conocimiento y la Innovación de MiPG.</t>
  </si>
  <si>
    <t>Dirección General</t>
  </si>
  <si>
    <t xml:space="preserve">Formulario de autodiagnóstico diligenciado </t>
  </si>
  <si>
    <t>C.12.2</t>
  </si>
  <si>
    <t>P.12.2</t>
  </si>
  <si>
    <t>C.12.3</t>
  </si>
  <si>
    <t>P.12.3</t>
  </si>
  <si>
    <t>C.13.1</t>
  </si>
  <si>
    <t xml:space="preserve">Nivel de eficacia=
100 - ((Número de documentos no pertinentes publicados /  Número total de documentos publicados en el periodo) x 100)
Se considera materializado el riesgo cuando el resultado es inferior al 100%  </t>
  </si>
  <si>
    <t>Ante el evento, la Oficina de Planeación comunicará a la dependencia(s) responsable(s) del documento, mediante memorando, la necesidad de someter a actualización o, si es el caso, eliminación el documento y se convocará a mesa de trabajo conjunta entre la Oficina de Planeación y las dependencias afectadas o que se perciben afectadas, desde sus roles, responsabilidades y autoridades.</t>
  </si>
  <si>
    <t>Archivos magnéticos con documentos actualizados o eliminados.
Control de cambios en  formato INTI-F-007 SOLICITUD ELABORACIÓN O MODIFICACIÓN DE DOCUMENTOS.</t>
  </si>
  <si>
    <t>P.13.1</t>
  </si>
  <si>
    <t>Revisión de la pertinencia de la estructura documental de la ANT</t>
  </si>
  <si>
    <t>Diagnostico de pertinencia</t>
  </si>
  <si>
    <t>C.13.2</t>
  </si>
  <si>
    <t>P.13.2</t>
  </si>
  <si>
    <t>Revisión del procedimiento: DEST-P-001 Control de Información Documentada</t>
  </si>
  <si>
    <t>Procedimiento revisado</t>
  </si>
  <si>
    <t>C.13.3</t>
  </si>
  <si>
    <t>P.13.3</t>
  </si>
  <si>
    <t>C.14.1</t>
  </si>
  <si>
    <t xml:space="preserve">Nivel de eficacia=
100 - ((Número de PQRSD con respuestas inoportunas / Número de PQRSD respondidas durante el periodo) x 100)
Se considera materializado el riesgo cuando el resultado es inferior al 100%  </t>
  </si>
  <si>
    <t>Se Envía el consolidado PQRSD a las dependencias con respuesta inoportuna. 
Se implementa estrategia de gestión de PQRSD.</t>
  </si>
  <si>
    <t>Informes de estrategia para la atención de PQRSD.</t>
  </si>
  <si>
    <t>P.14.1</t>
  </si>
  <si>
    <t>Realizar el seguimiento a las PQRSD allegadas a la ANT de manera mensual, informando a las dependencias las solicitudes pendientes de respuesta.</t>
  </si>
  <si>
    <t xml:space="preserve">Secretaría General </t>
  </si>
  <si>
    <t>Matriz de seguimiento</t>
  </si>
  <si>
    <t xml:space="preserve">
Matriz de seguimiento Enero 2021
Matriz de seguimiento Febrero 2021
Matriz de seguimiento Marzo 2021
</t>
  </si>
  <si>
    <t>Se realizan los seguimientos a la data suministrada por el Sistema de Gestión Documental ORFEO de las comunicaciones allegadas a la ANT en los distintos periodos objeto de evaluación.</t>
  </si>
  <si>
    <t>C.14.2</t>
  </si>
  <si>
    <t>P.14.2</t>
  </si>
  <si>
    <t>C.14.3</t>
  </si>
  <si>
    <t>P.14.3</t>
  </si>
  <si>
    <t>C.15.1</t>
  </si>
  <si>
    <t xml:space="preserve">Nivel de eficacia=
100 - ((Número de respuestas a PQRSD con deficiente calidad / Número de respuestas a PQRSD emitidas durante el periodo) x 100)
Se considera materializado el riesgo cuando el resultado es inferior al 100%  </t>
  </si>
  <si>
    <t xml:space="preserve">Se Envía el consolidado PQRSD a las dependencias con respuestas que no cumplen criterios de aceptación. </t>
  </si>
  <si>
    <t>Informe elaborado</t>
  </si>
  <si>
    <t>P.15.1</t>
  </si>
  <si>
    <t>Diseñar e implementar un sistema de medición para determinar la calidad en las respuestas de las PQRSD</t>
  </si>
  <si>
    <t>Sistema de medición diseñado</t>
  </si>
  <si>
    <t>C.15.2</t>
  </si>
  <si>
    <t>P.15.2</t>
  </si>
  <si>
    <t>C.15.3</t>
  </si>
  <si>
    <t>P.15.3</t>
  </si>
  <si>
    <t>C.16.1</t>
  </si>
  <si>
    <t xml:space="preserve">Nivel de eficacia=
100 - (Número de municipios intervenidos durante el periodo / Número de municipios con limitantes para su intervención detectados)
Se considera materializado el riesgo cuando el resultado 
es inferior al 100% </t>
  </si>
  <si>
    <t>Revisión para afrontar los limitantes a la intervención en municipio por parte del Comité Directivo de la Agencia Nacional de Tierras</t>
  </si>
  <si>
    <t>Acta del Comité Directivo</t>
  </si>
  <si>
    <t>P.16.1</t>
  </si>
  <si>
    <t>Revisar las variables definidas en el instructivo de Programación de Zonas a Intervenir por la Agencia Nacional de Tierras mediante Planes de Ordenamiento Social de la Propiedad Rural, validar su pertinencia y si es del caso realizar su actualización.</t>
  </si>
  <si>
    <t>Subdirector de Planeación Operativa</t>
  </si>
  <si>
    <t>Instructivo actualizado publicado</t>
  </si>
  <si>
    <t>C.16.2</t>
  </si>
  <si>
    <t>P.16.2</t>
  </si>
  <si>
    <t>C.16.3</t>
  </si>
  <si>
    <t>P.16.3</t>
  </si>
  <si>
    <t>C.17.1</t>
  </si>
  <si>
    <t xml:space="preserve">Nivel de eficacia=
Predios atendidos a través del POSPR / Predios planificados en el POSPR x 100
Se considera materializado el riesgo cuando el resultado 
es inferior al 100% </t>
  </si>
  <si>
    <t>Corrección o actualización de los productos / Insumos para la formulación e implementación  de los POSPR.
Ajuste a los Términos de Referencia de Contratos y/o convenios a suscribir, o modificaciones contractuales a los mismos para la corrección de acciones en la operación.
Realización de Comité Técnico Operativo del Convenio / Contrato para corrección de acciones en la operación.</t>
  </si>
  <si>
    <t>Productos / insumos de formulación e implementación  de POSPR corregidos y/o actualizados. 
Actas de Comités Técnicos Operativos</t>
  </si>
  <si>
    <t>P.17.1</t>
  </si>
  <si>
    <t>Actualización de   Guía   y procedimiento para el Monitoreo y seguimiento a los POSPR.</t>
  </si>
  <si>
    <t>(Documentos metodológicos actualizados / Documento Metodológicos Proyectados ) X 100</t>
  </si>
  <si>
    <t>C.17.2</t>
  </si>
  <si>
    <t>P.17.2</t>
  </si>
  <si>
    <t>C.17.3</t>
  </si>
  <si>
    <t>P.17.3</t>
  </si>
  <si>
    <t>C.18.1</t>
  </si>
  <si>
    <t xml:space="preserve">Nivel de oportunidad=
100 - ((Número de Planes de trabajo detectados con retrasos o suspensión / Número de Planes de Trabajo finalizados durante el periodo) x 100)
Se considera materializado el riesgo cuando el resultado 
es inferior al 100% </t>
  </si>
  <si>
    <t>Reformulación de Cronogramas de Operación en el municipio programado
Avance en elaboración de insumos que no requieran operación en terreno.
Comunicación a las comunidades en los municipios programados de la razones para la suspensión de la operación.
Articulación con entidades con competencia y presencia en los municipios programados para el monitoreo de las condiciones ambientales, climáticas, de seguridad o de fuerza mayor, que permitan establecer acciones a seguir para el restablecimiento de la operación.</t>
  </si>
  <si>
    <t>Actas de Reunión con autoridades
Informes de monitoreo a condiciones de Seguridad.
Comunicados de Prensa.</t>
  </si>
  <si>
    <t>P.18.1</t>
  </si>
  <si>
    <t>Realizar reuniones de acercamiento institucional con las entidades con competencias en el temas de seguridad en los municipios programados.</t>
  </si>
  <si>
    <t xml:space="preserve">Reuniones realizadas, Reportes elaborados. </t>
  </si>
  <si>
    <t xml:space="preserve">
Es importante mencionar que mensualmente se realizan diferentes reuniones de acercamiento institucional con las entidades con competencias en el temas de seguridad en los municipios programados. A continuación, se enlistan las diferentes reuniones y reportes que se realizaron en la vigencia del primer trimestre del 2021
1. Reunión ANT - Armada Nacional - PNTP (13.01.2021) con el fin de realizar una socialización de la intervención en los municipios programados para la región de Montes de María y pacífico Nariñense (Tumaco, Carmen de Bolívar, San Jacinto) con jurisdicción de la ARC para establecimiento de estrategias de articulación interinstitucional en asuntos de seguridad.
2. Reunión Impulso pilar 1 del PDET (15.01.2021) Alternativas de solución que conduzcan a la reprogramación de los POSPR en la subregión Alto San Jorge en el departamento de Córdoba, se socializó los determinantes que motivaron las resoluciones de desprogramación y las alternativitas de intervención mediante los modelos de atención de la ANT. 
3. Reunión Zona Futuro Pacífico Nariñense (Tumaco) ANT - ALTA CONSEJERÍA PARA LOS DERECHOS HUMANOS-MINISTERIO DE DEFENSA-PNTP (28.01.2021) con el fin de realizar seguimiento a compromisos para la intervención de Planes de Ordenamiento Social de la Propiedad Rural en el municipio de Tumaco.
4.Reunión ANT-MINISTERIO DE DEFENSA-PNTP (11.02.2021) con el fin de realizar socialización al Ministerio de Defensa de la intervención en el marco del Plan de Ordenamiento Social de la Propiedad Rural en el municipio de Sardinata.
5. Reunión ANT-AICMA-PNTP (16.02.2021) con el fin de revisar temas de desminado en el municipio de Cáceres, los desafíos en la línea del tiempo y las estrategias para la intervención.
6. Reunión ANT-AEDIM- PNTP (01.03.2021) con el fin de contextualizar a la AEDIM sobre el proceso de intervención mediante POSPR y recibir por parte de la AEDIM la actualización de la información del avance de las operaciones de desminado humanitario en los municipios del Carmen de Bolívar y san Jacinto ante los POSPR. 
7. Reunión ANT-DICTE-EJC (02.03.2021) con el fin de realizar la socialización de la ruta metodológica de los POSPR a la Dirección de Control Territorial- DICTE  de la Jefatura de Operaciones del Ejército.
8. Reunión OACP-HALO-ANT-PNTP-OIM (04.03.2021) con el fin de conocer por parte de la autoridad competente los avances de las operaciones de desminado en los municipios programados con fines de OSP para el sur del Tolima en los que interviene el Operador de Desminado Humanitario The Halo Trust. (Rioblanco, Planadas, Chaparral y Ataco).
9. Reunión de articulación con las FFMM (FTCAQ) (10.03.2021) para socialización de cronograma, protocolos de seguridad, análisis de variables de seguridad y temas de desminado en el marco de la implementación del Plan de Ordenamiento Social de la Propiedad Rural en el municipio de Cáceres, Antioquia.
10. Reunión entre ANT-AICMA (26.03.2021) con el fin de establecer un espacio de articulación que fomente el intercambio de información permanente, que determine un proceso interinstitucional que esté orientado a la generación de acciones de seguimiento y monitoreo entre los objetivos de ordenamiento social de la propiedad y la acción integral contra minas en el territorio nacional. 
11. Oficio dirigido al Ministerio de Defensa Nacional (ORFEO 20212100161301) con la propuesta de hoja de ruta de intervención en el municipio de Cáceres para la implementación del POSPR. 
12. Oficio dirigido a la Oficina de la OACP AICMA (ORFEO 20212100200651), con la proyección de la información de intervención mediante oferta de la DGOSP.
13. Oficio dirigido al Ministerio de Defensa Nacional (ORFEO 20212100200701), con la proyección de la información de intervención mediante oferta de la DGOSP.
14. Oficio dirigido a la BRCMI (ORFEO 20212100271791), con la proyección de la información de intervención mediante oferta de la DGOSP.
15. Oficio dirigido al Viceministerio de Minas (ORFEO 20212100272381),con la proyección de la información de intervención mediante oferta de la DGOSP."
</t>
  </si>
  <si>
    <t>C.18.2</t>
  </si>
  <si>
    <t>P.18.2</t>
  </si>
  <si>
    <t>Reporte mensual por parte de los equipos municipales y regionales  de las variables de contexto y orden Publico definidas.</t>
  </si>
  <si>
    <t xml:space="preserve">Reportes elaborados. </t>
  </si>
  <si>
    <t xml:space="preserve">
Esta acción es complementaría de la reportada anteriormente. En las actas y reportes reportado en la acción preventiva 18.1 se puede evidenciar  informes sobre las variables de contexto y orden Publico definidas.
</t>
  </si>
  <si>
    <t>C.18.3</t>
  </si>
  <si>
    <t>P.18.3</t>
  </si>
  <si>
    <t>Realizar reuniones trimestrales  de Comité operativo de Convenios.</t>
  </si>
  <si>
    <t>Dirección de Gestión del Ordenamiento Social de la Propiedad y Subdirección de Planeación Operativa</t>
  </si>
  <si>
    <t xml:space="preserve">
Durante el trimestre se realizaron cada mes comités técnicos operativos y mesas financieras para cada uno de los siguientes convenios: No.986/17 OIM-ANT; 951/17 PNUD-ANT; 1278/19 FAO-ANT y 361/16 FAO-ANT. A continuación se listan las fechas de cada comité: 
986/17- Comité Técnico Operativo enero 28, febrero 02, febrero 26, marzo 08 y marzo 25. Mesas financieras: enero 25, febrero 26, marzo 24.
951/17 - Comité Técnico Operativo enero 27, febrero 23, marzo 25. Mesas financieras: enero 28, febrero 24, marzo 25
1278/19 - Comité Técnico Operativo enero 29, febrero 11, marzo 2. Mesas financieras enero 27, febrero 26 y marzo 19
361/16 - Comité Técnico Operativo enero 26, febrero 26 y marzo 26 Mesas financieras enero 26, febrero 25 y marzo 19"
</t>
  </si>
  <si>
    <t>C.19.1</t>
  </si>
  <si>
    <t xml:space="preserve">Nivel de cumplimiento=
100 - ((Número de Planes detectados con incumplimiento de operadores / Número de Planes finalizados durante el periodo) x 100)
Se considera materializado el riesgo cuando el resultado 
es inferior al 100% </t>
  </si>
  <si>
    <t>Estabelecimiento de demanda de naturaleza ordinaria para resolución de controversias contractuales de las partes ( socio Estratégico u operador) por incumplimiento del Contrato. Reformulación de Cronogramas de Operación en el municipio programado</t>
  </si>
  <si>
    <t>Actas de Supervisión de Contratos, Informes de monitoreo y seguimiento con evidencias del mismo</t>
  </si>
  <si>
    <t>P.19.1</t>
  </si>
  <si>
    <t>Elaborar informes  de Monitoreo y Seguimiento a la Formulación e Implementación.</t>
  </si>
  <si>
    <t>Informes  Elaborados</t>
  </si>
  <si>
    <t xml:space="preserve">
Para este periodo se entregaron informes consolidados del seguimiento y monitoreo de los avances que se han llevado acabo en cuanto a la Formulación e Implementación, la información se consolidó desde el mes de enero a marzo 2021. Estos fueron realizados por el equipo de monitoreo y seguimiento de la operación de la SPO y al equipo de monitoreo y seguimiento de convenios de la DGOSP-SPO
</t>
  </si>
  <si>
    <t>C.19.2</t>
  </si>
  <si>
    <t>P.19.2</t>
  </si>
  <si>
    <t xml:space="preserve">Realizar Reuniones trimestrales de Comité Operativo. </t>
  </si>
  <si>
    <t>Reuniones realizadas</t>
  </si>
  <si>
    <t>C.19.3</t>
  </si>
  <si>
    <t>P.19.3</t>
  </si>
  <si>
    <t>C.20.1</t>
  </si>
  <si>
    <t xml:space="preserve">Nivel de eficacia=
100 - ((Número de casos resueltos detectados No Conformes / Número de casos resueltos durante el periodo) x 100)
Se considera materializado el riesgo cuando el resultado 
es inferior al 100% </t>
  </si>
  <si>
    <t xml:space="preserve">Iniciar en el menor tiempo posible las acciones jurídicas y técnicas que subsanen las inconsistencias generadas. </t>
  </si>
  <si>
    <t>Informe de las acciones técnicas y jurídicas generadas por caso.</t>
  </si>
  <si>
    <t>P.20.1</t>
  </si>
  <si>
    <t>Verificación de bases de datos en línea</t>
  </si>
  <si>
    <t xml:space="preserve">Numero de Consultas Realizadas / Numero de Consultas Programadas </t>
  </si>
  <si>
    <t>C.20.2</t>
  </si>
  <si>
    <t>P.20.2</t>
  </si>
  <si>
    <t>C.20.3</t>
  </si>
  <si>
    <t>P.20.3</t>
  </si>
  <si>
    <t>C.21.1</t>
  </si>
  <si>
    <t xml:space="preserve">Nivel de eficacia=
100 - ((Número de casos resueltos detectados con decisiones incorrectas / Número de casos resueltos durante el periodo) x 100)
Se considera materializado el riesgo cuando el resultado 
es inferior al 100% </t>
  </si>
  <si>
    <t>El riesgo se materializa cuando se detecta una salida de proceso de baja calidad, que no cumple con las especificaciones establecidas en las ficha técnicas de salidas.
Al detectarse la salida de proceso de baja calidad, se procede como lo establece el tratamiento establecido por el responsable del proceso en la ficha técnica.</t>
  </si>
  <si>
    <t>Registro de salidas no conformes</t>
  </si>
  <si>
    <t>P.21.1</t>
  </si>
  <si>
    <t>Actualizar y depurar el inventario de procesos agrarios.</t>
  </si>
  <si>
    <t>Dirección de Gestión Jurídica de Tierras Subdirección de Procesos Agrarios y Gestión Jurídica Y Subdirección de Seguridad Jurídica</t>
  </si>
  <si>
    <t>Inventario de Procesos Agrios Actualizado</t>
  </si>
  <si>
    <t>Se adjuntan las matrices de las subdirecciones a cargo de la DGJT, donde se evidencian los avances de cumplimiento de la actividad, de acuerdo con la programación.</t>
  </si>
  <si>
    <t xml:space="preserve">
Durante el primer trimestre de 2021, se adelantó la acción preventiva y se continúa con la actualización y depuración del inventario de procesos agrarios vía Decreto Ley 902 y Decreto 1071. La acción está programada para el mes de diciembre; por lo tanto, dicha acción se encuentra dentro de los términos de cumplimiento.
</t>
  </si>
  <si>
    <t>C.21.2</t>
  </si>
  <si>
    <t>P.21.2</t>
  </si>
  <si>
    <t>C.21.3</t>
  </si>
  <si>
    <t>P.21.3</t>
  </si>
  <si>
    <t>C.22.1</t>
  </si>
  <si>
    <t xml:space="preserve">Nivel de eficacia=
100 - ((Número de recursos resueltos detectados con incumplimiento de términos / Número de recursos resueltos durante el periodo) x 100)
Se considera materializado el riesgo cuando el resultado 
es inferior al 100% </t>
  </si>
  <si>
    <t>Se debe contestar inmediatamente al solicitante (prioridad) los motivos por los cuales no se cumplieron los tiempos establecido y mencionar el estado del proceso.
Se realizó una priorización de los procedimientos administrativos especiales agrarios a los cuales se les debería dar el correspondiente impulso procesal, en esa medida se ha venido evacuando las pruebas decretadas en cada uno de los procedimientos, con el fin de obtener una pronta decisión final de cada uno de los procedimientos.</t>
  </si>
  <si>
    <t>Listado de los procedimientos administrativos especiales agrarios y pretensiones agrarias.
El proyecto de inversión para los procesos agrarios y el programa de formalización se encuentra registrado y aprobado en el SUIFP.</t>
  </si>
  <si>
    <t>P.22.1</t>
  </si>
  <si>
    <t>Reporte de los actos administrativos expedidos que resuelven recursos solicitados a las decisiones finales de procesos agrarios y formalización de la propiedad privada rural.</t>
  </si>
  <si>
    <t>Dirección de Gestión Jurídica de Tierras</t>
  </si>
  <si>
    <t>Reporte de los AA que resuelven recursos a las decisiones finales</t>
  </si>
  <si>
    <t>C.22.2</t>
  </si>
  <si>
    <t>P.22.2</t>
  </si>
  <si>
    <t>C.22.3</t>
  </si>
  <si>
    <t>P.22.3</t>
  </si>
  <si>
    <t>C.23.1</t>
  </si>
  <si>
    <t xml:space="preserve">Nivel de eficacia=
100 - ((Número de repartos duplicados detectados con  / Número de repartos realizados durante el periodo) x 100)
Se considera materializado el riesgo cuando el resultado 
es inferior al 100% </t>
  </si>
  <si>
    <t>Se debe determinar cuál es la causa generadora de la materialización del riesgo.
Se realiza el análisis de la inconsistencia en las diferentes respuestas a los mismos requerimientos y se corrige.</t>
  </si>
  <si>
    <t>Documento corregido</t>
  </si>
  <si>
    <t>P.23.1</t>
  </si>
  <si>
    <t>Realizar verificación en ORFEO, constatando que no haya duplicidades</t>
  </si>
  <si>
    <t>Bases de datos con los expedientes creados en ORFEO</t>
  </si>
  <si>
    <t>C.23.2</t>
  </si>
  <si>
    <t>P.23.2</t>
  </si>
  <si>
    <t>C.23.3</t>
  </si>
  <si>
    <t>P.23.3</t>
  </si>
  <si>
    <t>C.24.1</t>
  </si>
  <si>
    <t xml:space="preserve">Nivel de eficacia=
100 - ((Número de contratos de servicios o insumos detectados con incumplimiento durante el periodo / Número de contratos de servicios o insumos parta Iniciativas en ejecución durante el periodo) x 100)
Se considera materializado el riesgo cuando el resultado es inferior al 100%  </t>
  </si>
  <si>
    <t>1. Determinar cuál es la causa generadora de la materialización del riesgo.
2. Se realiza el análisis y se establecen las posibles soluciones   
3. Se determinad acciones para cada causa.
4. Notificar a los involucrados</t>
  </si>
  <si>
    <t>Acciones correctivas</t>
  </si>
  <si>
    <t>P.24.1</t>
  </si>
  <si>
    <t>Visitas Técnicas en territorio para validación de proveedores.</t>
  </si>
  <si>
    <t>Dirección de Asuntos Étnicos</t>
  </si>
  <si>
    <t>Nivel de eficacia en la ejecución de visitas programadas.</t>
  </si>
  <si>
    <t>C.24.2</t>
  </si>
  <si>
    <t>P.24.2</t>
  </si>
  <si>
    <t xml:space="preserve">
Verificar pólizas de cumplimiento de los proveedores. </t>
  </si>
  <si>
    <t>Pólizas aprobadas/Número de Contratos Suscritos por Proveedores.</t>
  </si>
  <si>
    <t>C.24.3</t>
  </si>
  <si>
    <t>P.24.3</t>
  </si>
  <si>
    <t>Capacitar a colaboradores en las funciones de la Dirección de Asuntos Étnicos.</t>
  </si>
  <si>
    <t>Personas capacitadas</t>
  </si>
  <si>
    <t>C.25.1</t>
  </si>
  <si>
    <t xml:space="preserve">Nivel de eficacia=
100 - ((Número de procesos de compra interrumpidos / Número de procesos de compra en ejecución durante el periodo) x 100)
Se considera materializado el riesgo cuando el resultado es inferior al 100%  </t>
  </si>
  <si>
    <t>P.25.1</t>
  </si>
  <si>
    <t>Análisis crítico de la operatividad de los procedimientos existentes o nuevos para determinar posibles modificaciones (Iniciativas Comunitarias; Protección de Territorios Ancestrales; Titulación Colectiva; Clarificación de la vigencia legal de los títulos de Origen Colonial o Republicano de los Resguardos Indígenas.</t>
  </si>
  <si>
    <t>Procedimientos revisados y/o creados/procedimientos modificados en DAE-SUBDAE</t>
  </si>
  <si>
    <t>C.25.2</t>
  </si>
  <si>
    <t>P.25.2</t>
  </si>
  <si>
    <t>Actualizar los  procedimientos  ACCT-P-008  y  ACCTI  P-010,  de  tal  manera  que  se  identifiquen claramente las salidas y las entradas respectivamente.</t>
  </si>
  <si>
    <t>Procedimientos revisados/ procedimientos actualizados.</t>
  </si>
  <si>
    <t>C.25.3</t>
  </si>
  <si>
    <t>P.25.3</t>
  </si>
  <si>
    <t>C.26.1</t>
  </si>
  <si>
    <t xml:space="preserve">Nivel de eficacia=
100 - ((Número de informes presentados fuera del plazo establecido / Número de informes presentados durante el periodo) x 100)
Se considera materializado el riesgo cuando el resultado es inferior al 100%  </t>
  </si>
  <si>
    <t>P.26.1</t>
  </si>
  <si>
    <t>Gestión para que todos los procedimientos de formalización se incluyan dentro del Sistema Integrado de Tierras -SIT.</t>
  </si>
  <si>
    <t>Procedimientos migrados en el SIT/Procedimientos vigentes en DAE-SUBDAE desarrollados en el SIT a 31/12/2020.</t>
  </si>
  <si>
    <t>C.26.2</t>
  </si>
  <si>
    <t>P.26.2</t>
  </si>
  <si>
    <t>C.26.3</t>
  </si>
  <si>
    <t>P.26.3</t>
  </si>
  <si>
    <t>C.27.1</t>
  </si>
  <si>
    <t xml:space="preserve">Nivel de eficacia=
100 - ((Número de predios comprados en el periodo / Número de  predios programados para comprar en el periodo) x 100)
Se considera materializado el riesgo cuando el resultado es inferior al 100%  </t>
  </si>
  <si>
    <t>1. Si existe una inadecuada validación de ofertas voluntarias, se estudiará la posibilidad de subsanar requisitos, si no es posible esto se buscarán otros predios que cumplan con los requisitos establecidos.
2. Si no se cuenta con los recursos presupuestales suficientes, para adquisición de predios, se realizará trámite ante la oficina de planeación de la ANT y se es necesario frente al ministerio de Hacienda, solicitando la ampliación presupuestal soportada con los expedientes incluyendo, la documentación pertinente.
3. Si existe desistimiento explicito por parte del propietario, se estudiará la posibilidad de adquisición de predios aledaños que cumplan las expectativas de los compromisos adquiridos.</t>
  </si>
  <si>
    <t>Corrección de requisitos.
Nuevo trámite ante la Oficina de Planeación o MinHacienda.
Decisión de adquisición de nuevos predios ante desistimiento escrito.
Desistimiento escrito.</t>
  </si>
  <si>
    <t>P.27.1</t>
  </si>
  <si>
    <t>Actualizar el procedimiento ACCTI-P-010   Compra directa acorde con el contexto vigente, en cuarto trimestre de 2019.</t>
  </si>
  <si>
    <t>Dirección de Acceso a Tierras</t>
  </si>
  <si>
    <t>ACCTI-P-010 Compra directa de Predios actualizado /procedimiento de compra directa programado para actualizar</t>
  </si>
  <si>
    <t>C.27.2</t>
  </si>
  <si>
    <t>P.27.2</t>
  </si>
  <si>
    <t xml:space="preserve">Socializar el procedimiento ACCTI-P-010   Compra directa y documentos asociados,  a colaboradores de DAT (Compra Directa y Programas especiales) </t>
  </si>
  <si>
    <t>95% colaboradores DAT (compra directa) socializados en ACCTIP010 Compra directa</t>
  </si>
  <si>
    <t>C.27.3</t>
  </si>
  <si>
    <t>P.27.3</t>
  </si>
  <si>
    <t>C.28.1</t>
  </si>
  <si>
    <t xml:space="preserve">Nivel de eficacia=
100 - ((Número de adjudicaciones de subsidios detectadas con incumplimiento de requisitos / Número de adjudicaciones de subsidios ejecutadas durante el periodo) x 100)
Se considera materializado el riesgo cuando el resultado es inferior al 100%  </t>
  </si>
  <si>
    <t xml:space="preserve">1. Determinar la etapa donde se identifica la generación del incumplimiento de requisitos, 
2. Derogar el acto administrativo, 
3. Retomar el trámite en la etapa identificada, hasta llevar nuevamente a  materialización del subsidio. </t>
  </si>
  <si>
    <t>Nuevo Acto Administrativo</t>
  </si>
  <si>
    <t>P.28.1</t>
  </si>
  <si>
    <t>Actualización del procedimiento ACCTI-P-016 , Materialización del Subsidio - adquisición del predio</t>
  </si>
  <si>
    <t>Subdirección de Acceso a Tierras en Zonas Focalizadas</t>
  </si>
  <si>
    <t>Total de procedimientos actualizados de la SATZF / procedimientos de la SATZF programados</t>
  </si>
  <si>
    <t>C.28.2</t>
  </si>
  <si>
    <t>P.28.2</t>
  </si>
  <si>
    <t xml:space="preserve">Socializar a mínimo el 70% de los  profesionales SATZF   en los procedimientos e  instructivos relacionados con Subsidios que se encuentren vigentes en el Sistema Integrado de Gestión.   </t>
  </si>
  <si>
    <t xml:space="preserve">70%  de profesionales DAT: SATZF  capacitados en  los procedimientos e  instructivos relacionados con subsidios </t>
  </si>
  <si>
    <t>C.28.3</t>
  </si>
  <si>
    <t>P.28.3</t>
  </si>
  <si>
    <t>Verificar el cumplimiento de procedimientos (ACCTI-P-016 Materialización del subsidio - Adquisición del predio,  "ACCTI-P-017 Materialización del subsidio - Apoyo para cubrir los requerimientos financieros de la implementación del proyecto productivo) mediante muestreo aleatorio de expedientes.</t>
  </si>
  <si>
    <t>2 procedimientos verificados / procedimientos programados</t>
  </si>
  <si>
    <t>C.29.1</t>
  </si>
  <si>
    <t xml:space="preserve">Nivel de eficacia=
100 - ((Número de procesos de adjudicación detectadas con incumplimiento de requisitos legales / Número de procesos de adjudicación en ejecución durante el periodo) x 100)
Se considera materializado el riesgo cuando el resultado 
es inferior al 100%  </t>
  </si>
  <si>
    <t>1. Determinar cuál es la causa generadora de la materialización del riesgo.
2. Al existir un retraso en subsanar el error,  el profesional designado por el Subdirector determinara la causa del retraso.
3. Implementar corrección inmediata.
4: Determinar acción correctiva para evitar que vuelva a ocurrir.</t>
  </si>
  <si>
    <t>Corrección inmediata.
Acciones correctivas.</t>
  </si>
  <si>
    <t>P.29.1</t>
  </si>
  <si>
    <t>Realizar capacitación a los colaboradores de la subdirección, del procedimiento ACCTI-P-003-Adjudicación Baldíos a Persona Naturales</t>
  </si>
  <si>
    <t>Subdirección de Acceso a Tierras Por Demanda y Descongestión</t>
  </si>
  <si>
    <t>Número de capacitación realizada / número de capacitación programada</t>
  </si>
  <si>
    <t>C.29.2</t>
  </si>
  <si>
    <t>P.29.2</t>
  </si>
  <si>
    <t>Realizar capacitación a mínimo el 70% de los profesionales SATZF en el marco del ACCTI-P-020 Procedimiento único municipios focalizados</t>
  </si>
  <si>
    <t>70% de profesionales DAT: SATZF capacitados en el procedimiento ACCTI-P-020</t>
  </si>
  <si>
    <t>C.29.3</t>
  </si>
  <si>
    <t>P.29.3</t>
  </si>
  <si>
    <t>C.30.1</t>
  </si>
  <si>
    <t xml:space="preserve">Nivel de eficacia=Porcentaje de revocatorias resueltas en el tiempo establecido en el procedimiento.
100 - ((Número de procesos de revocatoria resueltos con incumplimiento de términos / Número de procesos de revocatoria resueltos durante el periodo) x 100)
Se considera materializado el riesgo cuando el resultado 
es inferior al 100%  </t>
  </si>
  <si>
    <t>P.30.1</t>
  </si>
  <si>
    <r>
      <t xml:space="preserve">Revisar y actualizar los procedimientos </t>
    </r>
    <r>
      <rPr>
        <i/>
        <sz val="12"/>
        <rFont val="Arial"/>
        <family val="2"/>
      </rPr>
      <t>ACCTI-P-005-REVOCATORIA ACTO DE ADJUDICACIÓN</t>
    </r>
    <r>
      <rPr>
        <sz val="12"/>
        <rFont val="Arial"/>
        <family val="2"/>
      </rPr>
      <t xml:space="preserve"> y </t>
    </r>
    <r>
      <rPr>
        <i/>
        <sz val="12"/>
        <rFont val="Arial"/>
        <family val="2"/>
      </rPr>
      <t>ACCTI-P-014 REVOCAT. TITULACIÓN DE BALDÍOS EN EL MARCO DEL PROCE. ÚNICO DE OSP</t>
    </r>
    <r>
      <rPr>
        <sz val="12"/>
        <rFont val="Arial"/>
        <family val="2"/>
      </rPr>
      <t>R, teniendo en cuenta actividades dirigidas a las causas de demora en ejecutar las etapas del procedimiento de revocatoria.</t>
    </r>
  </si>
  <si>
    <t xml:space="preserve"> Subdirección de Acceso a Tierras Por Demanda y Descongestión
Subdirección de Acceso a Tierras en Zonas Focalizadas</t>
  </si>
  <si>
    <t>Procedimientos actualizados /procedimientos programados para actualizar</t>
  </si>
  <si>
    <t>C.30.2</t>
  </si>
  <si>
    <t>P.30.2</t>
  </si>
  <si>
    <r>
      <t xml:space="preserve">Actualizar y diligenciar los formatos de listas de chequeo </t>
    </r>
    <r>
      <rPr>
        <i/>
        <sz val="12"/>
        <rFont val="Arial"/>
        <family val="2"/>
      </rPr>
      <t>ACCTI-F-120 LISTA DE CHEQUEO REVOCATORIA PROCEDIMIENTO 160</t>
    </r>
    <r>
      <rPr>
        <sz val="12"/>
        <rFont val="Arial"/>
        <family val="2"/>
      </rPr>
      <t xml:space="preserve"> y </t>
    </r>
    <r>
      <rPr>
        <i/>
        <sz val="12"/>
        <rFont val="Arial"/>
        <family val="2"/>
      </rPr>
      <t>ACCTI-F-121 LISTA DE CHEQUEO PROCEDIMIENTO 014- REVOCATORIA,</t>
    </r>
    <r>
      <rPr>
        <sz val="12"/>
        <rFont val="Arial"/>
        <family val="2"/>
      </rPr>
      <t xml:space="preserve"> para verificar los documentos  que  conforman el expediente de procesos de revocatoria.</t>
    </r>
  </si>
  <si>
    <t xml:space="preserve"> Subdirección de Acceso a Tierras Por Demanda y Descongestión</t>
  </si>
  <si>
    <t xml:space="preserve">Formatos de lista de chequeo actualizados y diligenciados /Formatos de lista de chequeo actualizados para actualizar y diligenciar </t>
  </si>
  <si>
    <t>C.30.3</t>
  </si>
  <si>
    <t>P.30.3</t>
  </si>
  <si>
    <r>
      <t xml:space="preserve">Modificar y diligenciar el formato de la matriz </t>
    </r>
    <r>
      <rPr>
        <i/>
        <sz val="12"/>
        <rFont val="Arial"/>
        <family val="2"/>
      </rPr>
      <t>ACCTI-F-097-Forma MATRIZ REVOCATORIA DIRECTA.</t>
    </r>
  </si>
  <si>
    <t>Subdirección de Acceso a Tierras Por Demanda y Descongestión
Subdirección de Acceso a Tierras en Zonas Focalizadas</t>
  </si>
  <si>
    <t xml:space="preserve">Formato de matriz modificada y diligenciada /Formato de matrices para modificar y diligenciar </t>
  </si>
  <si>
    <t>C.31.1</t>
  </si>
  <si>
    <t xml:space="preserve">Nivel de eficacia=
100 - ((Número de adjudicaciones de bienes inmuebles detectados con incumplimientos / Número de adjudicaciones de bienes inmuebles realizadas durante el periodo) x 100)
Se considera materializado el riesgo cuando el resultado 
es inferior al 100%  </t>
  </si>
  <si>
    <t>1. Determinar cuál es la causa generadora de la materialización del riesgo.
2. El profesional designado por el Subdirector determinara la causa del incumplimiento.
3. Implementar corrección inmediata.
4: Determinar acción correctiva para evitar que vuelva a ocurrir.</t>
  </si>
  <si>
    <t>P.31.1</t>
  </si>
  <si>
    <t>Realizar capacitación a los colaboradores del grupo de compra directa, en el procedimiento ACCTI-P-004-Selección de Beneficiarios y Adjudicación de Predios no ocupados</t>
  </si>
  <si>
    <t>C.31.2</t>
  </si>
  <si>
    <t>P.31.2</t>
  </si>
  <si>
    <t>C.31.3</t>
  </si>
  <si>
    <t>P.31.3</t>
  </si>
  <si>
    <t>C.32.1</t>
  </si>
  <si>
    <t xml:space="preserve">Nivel de eficacia=
100 - ((Número de solicitudes con redireccionamiento equivocado / Número de solicitudes ingresadas a la DAT durante el periodo) x 100)
Se considera materializado el riesgo cuando el resultado 
es inferior al 100%  </t>
  </si>
  <si>
    <t>Si el riesgo se materializa y se convierte en una orden judicial que solicita la decisión sobre la solicitud de adjudicación, entonces se tramita el proceso a través del equipo funcional de titulación.
1. Se determinar cuál es la causa generadora de la materialización del riesgo.
2. Si la causa es nueva se genera una Re identificación, Análisis-Valoración-Tratamiento.
3. Si la causa ya está identificada se procede como se determinó en Ficha Técnica de Producto.</t>
  </si>
  <si>
    <t>Orden Judicial (Cuando aplique)
Nuevo trámite.</t>
  </si>
  <si>
    <t>P.32.1</t>
  </si>
  <si>
    <t>Realizar capacitación en estructura ANT/DAT , capacitación en el Procedimiento Gestión de petición quejas y reclamos por parte de profesional líder del equipo de correspondencia a colaboradores de correspondencia DAT.</t>
  </si>
  <si>
    <t>95% colaboradores  de correspondencia de la DAT capacitados.</t>
  </si>
  <si>
    <t xml:space="preserve">
Planillas de asistencia a la capacitación impartida por el líder del equipo de correspondencia
</t>
  </si>
  <si>
    <t xml:space="preserve">
Entre los meses de febrero y marzo, se ha capacitado a todo el personal de correspondencia de la DAT. 
</t>
  </si>
  <si>
    <t>C.32.2</t>
  </si>
  <si>
    <t>P.32.2</t>
  </si>
  <si>
    <t>Realizar capacitación en sistema ORFEO  a colaboradores DAT según programación</t>
  </si>
  <si>
    <t>C.32.3</t>
  </si>
  <si>
    <t>P.32.3</t>
  </si>
  <si>
    <t>C.33.1</t>
  </si>
  <si>
    <t xml:space="preserve">Nivel de eficacia=
100 - ((Número de inventarios con desactualizaciones detectadas / Número de inventarios realizados durante el periodo) x 100)
Se considera materializado el riesgo cuando el resultado 
es inferior al 100%  </t>
  </si>
  <si>
    <t>Ante  materialización se actualizará el inventario de inmediato.</t>
  </si>
  <si>
    <t>Inventario actualizado</t>
  </si>
  <si>
    <t>P.33.1</t>
  </si>
  <si>
    <t>Revisar y verificar la titularidad de  derecho de dominio de  los predios registrados en las 44 actas de transferencia del INCODER a la Agencia Nacional de Tierras.</t>
  </si>
  <si>
    <t>Subdirección de Administración de Tierras de la Nación</t>
  </si>
  <si>
    <t>Número de revisadas verificaciones realizadas / Número de revisiones y verificaciones programadas</t>
  </si>
  <si>
    <t>C.33.2</t>
  </si>
  <si>
    <t>P.33.2</t>
  </si>
  <si>
    <t>C.33.3</t>
  </si>
  <si>
    <t>P.33.3</t>
  </si>
  <si>
    <t>C.34.1</t>
  </si>
  <si>
    <t xml:space="preserve">Reprogramación del recurso humano, físico y tecnológico existente </t>
  </si>
  <si>
    <t>Reprogramación del recurso</t>
  </si>
  <si>
    <t>P.34.1</t>
  </si>
  <si>
    <t xml:space="preserve">Revisión, evaluación y actualización del procedimiento de desarrollo de software </t>
  </si>
  <si>
    <t xml:space="preserve">Actualización del Procedimiento </t>
  </si>
  <si>
    <t>C.34.2</t>
  </si>
  <si>
    <t>P.34.2</t>
  </si>
  <si>
    <t>P.34.3</t>
  </si>
  <si>
    <t>C.35.1</t>
  </si>
  <si>
    <t xml:space="preserve">Nivel de eficacia=
100 - ((Número de soluciones de software finalizadas que no se usan / Número de soluciones de software finalizadas durante el periodo) x 100)
Se considera materializado el riesgo cuando el resultado 
es inferior al 100%  </t>
  </si>
  <si>
    <t>Replantear la estrategia de uso y apropiación.
Mejorar las acciones de sensibilización y capacitación a usuarios.</t>
  </si>
  <si>
    <t>Documento Estrategia de Uso y apropiación
Listas de asistencia a sesiones de capacitación y sensibilización en uso de sistemas de información</t>
  </si>
  <si>
    <t>P.35.1</t>
  </si>
  <si>
    <t>Análisis procesos misionales VS Sistemas de Información</t>
  </si>
  <si>
    <t>Informe de Análisis</t>
  </si>
  <si>
    <t>C.35.2</t>
  </si>
  <si>
    <t>P.35.2</t>
  </si>
  <si>
    <t>C.35.3</t>
  </si>
  <si>
    <t>P.35.3</t>
  </si>
  <si>
    <t>C.36.1</t>
  </si>
  <si>
    <t xml:space="preserve">Nivel de eficacia=
((Número de Hoja de vida de Equipos Topográficos (GINFO-F-006) elaborados durante el periodo / Número de Equipos Topográficos ) x 100)
Se considera materializado el riesgo cuando el resultado  es inferior al 100%  </t>
  </si>
  <si>
    <t xml:space="preserve">
Si existe desactualización del software, se iniciará el proceso de adquisición de licencias, para aquellos equipos que lo necesitan.
Si se materializa el riesgo por falta de mantenimiento en los equipos se generará requerimiento al personal designado que realiza dicho mantenimiento y  posterior al mantenimiento se incorpora el reporte en el cuadro de control y en la hoja de vida del equipo. 
Actualizarse el estado del equipo en el aplicativo Galileo.
</t>
  </si>
  <si>
    <t xml:space="preserve">
Soportes del inicio y desarrollo del proceso de adquisición de licencias.
Requerimiento de mantenimiento.
Hoja de vida del equipo actualizada.
Aplicativo Galileo Actualizado de acuerdo al estado de los equipos</t>
  </si>
  <si>
    <t>P.36.1</t>
  </si>
  <si>
    <t>Diligenciar la Hoja de Vida de Equipos  "GINFO-F-006-Forma-HOJA DE VIDA EQUIPOS"</t>
  </si>
  <si>
    <t>Secretaría General y Subdirección Administrativa y Financiera</t>
  </si>
  <si>
    <t>Numero Hojas Vida Diligenciadas actualizadas anualmente con respecto al número de equipos en la ANT</t>
  </si>
  <si>
    <t>C.36.2</t>
  </si>
  <si>
    <t>P.36.2</t>
  </si>
  <si>
    <t>Realizar cronograma de mantenimiento preventivo de equipos de topografía</t>
  </si>
  <si>
    <t>Documento (cronograma)</t>
  </si>
  <si>
    <t>C.36.3</t>
  </si>
  <si>
    <t>P.36.3</t>
  </si>
  <si>
    <t>Capacitar a todos los topógrafos de la ANT sobre el funcionamiento de los equipos de topografía</t>
  </si>
  <si>
    <t>Número de capacitaciones/ Número de topógrafos que soliciten equipos</t>
  </si>
  <si>
    <t>C.37.1</t>
  </si>
  <si>
    <t xml:space="preserve">Nivel de eficacia=
((Número de informes topográficos en  los tiempos establecidos / Número de informes topográficos elaborados durante el periodo) x 100)
Se considera materializado el riesgo cuando el resultado 
es inferior al 100%  </t>
  </si>
  <si>
    <t>Implementación de planes control y seguimiento del avance y generación de los productos.
Generación de alertas tempranas ante avances lentos en la ejecución.</t>
  </si>
  <si>
    <t>Registro de control y seguimiento en la generación de los productos.</t>
  </si>
  <si>
    <t>P.37.1</t>
  </si>
  <si>
    <t>Elaboración de procedimiento del aseguramiento de la calidad de la información geográfica, topográfica y catastral</t>
  </si>
  <si>
    <t>Dirección General - Geografía, Topografía y Catastro</t>
  </si>
  <si>
    <t>Documento publicado</t>
  </si>
  <si>
    <t>http://intranet.agenciadetierras.gov.co/wp-content/uploads/2021/03/GINFO-P-012-ASEGURAMIENTO-DE-LA-CALIDAD-DE-LA-INFORMACI%C3%93N-GEOGR%C3%81FICA-TOPOGR%C3%81FICA-Y-CATASTRAL_.pdf</t>
  </si>
  <si>
    <t>C.37.2</t>
  </si>
  <si>
    <t>P.37.2</t>
  </si>
  <si>
    <t>Actualización del procedimiento Levantamiento Topográfico. Versión 2</t>
  </si>
  <si>
    <t>Forma actualizada</t>
  </si>
  <si>
    <t>http://intranet.agenciadetierras.gov.co/wp-content/uploads/2021/03/GINFO-P-007-LEVANTAMIENTO-TOPOGRAFICO-Versi%C3%B3n-2_.pdf</t>
  </si>
  <si>
    <t>C.37.3</t>
  </si>
  <si>
    <t>P.37.3</t>
  </si>
  <si>
    <t>C.38.1</t>
  </si>
  <si>
    <t xml:space="preserve">Nivel de eficacia=
((Número de informes topográficos fuera de estándares y requisitos técnicos en el periodo / Número de informes topográficos revisados durante el periodo) x 100)
Se considera materializado el riesgo cuando el resultado es inferior al 100%  </t>
  </si>
  <si>
    <t xml:space="preserve">Al identificar materialización del riesgo por alguna de las causas  identificadas, se demarcaran las observaciones y se convocara a un espacio técnico de reinducción para la aclaración y profundización del concepto técnico que es debe aplicar en la generación del producto.
</t>
  </si>
  <si>
    <t>Forma de registro del control de calidad.
Acta de asistencia a la reinducción.</t>
  </si>
  <si>
    <t>P.38.1</t>
  </si>
  <si>
    <t>Actualización del Instructivo de levantamientos topográficos por métodos directos.(este incluye todas las actividades para la generación de los productos). Versión 3</t>
  </si>
  <si>
    <t>http://intranet.agenciadetierras.gov.co/wp-content/uploads/2021/03/GINFO-I-006-LEVANTAMIENTOS-TOPOGR%C3%81FICOS-Versi%C3%B3n-3_-1.pdf</t>
  </si>
  <si>
    <t xml:space="preserve">
El documento se encuentra publicado en el Sistema Integrado de Gestión – Mapa de Procesos, nombrado de la siguiente manera: "GINFO-I-006-LEVANTAMIENTOS TOPOGRÁFICOS", en versión 3, con fecha de publicación del 3 de marzo de 2021
</t>
  </si>
  <si>
    <t>C.38.2</t>
  </si>
  <si>
    <t>P.38.2</t>
  </si>
  <si>
    <t>Actualización del Instructivo para la realización de los levantamientos topográficos por método indirecto casos puntuales. Versión 2</t>
  </si>
  <si>
    <t>http://intranet.agenciadetierras.gov.co/wp-content/uploads/2021/03/GINFO-I-013-LEVANTAMIENTOS-TOPOGRAFICOS-POR-METODO-INDIRECTOS-CASOS-PUNTUALES-Versi%C3%B3n-2__.pdf</t>
  </si>
  <si>
    <t xml:space="preserve">
El documento se encuentra publicado en el Sistema Integrado de Gestión – Mapa de Procesos, nombrado de la siguiente manera: "GINFO-I-013-REALIZACIÓN DE LOS LEVANTAMIENTOS TOPOGRÁFICOS POR MÉTODO INDIRECTO. CASOS PUNTUALES ", en versión 2, con fecha de publicación del 3 de marzo de 2021
</t>
  </si>
  <si>
    <t>C.38.3</t>
  </si>
  <si>
    <t>P.38.3</t>
  </si>
  <si>
    <t>C.39.1</t>
  </si>
  <si>
    <t xml:space="preserve">Nivel de eficacia=
100 - ((Número de acuerdos de niveles de servicio incumplidos en el periodo / Número de acuerdos de niveles de servicio evaluados durante el periodo) x 100)
Se considera materializado el riesgo cuando el resultado 
es inferior al 100%  </t>
  </si>
  <si>
    <t>Efectuar reuniones con los especialistas para validar las razones del incumplimiento</t>
  </si>
  <si>
    <t>Correo electrónico o Acta de las reuniones de seguimiento</t>
  </si>
  <si>
    <t>P.39.1</t>
  </si>
  <si>
    <t>Generar informes de la mesa de servicios de TI con los estados de cumplimiento de los servicios</t>
  </si>
  <si>
    <t>Secretaría General
Subdirección de Sistemas de la Información</t>
  </si>
  <si>
    <t xml:space="preserve">Informe mensual de la mesa de servicios TI.
</t>
  </si>
  <si>
    <t>3 informes en formato Excel correspondientes a los meses de enero, febrero y marzo</t>
  </si>
  <si>
    <t xml:space="preserve">El equipo de Soporte Tecnológico remite los informes mensuales de la mesa de servicios de TI con los estados de cumplimiento de los servicios. </t>
  </si>
  <si>
    <t>C.40.1</t>
  </si>
  <si>
    <t xml:space="preserve">Nivel de eficacia=
100 - ((Número de desarrollos con tiempos incumplidos en el periodo / Número de desarrollos entregados en el periodo) x 100)
Se considera materializado el riesgo cuando el resultado 
es inferior al 100%  </t>
  </si>
  <si>
    <t xml:space="preserve">Asignación de nuevos recursos y/o ampliación de los tiempos en la ejecución de las actividades. </t>
  </si>
  <si>
    <t>Registro del seguimiento de las tareas asignadas y los tiempos establecidos para su ejecución</t>
  </si>
  <si>
    <t>P.40.1</t>
  </si>
  <si>
    <t>Realizar seguimiento a cronogramas de trabajo acorde con las prioridades establecidas, fechas y responsables asignados.</t>
  </si>
  <si>
    <t>Secretaría General</t>
  </si>
  <si>
    <t>Cronograma de trabajo en Project</t>
  </si>
  <si>
    <t>C.40.2</t>
  </si>
  <si>
    <t>P.40.2</t>
  </si>
  <si>
    <t>C.40.3</t>
  </si>
  <si>
    <t>P.40.3</t>
  </si>
  <si>
    <t>C.41.1</t>
  </si>
  <si>
    <t xml:space="preserve">Nivel de eficacia=
100 - ((Número de horas con interrupción de los servicios de TI en el periodo / Número de horas totales de servicio del periodo) x 100)
Se considera materializado el riesgo cuando el resultado 
es inferior al 100%  </t>
  </si>
  <si>
    <t>Contar con los servicios en alta disponibilidad o disponer de un Datacenter alterno</t>
  </si>
  <si>
    <t>Aplicar el plan de Recuperación de Desastre (DRP)</t>
  </si>
  <si>
    <t>P.41.1</t>
  </si>
  <si>
    <t>Documentar el Plan de Recuperación de desastres (DRP) para el aplicativo de Orfeo</t>
  </si>
  <si>
    <t>Creación y publicación del Plan de recuperación de Desastres en el mapa de procesos.</t>
  </si>
  <si>
    <t>C.41.2</t>
  </si>
  <si>
    <t>P.41.2</t>
  </si>
  <si>
    <t>Documentar la configuración técnica del Plan de Recuperación de desastres (DRP) para el aplicativo de Orfeo</t>
  </si>
  <si>
    <t>Documentación técnica de la configuración del DRP.</t>
  </si>
  <si>
    <t>P.41.3</t>
  </si>
  <si>
    <t>Implementar el Plan de Recuperación de desastres (DRP) para el aplicativo de Orfeo</t>
  </si>
  <si>
    <t>Documento de Ejecución de prueba del DRP</t>
  </si>
  <si>
    <t>P.41.4</t>
  </si>
  <si>
    <t>Registrar las alertas presentadas en los servidores de centro de datos a través de la mesa de servicios de TI y documentar las acciones ejecutadas para resolver el caso.</t>
  </si>
  <si>
    <t>Informe mesa de servicio de TI</t>
  </si>
  <si>
    <t>C.42.1</t>
  </si>
  <si>
    <t xml:space="preserve">Nivel de eficacia=
100 - ((Número de usos no autorizados detectados en el periodo / Número de ingresos realizados en el periodo) x 100)
Se considera materializado el riesgo cuando el resultado 
es inferior al 100%  </t>
  </si>
  <si>
    <t xml:space="preserve">Validación de las tablas y log de auditorias registrados </t>
  </si>
  <si>
    <t>Registro de los log de transacciones sobre las aplicaciones y tablas de auditoría</t>
  </si>
  <si>
    <t>P.42.1</t>
  </si>
  <si>
    <t>Realizar campañas publicitarias asociadas a la seguridad de la información en relación al manejo de los usuarios y contraseñas.</t>
  </si>
  <si>
    <t>Piezas publicitarias enviadas a la comunidad</t>
  </si>
  <si>
    <t>C.42.2</t>
  </si>
  <si>
    <t>P.42.2</t>
  </si>
  <si>
    <t>C.42.3</t>
  </si>
  <si>
    <t>P.42.3</t>
  </si>
  <si>
    <t>C.43.1</t>
  </si>
  <si>
    <t>Nivel de eficacia del Plan Estratégico de TTHH=
Número de metas con incumplimiento según seguimiento semestral / 
Número de metas planificadas en el PETTHH x 100
Se considera materializado el riesgo cuando el resultado 
es inferior al 100% para el periodo reportado</t>
  </si>
  <si>
    <t>Ajustes de los Planes relacionados con el desarrollo del talento Humano.
Ajustes en el presupuesto.
Solicitud y tramite de ajustes a Planes y Presupuesto. Se realiza conforme
a los procedimientos establecidos por la Oficina de Planeación.</t>
  </si>
  <si>
    <t>Reportes de seguimiento,
Comunicaciones entre enlaces,
Reportes o comunicaciones a la Oficina de Planeación</t>
  </si>
  <si>
    <t>P.43.1</t>
  </si>
  <si>
    <t>Realizar seguimiento de las actividades programadas en el Plan de Acción de la Subdirección de Talento Humano.</t>
  </si>
  <si>
    <t>Subdirección de Talento Humano</t>
  </si>
  <si>
    <t>Informe de seguimiento Actividades del Plan de Acción</t>
  </si>
  <si>
    <t>C.43.2</t>
  </si>
  <si>
    <t>P.43.2</t>
  </si>
  <si>
    <t>C.43.3</t>
  </si>
  <si>
    <t>P.43.3</t>
  </si>
  <si>
    <t>C.44.1</t>
  </si>
  <si>
    <t xml:space="preserve">Nivel de eficacia de las liquidaciones=
Número de liquidaciones realizadas/ 
Número de liquidaciones detectadas con inconsistencias frente a reportes x 100
Se considera materializado el riesgo cuando el resultado 
es inferior al 100% </t>
  </si>
  <si>
    <t>Nueva verificación de la posible inconsistencia, 
Ajustes en el presupuesto,
Notificación a los interesados de la inconsistencia y corrección.
Notificación a los interesados del trámite a seguir.</t>
  </si>
  <si>
    <t>Documentos sobre los cuales se remite la información de Nomina a la Subdirección de Talento Humano,
Matriz de Seguimiento Gastos de Personal.</t>
  </si>
  <si>
    <t>P.44.1</t>
  </si>
  <si>
    <t>Realizar seguimiento al presupuesto de gastos de personal.</t>
  </si>
  <si>
    <t>C.44.2</t>
  </si>
  <si>
    <t>P.44.2</t>
  </si>
  <si>
    <t>C.44.3</t>
  </si>
  <si>
    <t>P.44.3</t>
  </si>
  <si>
    <t>C.45.1</t>
  </si>
  <si>
    <t xml:space="preserve">Nivel de cumplimiento=
Número de procesos en ejecución durante el periodo/ 
Número de procesos detectadas con incumplimiento de términos procesales x 100
Se considera materializado el riesgo cuando el resultado 
es inferior al 100% </t>
  </si>
  <si>
    <t>Archivo  del caso
Notificación a los interesados</t>
  </si>
  <si>
    <t>Autos
Notificaciones
Comunicaciones</t>
  </si>
  <si>
    <t>P.45.1</t>
  </si>
  <si>
    <t>Seguimientos realizados</t>
  </si>
  <si>
    <t>C.45.2</t>
  </si>
  <si>
    <t>P.45.2</t>
  </si>
  <si>
    <t>C.45.3</t>
  </si>
  <si>
    <t>P.45.3</t>
  </si>
  <si>
    <t>C.46.1</t>
  </si>
  <si>
    <t>P.46.1</t>
  </si>
  <si>
    <t>C.46.2</t>
  </si>
  <si>
    <t>P.46.2</t>
  </si>
  <si>
    <t>C.46.3</t>
  </si>
  <si>
    <t>P.46.3</t>
  </si>
  <si>
    <t>C.47.1</t>
  </si>
  <si>
    <t xml:space="preserve">
Nivel de seguridad de los expedientes=
Número de expedientes perdidos durante el periodo/ 
Número de expedientes registrados en base de datos x 100
Se considera materializado el riesgo cuando el resultado 
es inferior al 100% </t>
  </si>
  <si>
    <t xml:space="preserve">Reconstrucción de expediente 
Investigación disciplinaria correspondiente    </t>
  </si>
  <si>
    <t xml:space="preserve">Expediente reconstruido </t>
  </si>
  <si>
    <t>P.47.1</t>
  </si>
  <si>
    <t xml:space="preserve">Hacer seguimiento de los procesos Disciplinarios, a través del préstamo de expedientes a los abogados mediante planilla física. </t>
  </si>
  <si>
    <t>C.47.2</t>
  </si>
  <si>
    <t>P.47.2</t>
  </si>
  <si>
    <t>C.47.3</t>
  </si>
  <si>
    <t>P.47.3</t>
  </si>
  <si>
    <t>C.48.1</t>
  </si>
  <si>
    <t xml:space="preserve">Nivel de eficacia del control=
Número de conceptos  del periodo sobre el mismo tema con distinta interpretación / 
Número de conceptos emitidos en el periodo x 100
Se considera materializado el riesgo cuando el resultado 
es inferior al 100% </t>
  </si>
  <si>
    <t>Caracterización de solicitudes de conceptos, permitiendo así realizar el reparto de acuerdo al tema.</t>
  </si>
  <si>
    <t>Base de datos</t>
  </si>
  <si>
    <t>P.48.1</t>
  </si>
  <si>
    <t>Reuniones de seguimiento para la emisión de los conceptos con distinta interpretación por la Oficina Jurídica.</t>
  </si>
  <si>
    <t>Oficina Jurídica</t>
  </si>
  <si>
    <t>Reuniones Mensuales.</t>
  </si>
  <si>
    <t xml:space="preserve">
ENERO (2021)
• Relación de conceptos Jurídicos: proceso de compra y adjudicación de predios que superen de altura los 3.000 m.s.n.m, y Notificación a intervinientes / interesados Procesos Administrativos Especiales Agrarios - Procedimiento Único.
• Acta de reunión: Socialización del Decreto 1824 de 2020 y discusión sobre sus implicaciones en los procesos de compra.   
FEBRERO
• Relación de conceptos Jurídicos, peticiones y viabilidades, asimismo respuestas generadas del 01 al 28 de febrero de 2021
• Acta de reunión: 12/02/2021 (Rutas jurídicas para plantear los cuestionamientos planteados en la solicitud de concepto 20204100321773 de la Subdirección de Acceso a Tierras en Zonas Focalizadas). 26/02/2021 (Rutas jurídicas en cuanto a la solicitud de concepto remitido por la Subdirección de Administración de Tierras de la Nación Radicado ANT No. os cuestionamientos planteados en la solicitud de concepto 20204300312853).
MARZO
• Relación de conceptos Jurídicos, peticiones y viabilidades, asimismo respuestas generadas del 01 al 30 de marzo de 2021.
• Acta de reunión: 12/03/2021 (Solicitud de concepto jurídico sobre la procedencia de la compra de predios para Resguardos de origen colonial). 2/03/2021 (Solicitud de concepto jurídico sobre transferencia gratuita de predios al Fondo de Tierras).
ABRIL
• Acta de reunión: 09/04/2021 (Rutas jurídicas para permitir la constitución de resguardos indígenas sobre predios privados atravesados por bienes de uso público (vías). 26/04/2021 rutas jurídicas para plantear los cuestionamientos planteados la solicitud de concepto 20214300024143 de la Subdirección de administración de tierras de la nación.
</t>
  </si>
  <si>
    <t>C.48.2</t>
  </si>
  <si>
    <t>P.48.2</t>
  </si>
  <si>
    <t>C.48.3</t>
  </si>
  <si>
    <t>P.48.3</t>
  </si>
  <si>
    <t>C.49.1</t>
  </si>
  <si>
    <t xml:space="preserve">Nivel de eficacia del control=
Número de casos del periodo  detectados con términos vencidos / 
Número de casos resueltos en el periodo x 100
Se considera materializado el riesgo cuando el resultado 
es inferior al 100% </t>
  </si>
  <si>
    <t>Se suscribe contrato con un tercero, quien realiza la vigilancia y defensa de los procesos contra la ANT. Este utiliza además de dependientes en las principales ciudades, un software que notifica diariamente las novedades en mencionados procesos, lo cual permite actuar dentro de los términos.</t>
  </si>
  <si>
    <t>Contrato, CDP, RP, y usuario de consulta en software.</t>
  </si>
  <si>
    <t>P.49.1</t>
  </si>
  <si>
    <t>la Oficina Jurídica consolida los tramites sentencias, conciliaciones o laudos arbitrales, en el sistema E-KOGUI conforme las disposiciones del Decreto 1069 de 2015 que, como único sistema de gestión de información del Estado, tiene como fin principal el seguimiento de la actividad, de los procesos y procedimientos inherentes a la actividad judicial y extrajudicial del Estado, así como el cargue de las piezas procesales ante las autoridades nacionales e internacionales. (Decreto 2052 de 2014 artículo 1).</t>
  </si>
  <si>
    <t>Planilla de reporte al sistema de gestión de información del Estado E- Kogui.</t>
  </si>
  <si>
    <t>La Oficina Jurídica, adjunta la relación trimestral de los procesos activos (465) y terminados (127), en la cual se consolidan los tramites sentencias, conciliaciones o laudos arbitrales, en el sistema E-KOGUI conforme las disposiciones del Decreto 1069 de 2015 que, como único sistema de gestión de información del Estado.</t>
  </si>
  <si>
    <t>Se adjunta reporte del sistema E-KOGUI conforme las disposiciones del Decreto 1069 de 2015 correspondiente a los meses Enero, febrero, Marzo Abril.</t>
  </si>
  <si>
    <t>C.49.2</t>
  </si>
  <si>
    <t>P.49.2</t>
  </si>
  <si>
    <t>C.49.3</t>
  </si>
  <si>
    <t>P.49.3</t>
  </si>
  <si>
    <t>C.50.1</t>
  </si>
  <si>
    <t xml:space="preserve">Nivel de eficacia del control=
Número de viabilidades positivas del periodo detectadas contrarias a la normatividad / 
Número de  viabilidades positivas emitidas en el periodo x 100
Se considera materializado el riesgo cuando el resultado 
es inferior al 100% </t>
  </si>
  <si>
    <t>Se conforma un grupo de colaboradores encargado de las viabilidades, el cual constantemente actualizan y socializan las últimas directrices de la Oficina Jurídica al respecto.</t>
  </si>
  <si>
    <t>Las reuniones primarias para estas discusiones, no generan actas ni documento soporte.</t>
  </si>
  <si>
    <t>P.50.1</t>
  </si>
  <si>
    <t>Contar con el  personal que se encuentre a cargo de realizar la revisión y unificación de criterios, vigilancia y defensa judicial de la ANT.</t>
  </si>
  <si>
    <t>Contratos celebrados / solicitud de personal</t>
  </si>
  <si>
    <t>Se adjunta la relación del personal que se encuentre a cargo de realizar la revisión y unificación de criterios, vigilancia y defensa judicial de la ANT para la vigencia 2021.</t>
  </si>
  <si>
    <t>Se adjunta relación del Grupo de Representación Judicial y Grupo de Conceptos actualizada conforme los recursos disponibles a la fecha.</t>
  </si>
  <si>
    <t>C.50.2</t>
  </si>
  <si>
    <t>P.50.2</t>
  </si>
  <si>
    <t>Reuniones de seguimiento para la emisión de viabilidades por la Oficina Jurídica.</t>
  </si>
  <si>
    <t>C.50.3</t>
  </si>
  <si>
    <t>P.50.3</t>
  </si>
  <si>
    <t>C.51.1</t>
  </si>
  <si>
    <t>Nivel de eficacia en el cumplimiento de las obligaciones contractuales=
Cantidad ejecutada acumulada de las obligaciones contractuales x 100 / Meta planificada acumulada para el periodo reportado</t>
  </si>
  <si>
    <t>Realizar corrección inmediata.
Notificar a los interesados.
Hacer reunión de equipo para analizar las causas del incumplimiento presentado y formular las acciones correctivas correspondientes.
Incluir acciones correctivas en Plan de mejoramiento del proceso responsable.</t>
  </si>
  <si>
    <t>Acción correctiva.
Plan de mejoramiento.</t>
  </si>
  <si>
    <t>P.51.1</t>
  </si>
  <si>
    <t>Realizar capacitaciones a los supervisores</t>
  </si>
  <si>
    <t>Grupo Contratos</t>
  </si>
  <si>
    <t>Capacitaciones realizadas</t>
  </si>
  <si>
    <t>C.51.2</t>
  </si>
  <si>
    <t>P.51.2</t>
  </si>
  <si>
    <t>C.51.3</t>
  </si>
  <si>
    <t>P.51.3</t>
  </si>
  <si>
    <t>C.52.1</t>
  </si>
  <si>
    <t xml:space="preserve">Nivel de eficacia del control=
Número de liquidaciones de contratos detectadas fuera de términos   / 
Número de contratos liquidados en el periodo x 100
Se considera materializado el riesgo cuando el resultado 
es inferior al 100% </t>
  </si>
  <si>
    <t>Realizar liquidación inmediata.
Notificar a los interesados.
Hacer reunión de equipo para analizar las causas del incumplimiento presentado y formular las acciones correctivas correspondientes.
Incluir acciones correctivas en Plan de mejoramiento del proceso responsable.</t>
  </si>
  <si>
    <t>Correos enviados a las áreas técnicas a cargo de las liquidaciones.
Actas de reunión.
Acción correctiva.
Plan de mejoramiento.</t>
  </si>
  <si>
    <t>P.52.1</t>
  </si>
  <si>
    <t>Comunicar a los supervisores de contratos informando sobre liquidaciones pendientes</t>
  </si>
  <si>
    <t>Comunicaciones enviadas</t>
  </si>
  <si>
    <t>C.52.2</t>
  </si>
  <si>
    <t>P.52.2</t>
  </si>
  <si>
    <t>C.52.3</t>
  </si>
  <si>
    <t>P.52.3</t>
  </si>
  <si>
    <t>C.53.1</t>
  </si>
  <si>
    <t xml:space="preserve">Nivel de eficacia del control=
Número de procesos con configuración del contrato realidad   / 
Número de procesos del periodo x 100
Se considera materializado el riesgo cuando el resultado 
es inferior al 100% </t>
  </si>
  <si>
    <t xml:space="preserve">Realizar corrección inmediata.
Notificar a los interesados.
Hacer reunión de equipo para analizar las causas del incumplimiento presentado y formular las acciones correctivas correspondientes.
</t>
  </si>
  <si>
    <t xml:space="preserve">Acción correctiva.
</t>
  </si>
  <si>
    <t>P.53.1</t>
  </si>
  <si>
    <t>C.53.2</t>
  </si>
  <si>
    <t>P.53.2</t>
  </si>
  <si>
    <t>C.53.3</t>
  </si>
  <si>
    <t>P.53.3</t>
  </si>
  <si>
    <t>C.54.1</t>
  </si>
  <si>
    <t xml:space="preserve">Nivel de perdida=
100 - ((Número de bienes perdidos o dañados / Número de bienes administrados durante el periodo) x 100)
Se considera materializado el riesgo cuando el resultado es inferior al 100% </t>
  </si>
  <si>
    <t xml:space="preserve">Inventarios vigentes.
Actas de reunión.
Acción correctiva.
</t>
  </si>
  <si>
    <t>P.54.1</t>
  </si>
  <si>
    <t>Actualizar y publicar los lineamientos para el manejo y control administrativo de los bienes de la Agencia</t>
  </si>
  <si>
    <t>Subdirección Administrativa y Financiera</t>
  </si>
  <si>
    <t># documentos actualizados y publicados asociados al manejo y control de bienes /
# documentos asociados al manejo y control de bienes</t>
  </si>
  <si>
    <t>C.54.2</t>
  </si>
  <si>
    <t>P.54.2</t>
  </si>
  <si>
    <t>Realizar socialización mediante el envío de piezas informativas de los lineamientos para el manejo y control administrativo de los bienes de la Agencia vigentes.</t>
  </si>
  <si>
    <t>Piezas informativas enviadas por correo electrónico</t>
  </si>
  <si>
    <t>C.54.3</t>
  </si>
  <si>
    <t>P.54.3</t>
  </si>
  <si>
    <t>C.55.1</t>
  </si>
  <si>
    <t xml:space="preserve">Nivel de eficacia=
100 - ((Número de mantenimientos preventivos incumplidos / Número de mantenimientos preventivos programados para el periodo) x 100)
Se considera materializado el riesgo cuando el resultado es inferior al 100% </t>
  </si>
  <si>
    <t>Realizar corrección inmediata.
Notificar a los interesados.
Hacer reunión de equipo para analizar las causas del incumplimiento presentado y formular las acciones correctivas correspondientes.</t>
  </si>
  <si>
    <t>Inventarios vigentes.
Actas de reunión.
Acción correctiva.</t>
  </si>
  <si>
    <t>P.55.1</t>
  </si>
  <si>
    <t>Celebrar contrato de adecuaciones y mantenimiento de las sedes.</t>
  </si>
  <si>
    <t>Contrato suscrito</t>
  </si>
  <si>
    <t>C.55.2</t>
  </si>
  <si>
    <t>P.55.2</t>
  </si>
  <si>
    <t>Supervisar la ejecución el contrato de adecuaciones y mantenimiento de las sedes.</t>
  </si>
  <si>
    <t>Informes de ejecución</t>
  </si>
  <si>
    <t>C.55.3</t>
  </si>
  <si>
    <t>P.55.3</t>
  </si>
  <si>
    <t>C.56.1</t>
  </si>
  <si>
    <t xml:space="preserve">Nivel de eficacia=
100 - ((Número de radicaciones detectadas con incumplimientos / Número de radicaciones totales del periodo) x 100)
Se considera materializado el riesgo cuando el resultado es inferior al 100% </t>
  </si>
  <si>
    <t>Inventarios vigentes.
Actas de reunión.
Acción correctiva.
Plan de mejoramiento.</t>
  </si>
  <si>
    <t>P.56.1</t>
  </si>
  <si>
    <t xml:space="preserve">Identificar las solicitudes de comisiones y autorizaciones de viaje que no cumplan con los requisitos dentro de las revisiones que realiza la Secretaría General, antes de su aprobación. </t>
  </si>
  <si>
    <t>Reporte de ULISES con las devoluciones de solicitudes</t>
  </si>
  <si>
    <t>Reporte de comisiones - Aplicativo ULISES</t>
  </si>
  <si>
    <t>Se remite el reporte de comisiones rechazadas que genera el aplicativo Ulises.</t>
  </si>
  <si>
    <t>C.56.2</t>
  </si>
  <si>
    <t>P.56.2</t>
  </si>
  <si>
    <t>Capacitar en el procedimiento de solicitud, autorización, legalización y pago de desplazamientos al interior</t>
  </si>
  <si>
    <t>C.56.3</t>
  </si>
  <si>
    <t>P.56.3</t>
  </si>
  <si>
    <t>Enviar alertas trimestrales informando los requisitos de solicitudes de comisión a los funcionarios y contratistas de la Entidad.</t>
  </si>
  <si>
    <t>Banners enviados</t>
  </si>
  <si>
    <t>C.57.1</t>
  </si>
  <si>
    <t xml:space="preserve">Nivel de eficacia=
100 - ((Número de documentos perdidos en el periodo/ Número de documentos administrados en el periodo) x 100)
Se considera materializado el riesgo cuando el resultado es inferior al 100% </t>
  </si>
  <si>
    <t xml:space="preserve">Se hará la revisión de las bases de préstamos y se realizara la búsqueda en las instalaciones de la entidad (bodega las Américas y CAN) hasta encontrar el expediente o documento. De no encontrarse se procederá a hacer el respectivo informe y denuncia. </t>
  </si>
  <si>
    <t>Acta de revisión y búsqueda.
Informe y denuncia</t>
  </si>
  <si>
    <t>P.57.1</t>
  </si>
  <si>
    <t xml:space="preserve">Realizar seguimiento a los préstamos de la documentación física del archivo central mediante la Forma ADMBS-F-029-Forma PRÉSTAMO Y DEVOLUCIÓN DE DOCUMENTOS </t>
  </si>
  <si>
    <t xml:space="preserve">Seguimiento realizado </t>
  </si>
  <si>
    <t>C.57.2</t>
  </si>
  <si>
    <t>P.57.2</t>
  </si>
  <si>
    <t>Adquirir el servicio de monitoreo ambiental y saneamiento ambiental del Sistema Integrado de Conservación</t>
  </si>
  <si>
    <t>C.57.3</t>
  </si>
  <si>
    <t>P.57.3</t>
  </si>
  <si>
    <t>Supervisar la ejecución el contrato de servicio de monitoreo ambiental y saneamiento ambiental del Sistema Integrado de Conservación</t>
  </si>
  <si>
    <t xml:space="preserve">Asignación incorrecta de comunicaciones oficiales recibidas (documentos) en el momento de la radicación. </t>
  </si>
  <si>
    <t>C.58.1</t>
  </si>
  <si>
    <t xml:space="preserve">Nivel de eficacia=
100 - ((Número de documentos incorrectamente asignados en el periodo/ Número de documentos asignados en el periodo) x 100)
Se considera materializado el riesgo cuando el resultado es inferior al 100% </t>
  </si>
  <si>
    <t>Se adelantarán procesos de capacitación para fortalecer los conocimientos y la claridad frente a las competencias y funciones asignadas a la Agencia y sus dependencias.</t>
  </si>
  <si>
    <t>Listas de asistencia a capacitación.
Registros de plataforma de capacitación.</t>
  </si>
  <si>
    <t>P.58.1</t>
  </si>
  <si>
    <t>Elaborar un documento de ayuda que permita identificar la asignación de las comunicaciones oficiales recibidas de acuerdo con las funciones de las dependencias de la Agencia</t>
  </si>
  <si>
    <t>Documento de ayuda elaborado</t>
  </si>
  <si>
    <t>C.58.2</t>
  </si>
  <si>
    <t>P.58.2</t>
  </si>
  <si>
    <t>Capacitar a las personas encargadas de recepcionar y radicar las comunicaciones oficiales recibidas en los temas de funciones y competencias de las dependencias de la ANT.</t>
  </si>
  <si>
    <t>Capacitación realizada</t>
  </si>
  <si>
    <t>C.58.3</t>
  </si>
  <si>
    <t>P.58.3</t>
  </si>
  <si>
    <t>Demoras en la respuesta a solicitudes internas de documentos en atención de los requerimientos de expedientes por parte de las dependencias</t>
  </si>
  <si>
    <t>C.59.1</t>
  </si>
  <si>
    <t xml:space="preserve">Nivel de eficacia=
100 - ((Número de expedientes con respuesta fuera del termino en el periodo/ Número de expedientes con respuesta en el periodo) x 100)
Se considera materializado el riesgo cuando el resultado es inferior al 100% </t>
  </si>
  <si>
    <t>En caso de encontrar solicitudes vencidas se evaluará el volumen de la solicitud y las causales de vencimiento para adoptar un plan de choque para su respuesta.</t>
  </si>
  <si>
    <t xml:space="preserve">Matriz de solicitudes de ARANDA.
Plan de choque ejecutado. </t>
  </si>
  <si>
    <t>P.59.1</t>
  </si>
  <si>
    <t xml:space="preserve">Realizar el seguimiento a las solicitudes de préstamos de documentos recibidas por el CAS </t>
  </si>
  <si>
    <t>C.59.2</t>
  </si>
  <si>
    <t>P.59.2</t>
  </si>
  <si>
    <t>C.59.3</t>
  </si>
  <si>
    <t>P.59.3</t>
  </si>
  <si>
    <t>C.60.1</t>
  </si>
  <si>
    <t xml:space="preserve">Nivel de eficacia=
Porcentaje de metas cumplidas oportunamente, para el periodo reportado.
Se considera materializado el riesgo cuando el resultado es inferior al 100% </t>
  </si>
  <si>
    <t>P.60.1</t>
  </si>
  <si>
    <t xml:space="preserve">Realizar seguimiento semestral a la generación de residuos peligrosos al interior de la entidad. </t>
  </si>
  <si>
    <t>C.60.2</t>
  </si>
  <si>
    <t>P.60.2</t>
  </si>
  <si>
    <t>Realizar sensibilizaciones sobre el manejo de residuos peligrosos a los colaboradores de la ANT</t>
  </si>
  <si>
    <t>C.60.3</t>
  </si>
  <si>
    <t>P.60.3</t>
  </si>
  <si>
    <t>C.61.1</t>
  </si>
  <si>
    <t xml:space="preserve">Nivel de eficacia=
100 - ((Número de Bienes y servicios  adquiridos con incumplimiento de requisitos legales ambientales / Número de  Bienes y servicios  adquiridos en el periodo) x 100)
Se considera materializado el riesgo cuando el resultado es inferior al 100% </t>
  </si>
  <si>
    <t>P.61.1</t>
  </si>
  <si>
    <t>Formular y formalizar lineamientos internos ambientales para la contratación de bienes y servicios.</t>
  </si>
  <si>
    <t>Lineamientos aprobados y publicados</t>
  </si>
  <si>
    <t>C.61.2</t>
  </si>
  <si>
    <t>P.61.2</t>
  </si>
  <si>
    <t>Realizar sensibilizaciones sobre los lineamientos internos ambientales a los colaboradores de la ANT</t>
  </si>
  <si>
    <t>C.61.3</t>
  </si>
  <si>
    <t>P.61.3</t>
  </si>
  <si>
    <t>C.62.1</t>
  </si>
  <si>
    <t xml:space="preserve">Nivel de eficacia=
100 - ((Número de requisitos legales ambientales desactualizados/ Número de requisitos legales ambientales registrados en la Matriz, en el periodo) x 100)
Se considera materializado el riesgo cuando el resultado es inferior al 100% </t>
  </si>
  <si>
    <t>P.62.1</t>
  </si>
  <si>
    <t>Actualizar los programas ambientales para la Agencia.</t>
  </si>
  <si>
    <t xml:space="preserve">Documento actualizado </t>
  </si>
  <si>
    <t>C.62.2</t>
  </si>
  <si>
    <t>P.62.2</t>
  </si>
  <si>
    <t>Realizar sensibilizaciones sobre programas ambientales a los colaboradores de la ANT</t>
  </si>
  <si>
    <t>C.62.3</t>
  </si>
  <si>
    <t>P.62.3</t>
  </si>
  <si>
    <t>C.63.1</t>
  </si>
  <si>
    <t xml:space="preserve">Nivel de eficacia=
100 - ((Número de verificaciones con incumplimientos detectados/ Número de verificaciones realizadas en el periodo) x 100)
Se considera materializado el riesgo cuando el resultado es inferior al 100% </t>
  </si>
  <si>
    <t>Realizar corrección inmediata.
Notificar a los interesados.
Hacer reunión de equipo para analizar las causas del incumplimiento presentado y formular las acciones correctivas correspondientes</t>
  </si>
  <si>
    <t>P.63.1</t>
  </si>
  <si>
    <t>Realizar sensibilizaciones sobre el cumplimiento en la disposición final de residuos a los colaboradores de la ANT</t>
  </si>
  <si>
    <t>C.63.2</t>
  </si>
  <si>
    <t>P.63.2</t>
  </si>
  <si>
    <t>C.63.3</t>
  </si>
  <si>
    <t>P.63.3</t>
  </si>
  <si>
    <t>C.64.1</t>
  </si>
  <si>
    <t xml:space="preserve">Nivel de eficacia=
100 - ((Número de registros de gastos y pagos con incumplimientos detectados / Número de registros de gastos y pagos realizados en el periodo) x 100)
Se considera materializado el riesgo cuando el resultado es inferior al 100% </t>
  </si>
  <si>
    <t>P.64.1</t>
  </si>
  <si>
    <t>Realizar auditorias trimestrales a una muestra del 1% de los pagos de contratos de prestación de servicios realizados en el periodo</t>
  </si>
  <si>
    <t># auditorías entregadas (Cuatro)</t>
  </si>
  <si>
    <t>Informe de la auditoría de pagos en formato PDF</t>
  </si>
  <si>
    <t>Se remite la auditoría trimestral de los pagos de contratos de prestación de servicios y facturas.</t>
  </si>
  <si>
    <t>C.64.2</t>
  </si>
  <si>
    <t>P.64.2</t>
  </si>
  <si>
    <t>Realizar capacitaciones sobre el procedimiento de pagos y las listas de chequeo asociadas al procedimiento a los colaboradores de la ANT</t>
  </si>
  <si>
    <t>C.64.3</t>
  </si>
  <si>
    <t>P.64.3</t>
  </si>
  <si>
    <t>C.65.1</t>
  </si>
  <si>
    <t xml:space="preserve">Nivel de eficacia=
100 - ((Número de PAC programados que no corresponden a necesidades reales / Número de PAC programados en el periodo) x 100)
Se considera materializado el riesgo cuando el resultado es inferior al 100% </t>
  </si>
  <si>
    <t>P.65.1</t>
  </si>
  <si>
    <t>Hacer seguimiento a la programación y ejecución del PAC</t>
  </si>
  <si>
    <t>Ficha de indicadores PAC</t>
  </si>
  <si>
    <t>Fichas técnicas de indicadores PAC de enero, febrero y marzo</t>
  </si>
  <si>
    <t>Se adjunta el seguimiento a la programación y ejecución del PAC mediante los indicadores establecidos por la SAYF.</t>
  </si>
  <si>
    <t>C.65.2</t>
  </si>
  <si>
    <t>P.65.2</t>
  </si>
  <si>
    <t>C.65.3</t>
  </si>
  <si>
    <t>P.65.3</t>
  </si>
  <si>
    <t>C.66.1</t>
  </si>
  <si>
    <t xml:space="preserve">Nivel de eficacia=
100 - ((Número de Obligaciones generadas con inconsistencias / Número de Obligaciones generadas en el periodo) x 100)
Se considera materializado el riesgo cuando el resultado es inferior al 100% </t>
  </si>
  <si>
    <t>P.66.1</t>
  </si>
  <si>
    <t>Elaborar resumen de retención en la fuente.</t>
  </si>
  <si>
    <t># resumen de retención documental entregados</t>
  </si>
  <si>
    <t>Resumen de retención en la fuente de enero, febrero y marzo.</t>
  </si>
  <si>
    <t>Se remite el resumen de la retención en la fuente de enero, febrero y marzo.</t>
  </si>
  <si>
    <t>C.66.2</t>
  </si>
  <si>
    <t>P.66.2</t>
  </si>
  <si>
    <t>Realizar la socialización sobre la actualización tributaria enfocada en las personas encargadas de liquidar las cuentas</t>
  </si>
  <si>
    <t>Acta</t>
  </si>
  <si>
    <t>C.66.3</t>
  </si>
  <si>
    <t>P.66.3</t>
  </si>
  <si>
    <t>Realizar la socialización del calendario tributario a los colaboradores de la Entidad</t>
  </si>
  <si>
    <t>Socialización realizada</t>
  </si>
  <si>
    <t>C.67.1</t>
  </si>
  <si>
    <t xml:space="preserve">Nivel de eficacia=
100 - ((Número de Estados financieros considerados No Razonables / Número de Estados financieros generados en el periodo) x 100)
Se considera materializado el riesgo cuando el resultado es inferior al 100% </t>
  </si>
  <si>
    <t>P.67.1</t>
  </si>
  <si>
    <t>Realizar el análisis, verificación y conciliación de la información que reportan las dependencias y que impacta la razonabilidad de los Estados Financieros Contables.</t>
  </si>
  <si>
    <t>Actas de conciliación mensuales</t>
  </si>
  <si>
    <t>Actas de conciliación por mes</t>
  </si>
  <si>
    <t>Se remiten las conciliaciones efectuadas durante el primer trimestre de la presente vigencia.</t>
  </si>
  <si>
    <t>C.67.2</t>
  </si>
  <si>
    <t>P.67.2</t>
  </si>
  <si>
    <t>C.67.3</t>
  </si>
  <si>
    <t>P.67.3</t>
  </si>
  <si>
    <t>C.68.1</t>
  </si>
  <si>
    <t xml:space="preserve">Nivel de eficacia=
100 - ((Número de Informes Oficiales de Cartera con imprecisiones / Número de Informes Oficiales de Cartera generados en el periodo) x 100)
Se considera materializado el riesgo cuando el resultado es inferior al 100% </t>
  </si>
  <si>
    <t>P.68.1</t>
  </si>
  <si>
    <t>Realizar las conciliaciones entre Contabilidad y Cartera</t>
  </si>
  <si>
    <t xml:space="preserve">Actas de conciliación </t>
  </si>
  <si>
    <t>C.68.2</t>
  </si>
  <si>
    <t>P.68.2</t>
  </si>
  <si>
    <t>C.68.3</t>
  </si>
  <si>
    <t>P.68.3</t>
  </si>
  <si>
    <t>C.69.1</t>
  </si>
  <si>
    <t xml:space="preserve">Nivel de eficacia=
100 - ((Número de Reservas presupuestales constituidas con fallas / Número de Reservas presupuestales constituidas en el periodo) x 100)
Se considera materializado el riesgo cuando el resultado es inferior al 100% </t>
  </si>
  <si>
    <t>P.69.1</t>
  </si>
  <si>
    <t>Realizar socializaciones sobre la solicitud y trámite de las reservas presupuestales a los enlaces financieros.</t>
  </si>
  <si>
    <t>C.69.2</t>
  </si>
  <si>
    <t>P.69.2</t>
  </si>
  <si>
    <t>C.69.3</t>
  </si>
  <si>
    <t>P.69.3</t>
  </si>
  <si>
    <t>C.70.1</t>
  </si>
  <si>
    <t xml:space="preserve">Nivel de eficacia del Control=
100 - ((Número de Informes con incumplimiento y no conformidad / Número de informes recibidos en el periodo) x 100)
Se considera materializado el riesgo cuando el resultado es inferior al 100% </t>
  </si>
  <si>
    <t>Se solicita la corrección inmediata a la dependencia responsable de la información.
La dependencia responsable debe corregir el informe de inmediato y remitirlo con copias digitales de soportes a los medios establecidos para tal fin</t>
  </si>
  <si>
    <t>Comunicaciones Institucionales.
Acciones y compromisos en actas de seguimiento.</t>
  </si>
  <si>
    <t>P.70.1</t>
  </si>
  <si>
    <t>Realizar seguimiento oportuno a la información cargada mensualmente al Sistema  de Seguimiento a Proyectos de Inversión - SPI</t>
  </si>
  <si>
    <t>Pantallazos del cargue mensual realizado</t>
  </si>
  <si>
    <t xml:space="preserve">
Se remite el pantallazo de seguimiento del SPI con corte al 30 de marzo
</t>
  </si>
  <si>
    <t>C.70.2</t>
  </si>
  <si>
    <t>P.70.2</t>
  </si>
  <si>
    <t>C.70.3</t>
  </si>
  <si>
    <t>P.70.3</t>
  </si>
  <si>
    <t>C.71.1</t>
  </si>
  <si>
    <t>Implementar correcciones basadas en reprocesos, anulaciones y disposición final del producto con el incumplimiento, siguiendo lineamientos del procedimiento SEYM-F-003 REGISTRO DE SALIDAS NO CONFORMES.</t>
  </si>
  <si>
    <t>Registro de la corrección implementada</t>
  </si>
  <si>
    <t>P.71.1</t>
  </si>
  <si>
    <t>Socialización en el procedimiento actualizado de Liberación y Control de productos no Conformes</t>
  </si>
  <si>
    <t>Socializaciones realizadas</t>
  </si>
  <si>
    <t>C.71.2</t>
  </si>
  <si>
    <t>P.71.2</t>
  </si>
  <si>
    <t>C.71.3</t>
  </si>
  <si>
    <t>P.71.3</t>
  </si>
  <si>
    <t>C.72.1</t>
  </si>
  <si>
    <t xml:space="preserve">Nivel de eficacia del Control=
Nivel de ejecución del Plan Anual de Auditoría Interna.
Se considera materializado el riesgo cuando el resultado es inferior al 90% </t>
  </si>
  <si>
    <t>INFORMES DE LEY / OBLIGATORIOS
1. Ejecutar de inmediato la actividad incumplida y comunicar sus resultados. 
2. Poner en conocimiento a las partes interesadas, las causales que conllevaron a la presentación extemporánea de la actividad programada. 
DEMAS ACTIVIDADES PROGRAMADAS
1. Evaluar las causales que implicaron la ejecución inoportuna de la actividad y realizarla en el mismo mes de programación.
2. Evaluar las causales que no permiten la ejecución oportuna de la actividad, con el fin de reprogramar la fecha de ejecución y/o eliminación de la misma y  presentar para aprobación al Comité Institucional de Coordinación de Control Interno - CICCI la modificación del plan anual de auditoría.</t>
  </si>
  <si>
    <t>INFORMES DE LEY / OBLIGATORIOS
1. Comunicación del informe de resultados.
2. Comunicación de las causales de incumplimiento
DEMAS ACTIVIDADES PROGRAMADAS
1. Comunicación de los resultados obtenidos.
2. Acta de Comité Institucional de Coordinación de Control Interno - CICCI</t>
  </si>
  <si>
    <t>P.72.1</t>
  </si>
  <si>
    <t>Formular/modificar y aprobar el Plan Anual de Auditoría de la vigencia</t>
  </si>
  <si>
    <t>Oficina de Control Interno</t>
  </si>
  <si>
    <t>Plan Anual de Auditoría aprobado</t>
  </si>
  <si>
    <t xml:space="preserve">
Se realizó sesión del comité CICCI el 26 de enero del presente año, sin embargo en la sesión no fue aprobado el plan anual de auditorías.
</t>
  </si>
  <si>
    <t>P.72.2</t>
  </si>
  <si>
    <t>Monitorear las actividades programadas en el Plan Anual de Auditoría aprobado.</t>
  </si>
  <si>
    <t>% de ejecución del plan de auditoria</t>
  </si>
  <si>
    <t xml:space="preserve">Citaciones a Comité mensual OCI </t>
  </si>
  <si>
    <t xml:space="preserve">
Con el propósito de realizar seguimiento a la ejecución de las actividades programadas en el Plan Anual de Auditorías, se realizaron comités internos en los meses de febrero y marzo, con el propósito de realizar la distribución de carga laboral de las actividades de la OCI. la carga laboral del mes de enero se distribuyó en el comité de Diciembre de 2020.
</t>
  </si>
  <si>
    <t>P.72.3</t>
  </si>
  <si>
    <t>Comunicar oportunamente los resultados de las actividades de seguimiento y evaluación ejecutados</t>
  </si>
  <si>
    <t>% de comunicación de resultados</t>
  </si>
  <si>
    <t>Memorandos de Comunicación, informes de evaluación Enero, Febrero y Marzo</t>
  </si>
  <si>
    <t xml:space="preserve">
En los meses de enero, febrero y marzo, se realizaron los siguientes ejercicios de evaluación: Para el mes de enero se programaron 7 actividades, las cuales fueron ejecutadas, así: 
1.	Austeridad del Gasto del IV Trimestre 2019
2.	Evaluación a la gestión institucional por dependencias
3.	Vigilancia a la atención de peticiones
4.	Informe de seguimiento al Plan Anticorrupción y de Atención al Ciudadano
5.	Informe Evaluación Independiente del Estado del Sistema de Control
6.	Seguimiento a la Gestión de los Riesgos Institucionales
7.	Evaluación del Plan de Mejoramiento Institucional – PMI
Para el mes de febrero se programaron 4 actividades, las cuales fueron ejecutadas oportunamente, así: 
1.	Informe de Evaluación del Control Interno Contable
2.	Informe/Certificación sobre la Información Litigiosa del Estado –EKOGUI
3.	Transmisión de los avances al Plan de Mejoramiento Institucional, a través del “Sistema de Rendición Electrónica de Cuenta e Informes – SIRECI
4.	Transmisión de Cuenta Anual Consolidada, a través del “Sistema de Rendición Electrónica de Cuenta e Informes – SIRECI
Para el mes de marzo se programaron 3 actividades, las cuales fueron ejecutadas oportunamente, así: 
1.	Informe de seguimiento a Derechos de Autor de Software (Directiva Presidencial 02 de 2002, Circular 07 de 2005 y Circular 04 de 2006)
</t>
  </si>
  <si>
    <t>C.72.2</t>
  </si>
  <si>
    <t>P.72.4</t>
  </si>
  <si>
    <t>Aprehensión del Código de Ética de los auditores interno</t>
  </si>
  <si>
    <t>% de acuerdos de confidencialidad y declaración de no conflicto de intereses firmados.</t>
  </si>
  <si>
    <t>Acuerdos de confidencialidad suscritos enero, febrero y marzo</t>
  </si>
  <si>
    <t xml:space="preserve">
Se realizaron los acuerdos de confidencialidad correspondientes a los siguientes ejercicios programados en el mes de enero, febrero y marzo: 
•	Austeridad del Gasto del IV Trimestre 2019
•	Evaluación a la gestión institucional por dependencias
•	Vigilancia a la atención de peticiones
•	Informe de seguimiento al Plan Anticorrupción y de Atención al Ciudadano
•	Informe Evaluación Independiente del Estado del Sistema de Control
•	Seguimiento a la Gestión de los Riesgos Institucionales
•	Evaluación del Plan de Mejoramiento Institucional – PMI
•	Informe de Evaluación del Control Interno Contable
•	Informe/Certificación sobre la Información Litigiosa del Estado –EKOGUI
•	Transmisión de los avances al Plan de Mejoramiento Institucional, a través del “Sistema de Rendición Electrónica de Cuenta e Informes – SIRECI
•	Transmisión de Cuenta Anual Consolidada, a través del “Sistema de Rendición Electrónica de Cuenta e Informes – SIRECI
•	Reporte MECI-FURAG
•	Informe de seguimiento a Derechos de Autor de Software (Directiva Presidencial 02 de 2002, Circular 07 de 2005 y Circular 04 de 2006)
</t>
  </si>
  <si>
    <t>C.72.3</t>
  </si>
  <si>
    <t>P.72.5</t>
  </si>
  <si>
    <t>Solicitar el suministro de información bajo los parámetros de veracidad, calidad y oportunidad.</t>
  </si>
  <si>
    <t>% de cartas de representación firmadas por cada actividad ejecutada.</t>
  </si>
  <si>
    <t>Cartas de representación firmadas ejercicios programados enero, febrero y marzo</t>
  </si>
  <si>
    <t xml:space="preserve">
Se solicitó la suscripción de las cartas de representación correspondientes a los siguientes ejercicios programados en el mes de enero, febrero y marzo: 
•	Austeridad del Gasto del IV Trimestre 2019
•	Evaluación a la gestión institucional por dependencias
•	Vigilancia a la atención de peticiones
•	Informe de seguimiento al Plan Anticorrupción y de Atención al Ciudadano
•	Informe Evaluación Independiente del Estado del Sistema de Control
•	Seguimiento a la Gestión de los Riesgos Institucionales
•	Evaluación del Plan de Mejoramiento Institucional – PMI
•	Informe de Evaluación del Control Interno Contable
•	Informe/Certificación sobre la Información Litigiosa del Estado –EKOGUI
•	Informe de seguimiento a Derechos de Autor de Software (Directiva Presidencial 02 de 2002, Circular 07 de 2005 y Circular 04 de 2006)
</t>
  </si>
  <si>
    <t>C.73.1</t>
  </si>
  <si>
    <t xml:space="preserve">Nivel de eficacia del Control=
Nivel de ejecución del cronograma de seguimiento al Plan de Mejoramiento.
Se considera materializado el riesgo cuando el resultado es inferior al 90% </t>
  </si>
  <si>
    <t>1. Realizar de inmediato el monitoreo a los planes de mejoramiento formulados y comunicar sus resultados. 
2. Poner en conocimiento a las partes interesadas, las causales que conllevaron a la realización extemporánea del monitoreo a los planes de mejoramiento formulados.</t>
  </si>
  <si>
    <t>1. Comunicación del informe de resultados.
2. Comunicación de las causales de incumplimiento</t>
  </si>
  <si>
    <t>P.73.1</t>
  </si>
  <si>
    <t>Divulgar piezas informativas para fomentar la cultura de autocontrol.</t>
  </si>
  <si>
    <t>Píldoras informativas comunicadas</t>
  </si>
  <si>
    <t>P.73.2</t>
  </si>
  <si>
    <t>Capacitar en la metodología para la formulación de planes de mejoramiento.</t>
  </si>
  <si>
    <t>Capacitación sobre formulación de planes de mejoramiento</t>
  </si>
  <si>
    <t>P.73.3</t>
  </si>
  <si>
    <t>Asesorar  en cuando a la formulación de planes de mejoramiento, cuando lo requieran las dependencias evaluadas.</t>
  </si>
  <si>
    <t>Asesorías realizadas</t>
  </si>
  <si>
    <t>Soportes de asesorías realizadas</t>
  </si>
  <si>
    <t xml:space="preserve">
Para el mes de febrero: se proyecta respuesta para el Hallazgo 23 de la Auditoria al Proyecto de Ordenamiento social de la Propiedad Rural.-
Se Asesoró la definición de planes de mejoramiento para el Informe ODS 1
Asesoría a la Oficina Jurídica, para la presentación en Comité Institucional de Control Interno de la reestructuración de la Acción de Mejora Interna 072, se concluye innecesaria la presentación a comité. Viernes 19 feb 2-3 pm 
Se brindó asesoría mediante Reunión de Concertación sobre el Radicado 20201030317323 Plan de Mejoramiento EKOGUI AMI 072 jueves 11 de febrero 10am. 
Se brindó asesoría sobre el Plan de Mejoramiento Auditoria de formalización de los territorios 2020, mediante mesa de trabajo del 26 de febrero de 2 a 3:30 pm 
En el mes de marzo: 
a) Se realizó la revisión de plan de mejoramiento Auditoria de Baldíos e inclusión en Matriz de seguimiento, lo anterior implicó memorando de respuesta a la Dependencia para informar de la aprobación del plan. Evidencia. Memorando 20211020051983 de Inclusión de PM 
b) Se realizó Seguimiento al plan de Mejoramiento Interno Auditoria de Formalización 2020
</t>
  </si>
  <si>
    <t>C.73.2</t>
  </si>
  <si>
    <t>P.73.4</t>
  </si>
  <si>
    <t>Solicitar a las dependencias evaluadas la formulación de planes de mejoramiento, cuando se requiera.</t>
  </si>
  <si>
    <t xml:space="preserve">Comunicación de solicitud </t>
  </si>
  <si>
    <t>C.73.3</t>
  </si>
  <si>
    <t>P.73.5</t>
  </si>
  <si>
    <t>Realizar seguimiento a los Planes de mejoramiento y comunicar los resultados alcanzados frente a la eficacia y/o efectividad de los mismos.</t>
  </si>
  <si>
    <t>Informe de resultados de la actividad ejecutada</t>
  </si>
  <si>
    <t xml:space="preserve">Memorando de comunicación Informe de Seguimiento </t>
  </si>
  <si>
    <t xml:space="preserve">
En el mes de enero se realizo la actividad de Evaluación del Plan de Mejoramiento Institucional – PMI: El pasado 29/01/2021 mediante memorando 20211020010783 se comunicó a la Directora General el Informe de evaluación al Plan de Mejoramiento Institucional, con corte al cuarto trimestre del 2020.  Lo anterior, se encuentra publicado en la página web institucional.
</t>
  </si>
  <si>
    <t>C.74.1</t>
  </si>
  <si>
    <t xml:space="preserve">Nivel de eficacia del Control=
100 - ((Número de Informes con evidencia de incumplimiento de metas / Número de informes recibidos en el periodo) x 100)
Se considera materializado el riesgo cuando el resultado es inferior al 100% </t>
  </si>
  <si>
    <t>Formulación de plan de choque entre las dependencias con rezagos en sus metas, con énfasis en el tratamiento de las causas de los incumplimientos.</t>
  </si>
  <si>
    <t>Plan de choque</t>
  </si>
  <si>
    <t>P.74.1</t>
  </si>
  <si>
    <t>Realizar mesas de seguimiento  a la ejecución presupuestal, de plan de acción y plan anual de adquisiciones de bienes y servicios</t>
  </si>
  <si>
    <t>Actas de reunión elaboradas</t>
  </si>
  <si>
    <t>Envío las actas Nos.1 y 2 de seguimiento con los listados de asistencia, que corresponden a los seguimientos de las ejecuciones de los meses de enero y febrero de 2021.
El acta No.3 del seguimiento a las ejecuciones de marzo del presente año.</t>
  </si>
  <si>
    <t>C.74.2</t>
  </si>
  <si>
    <t>P.74.2</t>
  </si>
  <si>
    <t>C.74.3</t>
  </si>
  <si>
    <t>P.74.3</t>
  </si>
  <si>
    <t>C.75.1</t>
  </si>
  <si>
    <t>P.75.1</t>
  </si>
  <si>
    <t>C.75.2</t>
  </si>
  <si>
    <t>P.75.2</t>
  </si>
  <si>
    <t>C.75.3</t>
  </si>
  <si>
    <t>P.75.3</t>
  </si>
  <si>
    <t>}</t>
  </si>
  <si>
    <t xml:space="preserve">Enlace </t>
  </si>
  <si>
    <t xml:space="preserve">Entrego Info </t>
  </si>
  <si>
    <t>Carta de Representacion</t>
  </si>
  <si>
    <t>Sergio Fernando Moreno Silva</t>
  </si>
  <si>
    <t>Laura Buitrago</t>
  </si>
  <si>
    <t>Mario Rodriguez</t>
  </si>
  <si>
    <t>Gloria patricia fernandez Saldarriaga / herbert mahecha</t>
  </si>
  <si>
    <t>Johan Segura</t>
  </si>
  <si>
    <t>dir.ordenamiento</t>
  </si>
  <si>
    <t>Mario Fernando Garzon/ Dilia Yela</t>
  </si>
  <si>
    <t>Marlon enrique lozano</t>
  </si>
  <si>
    <t>Seguimiento Control Interno 2021</t>
  </si>
  <si>
    <t xml:space="preserve">Auditor </t>
  </si>
  <si>
    <t>Observaciones Ejecucion Actividades Preventivas</t>
  </si>
  <si>
    <t>Solicitada 10/06/2021</t>
  </si>
  <si>
    <t>Diana Carolina Suárez Romero</t>
  </si>
  <si>
    <t>Guillermo Enrique Amaya Tovar</t>
  </si>
  <si>
    <t>Hay oportunidad de mejora en la redaccion del riesgo de acuerdo a lo dispuesto en la guia para la administracion del riesgo y el diseño de controles en entidades publicas v5 dic 2020, # 2.5 descripcion del riesgo</t>
  </si>
  <si>
    <t>Observaciones Estructura del control</t>
  </si>
  <si>
    <t>Observaciones Estructura del Riesgo</t>
  </si>
  <si>
    <t>revisar la periodicidad del control</t>
  </si>
  <si>
    <t xml:space="preserve">Control debil sin accion preventiva </t>
  </si>
  <si>
    <t>alto</t>
  </si>
  <si>
    <t xml:space="preserve">riesgo residual </t>
  </si>
  <si>
    <t>extremo</t>
  </si>
  <si>
    <t>tiene un solo control</t>
  </si>
  <si>
    <t xml:space="preserve">tiene un solo control que es debil. </t>
  </si>
  <si>
    <t>controles debiles</t>
  </si>
  <si>
    <t>Acciones Preventivas</t>
  </si>
  <si>
    <t xml:space="preserve">Observaciones TRATAMIENTO DEL RIESGO </t>
  </si>
  <si>
    <t>Hay oportunidad de mejora frente a la gestion del riesgo pues la opcion de manejo definida es reducir, sin embargo, pese a que se tienen controles fuertes, el riesgo residual es extremo.</t>
  </si>
  <si>
    <t>Hay oportunidad de mejora frente a la gestion del riesgo pues la opcion de manejo definida es reducir, sin embargo el riesgo residual es alto, la existencia de 1 solo control podria tener incidencia en ese resultado.</t>
  </si>
  <si>
    <t>Hay oportunidad de mejora frente a la gestion del riesgo pues la opcion de manejo definida es reducir, sin embargo, el riesgo residual es extremo, la existencia de 1 solo control podria tener incidencia en ese resultado.</t>
  </si>
  <si>
    <t>Hay oportunidad de mejora frente a la gestion del riesgo pues la opcion de manejo definida es reducir, sin embargo, el riesgo residual es extremo, la existencia de 1 solo control que ademas es calificado como debil podria tener incidencia en ese resultado.</t>
  </si>
  <si>
    <t xml:space="preserve">Hay oportunidad de mejora frente a la gestion del riesgo pues la opcion de manejo definida es reducir, sin embargo, el riesgo residual es extremo, la existencia de 1 solo control podria tener incidencia en ese resultado, adicionalmente se ha definido 1 sola actividad preventiva, se sugiere estudiar la pertinencia de establecer otras actividades que permitan mitigar el riesgo residual. </t>
  </si>
  <si>
    <t xml:space="preserve">Hay oportunidad de mejora frente a la gestion del riesgo pues la opcion de manejo definida es reducir, sin embargo, el riesgo residual es extremo, adicionalmente se ha definido 1 sola actividad preventiva, se sugiere estudiar la pertinencia de establecer otras actividades que permitan mitigar el riesgo residual. </t>
  </si>
  <si>
    <t xml:space="preserve">Hay oportunidad de mejora frente a la gestion del riesgo pues la opcion de manejo definida es reducir, sin embargo, el riesgo residual es extremo, la existencia de 1 solo control que es debil podria tener incidencia en ese resultado, adicionalmente se ha definido 1 sola actividad preventiva, se sugiere estudiar la pertinencia de establecer otras actividades que permitan mitigar el riesgo residual. </t>
  </si>
  <si>
    <t xml:space="preserve">Hay oportunidad de mejora frente a la gestion del riesgo pues la opcion de manejo definida es reducir, sin embargo, el riesgo residual es extremo, la existencia de  controles que son debiles podrian tener incidencia en ese resultado, adicionalmente se ha definido 1 sola actividad preventiva, se sugiere estudiar la pertinencia de establecer otras actividades que permitan mitigar el riesgo residual. </t>
  </si>
  <si>
    <t xml:space="preserve">Hay oportunidad de mejora frente a la gestion del riesgo pues la opcion de manejo definida es reducir, sin embargo, el riesgo residual es extremo, la existencia de  controles que son debiles podrian tener incidencia en ese resultado. </t>
  </si>
  <si>
    <t xml:space="preserve">Hay oportunidad de mejora frente a la gestion del riesgo pues la opcion de manejo definida es reducir, sin embargo, el riesgo residual es extremo, se ha definido 1 sola actividad preventiva, se sugiere estudiar la pertinencia de establecer otras actividades que permitan mitigar el riesgo residual. </t>
  </si>
  <si>
    <t>Hay oportunidad de mejora frente a la gestion del riesgo pues la opcion de manejo definida es reducir, sin embargo, el riesgo residual es extremo, la existencia de 1 solo control que es debil podria tener incidencia en ese resultado.</t>
  </si>
  <si>
    <t xml:space="preserve">Hay oportunidad de mejora frente a la gestion del riesgo pues la opcion de manejo definida es reducir, sin embargo, el riesgo residual es extremo, la existencia de  controles que son debiles podrian tener incidencia en ese resultado.  se ha definido 1 sola actividad preventiva, se sugiere estudiar la pertinencia de establecer otras actividades que permitan mitigar el riesgo residual. </t>
  </si>
  <si>
    <t xml:space="preserve">ok. Solo estan previstas acciones en el 1 trimestre cumplidas según el seguimiento y evidencias de la 2 linea, para los meses de abril y mayo no hay previstas acciones sin embargo se anexan evidencias en la entrega ds einformacion de este ejercicio. </t>
  </si>
  <si>
    <t>ok. Solo estan previstas acciones en el 1 trimestre cumplidas según el seguimiento y evidencias de la 2 linea, para los meses de abril y mayo no hay previstas acciones.</t>
  </si>
  <si>
    <t xml:space="preserve">OK. No tiene acciones programadas </t>
  </si>
  <si>
    <t xml:space="preserve">Se remiten las memorias del taller como inidca la planeacion sin embargo no se adjuntan las actas o listados de asistencia que den cuenta de la realizacion efectiva de la actividad. Se sugiere revisar la evidencia definida. </t>
  </si>
  <si>
    <t>ok. Se evidencian los archivos mensuales (enero a mayo) de la relacion de denuncias en excel.</t>
  </si>
  <si>
    <t xml:space="preserve">Se evidencian las matrices mensuales (enero a mayo) dando cumplimiento a la evidencia definida de la accion, sin embargo no se evidencia la comunicación con las depedencias en la que se informe los tramites pendientes como se describe en la accion se sugiere revisar la definicion de la evidencia de la accion. </t>
  </si>
  <si>
    <t>No se evidencian los reportes elaborados para los meses de abril y mayo</t>
  </si>
  <si>
    <t xml:space="preserve">ok. Se evidencian los informes previstas en el 1 trimestre cumplidas según el seguimiento y evidencias de la 2 linea, para los meses de abril y mayo se evidencian tambien los informes correspondientes </t>
  </si>
  <si>
    <t>ok. Se evidencian las actas de los comites por cada convenio</t>
  </si>
  <si>
    <t>Estado acciones preventivas</t>
  </si>
  <si>
    <t>cumplida</t>
  </si>
  <si>
    <t>en terminos</t>
  </si>
  <si>
    <t>incumplida</t>
  </si>
  <si>
    <t>ok. Se evidencian los informes previstas en el 1 trimestre cumplidas según el seguimiento y evidencias de la 2 linea, para los meses de abril y mayo no se encuentran evidencias</t>
  </si>
  <si>
    <t xml:space="preserve">ok. Se evidencian las relaciones de los Actos administrativos para los meses de abril y mayo. </t>
  </si>
  <si>
    <t>no hay evidencia</t>
  </si>
  <si>
    <t>Incumplida</t>
  </si>
  <si>
    <t>ok. Se evidencia cumplidas las capacitaciones en el mes de abril 2 sesiones</t>
  </si>
  <si>
    <t>ok. Se evidencia cumplida la capacitacion en el mes de abril (asistencia del 15 abril)</t>
  </si>
  <si>
    <t xml:space="preserve">ok. Se evidencian las planillas de capacitacion previstas en el 1 trimestre cumplidas al 100% según el seguimiento y evidencias de la 2 linea. </t>
  </si>
  <si>
    <t>Estado accion de Control</t>
  </si>
  <si>
    <t xml:space="preserve">En Terminos </t>
  </si>
  <si>
    <t xml:space="preserve">No hay evidencia de la ejecucion del control, se trata de un control anual no esta definido en que tiempo se hace este control </t>
  </si>
  <si>
    <t>Incumplido</t>
  </si>
  <si>
    <t>cumplido</t>
  </si>
  <si>
    <t xml:space="preserve">Se Evidencian los mensajes o boletines consolidados de manera mensual, sin embargo no se evidencia el control que es la aprobacion, Se sugiere revisar la evidencia que se esta conservando de la ejecucion de este control. </t>
  </si>
  <si>
    <t xml:space="preserve">Se Evidencia el monitoreo para los meses de FEBRERO A MAYO, no se evidencia para el mes de enero. </t>
  </si>
  <si>
    <t xml:space="preserve">No hay evidencia de la ejecucion del control, se trata de un control trimestral </t>
  </si>
  <si>
    <t xml:space="preserve">se evidencia un informe a mayo de 2021, teniendo en cuenta la definicion del control se sugiere revisar la periodicidad </t>
  </si>
  <si>
    <t xml:space="preserve">Se evidencia informe de verificacion de avance de cumplimiento de la politica de seguridad, se evidencia un informe a mayo de 2021, teniendo en cuenta la definicion del control se sugiere revisar la periodicidad </t>
  </si>
  <si>
    <t>No hay evidencia de la ejecucion del control, se trata de un control semestral</t>
  </si>
  <si>
    <t>se evidencia documento con el reporte de las actividades de la direccion entre lo cual se incluye como tema misional los POSPR</t>
  </si>
  <si>
    <t>Se evidencian los reportes definidos</t>
  </si>
  <si>
    <t>Se evidencian las actas de reunion</t>
  </si>
  <si>
    <t>Se evidencia base de datos consolidadad al mes de mayo, se sugiere revisar la periodicidad definida para el control (Diario)</t>
  </si>
  <si>
    <t>Se evidencia una acta de reunion correspondiente al mes de marzo se sugiere revisar la periodicidad definida para el control (Diario)</t>
  </si>
  <si>
    <t>se evidencia hoja de excel con la relacion de AA desde febrero a mayo 2021</t>
  </si>
  <si>
    <t>Se evidencia cumplimiento para mayo, argumenta la dependencia: Para los meses anteriores (enero a abril), no fue posible hacer seguimiento a los trámites de correspondencia, debido a que se presentaban inconsistencia con el reporte del cual se derivan las estadísticas de seguimiento a los tramites de ORFEO. A pesar de reiterar varias veces al grupo de soporte de ORFEO, no se contó que el reporte real hasta el mes de mayo, razón por la cual solo se envían dos (2) comparativos y corresponden al seguimiento de mayo 2021., Se sugiere revisar la periodiciad del control (semanal)</t>
  </si>
  <si>
    <t>Se evidencian Consolidados de conciliaciones para los meses de enero febrero y marzo, se indica gestion sobre el mes de abril y se encuentra pendiente el mes de mayo, se sugiere revisar la periodicidad definida para el control (Diario)</t>
  </si>
  <si>
    <t>Controles</t>
  </si>
  <si>
    <t>Observaciones Ejecución de Control</t>
  </si>
  <si>
    <t>Ingri yecenia vallejo</t>
  </si>
  <si>
    <t xml:space="preserve">Se evidencian consolidados mensuales (abril y mayo) de los reportes definidos, en segunda entrega se evidencian los consolidados de los meses de enero febrero y marzo, aun cuando los soportes aportados dan cuenta de la ejecucion del control, no corresponde a los soportes definidos, adicionalmente se sugiere revisar la periodicidad del control definido (Diario) </t>
  </si>
  <si>
    <t>no hay evidencia de la ejecucion del control, la evidencia aportada, listados consolidados para los meses de enero a marzo 2021 no refloeja la ejecucion del control y tampoco corresponde con el soporte definido para el mismo. Se sugiere revisar la definicion hecha para el soporte y para la periodicidad</t>
  </si>
  <si>
    <t>Solo se aporta la creacion del procedimiento P021</t>
  </si>
  <si>
    <t>No se reporta la actualizacion de ninguno de los 2 procedimeintos previstos</t>
  </si>
  <si>
    <t>En segunda entrega de informacion se evidencia "Informe de Seguimiento Quincenal #14" corerspondiente al periodo comprendido entre el 15 y el 30 de mayo de 2021.  la definicion del soporte (mensual) no corresponde con la periodicidad definida (diario), la evidencia no da cuenta de la realizacion permanente del control</t>
  </si>
  <si>
    <t xml:space="preserve">En segunda entrega se evidencia la ejecucion del control mediante la publicacion del informe; La periodicidad definida para el control (semestral) no coincide con lo descrito en el mismo (informe cuatrimestral), se sugiere revisar </t>
  </si>
  <si>
    <t>Se evidencian consolidados mensuales (abril y mayo) de los reportes definidos, en 2 entrega se evidencia lo correspondiente al 1 trimestre, sin embargo son consolidados mensuales cuando el reporte establecido es de periodicidad diaria, se sugiere revisar</t>
  </si>
  <si>
    <t>Se evidencia consolidado de creacion de expedientes para los meses de enero a abril, sin embargo este consolidado no evidencia el control definido que es viabilizar las solicitudes, el soporte definido son las solicitudes se sugiere revisar</t>
  </si>
  <si>
    <t xml:space="preserve">Se evidencian consolidados mensuales (abril y mayo) de los reportes titulos generados, en 2 entrega se evidencian consolidados de los titulos generados para  lo correspondiente al 1 trimestre, aunque se trata de la evidencia definida, "reportes de orfeo",  dicha evidencia no refleja el control de los terminos, el riesgo es el incumplimiento, adicionalmente se sugiere revisar la periodicidad del control definido (semanal) </t>
  </si>
  <si>
    <t>Se evidencia consolidado (abril y mayo) de los reportes definidos, en segunda entrega se evidencia lo correspondiente al 1 trimestre, se trata de reportes de Orfeo sobre la creacion de los expedientes. Se sugiere revisar la periodicidad definida para el control (diario)</t>
  </si>
  <si>
    <t>se aportaron los documentos de POSPRO para los municipios de formulación de POSPR en los municipios de Fuente de Oro, Carmen de Bolívar y Tumaco. sin embargo este documento no es el soporte definido y alli no se observa la validacion de los planes, Adicionalmente se sugiere revisar la periodicidad definida para el control (diario)</t>
  </si>
  <si>
    <t>se aportaron los documentos de POSPRO para los municipios de formulación de POSPR en los municipios de Fuente de Oro, Carmen de Bolívar y Tumaco. sin embargo este documento no es el soporte definido y alli no se observa la aprobacion de los planes, Adicionalmente se sugiere revisar la periodicidad definida para el control (diario)</t>
  </si>
  <si>
    <t>No se evidencia el soporte definido. El documento aportado no refleja la validacion, en segunda entrega se recibe acceso a 
https://agenciadetierras-my.sharepoint.com/:f:/g/personal/zaira_sanchez_ant_gov_co/EhZc2VIlEfZKoDtvXDpTg80B2CCQR9WJXniXy-TMuYOPCA?e=FgfIoZ, se mantiene el incumplimiento, el documento aportado no refleja la validacion. Se sugiere revisar la periodicidad definida para este control (diario)</t>
  </si>
  <si>
    <t>No se evidencia el soporte definido. El documento aportado no tiene el visto bueno, en segunda entrega se recibe acceso a 
https://agenciadetierras-my.sharepoint.com/:f:/g/personal/zaira_sanchez_ant_gov_co/EhZc2VIlEfZKoDtvXDpTg80B2CCQR9WJXniXy-TMuYOPCA?e=FgfIoZ, se mantiene el incumplimiento, el documento aportado no refleja la aprobacion. Se sugiere revisar la periodicidad definida para este control (diario)</t>
  </si>
  <si>
    <t>Se evidencian las actas de reunion de los meses de enero a marzo, en segunda entrega se evidencias las actas elaborados para los meses de abril y mayo. No se evidencian los reportes elaborados para los meses de abril y mayo</t>
  </si>
  <si>
    <t xml:space="preserve">Se evidencian los formatos relacionados solo para 1 predio "paraje de palmeras", se sugiere revisar la definicion del control y la periodicidad definida para este. </t>
  </si>
  <si>
    <t xml:space="preserve">En el periodo comprendido entre abril y mayo no se han elevado viabilidades jurídicas por parte de la Oficina Jurídica. En segunda entrega de informacion se evidencia el formato definido para el Predio san jose con FMI 420-57823.  se sugiere revisar la definicion del control y la periodicidad definida para este. </t>
  </si>
  <si>
    <t xml:space="preserve">Se evidencian los formatos relacionados solo para 2 predios "el paraiso" "hato palmeras", se sugiere revisar la definicion del control y la periodicidad definida para este. </t>
  </si>
  <si>
    <t>La evidencia aportada no refleja la ejecucion del control, se sugiere revisar el soporte y la periodicidad definidas para este control</t>
  </si>
  <si>
    <t xml:space="preserve">Se evidencia matriz de revocatoria que incluye fechas de la actual vigencia. </t>
  </si>
  <si>
    <t xml:space="preserve">De la documentacion aportada de evidencia la ejecucion del control sin embargo no se trata de los soportes definidos, se sugiere revisar tanto los soportes como la periodicidad de este control. </t>
  </si>
  <si>
    <t xml:space="preserve">Dentro del periodo objeto de este seguimiento no se han realizado los comites de selección. </t>
  </si>
  <si>
    <t>La evidencia aportada refleja la ejecucion del control, se trata de un control automatico de la herramienta Orfeo, se sugiere revisar la periodicidad definida para este control</t>
  </si>
  <si>
    <t>Las fichas EBI de los proyectos evidencian las observaciones de la oficina de planeacion, se sugiere revisar la periodicidad definida para este control.</t>
  </si>
  <si>
    <t>los documentos aportados no evidencian la ejecucion del control que es la aprobacion, adicionalmente no son el soporte definido para el control, se sugiere revisar la periodicidad definida para este control</t>
  </si>
  <si>
    <t>los documentos aportados no evidencian la ejecucion del control que es la revision, adicionalmente no son el soporte definido para el control, se sugiere revisar la periodicidad definida para este control</t>
  </si>
  <si>
    <t xml:space="preserve">se evidencian los soportes definidos. se sugiere revisar la periodicidad definida para este control </t>
  </si>
  <si>
    <t>se evidencian los documentos con el control de cambios definido. se sugiere revisar la periodicidad definida para este control</t>
  </si>
  <si>
    <t>se evidencian los documentos aprobados y firmados. se sugiere revisar la periodicidad definida para este control</t>
  </si>
  <si>
    <t>Acceso a la Propiedad de la Tierra y los Territorios</t>
  </si>
  <si>
    <t>Estrategico</t>
  </si>
  <si>
    <t>Operativo</t>
  </si>
  <si>
    <t>De Cumplimiento</t>
  </si>
  <si>
    <t>Administración de Tierras.</t>
  </si>
  <si>
    <t>Comunicación y Gestión con Grupos de Interés.</t>
  </si>
  <si>
    <t>De imagen o reputacional</t>
  </si>
  <si>
    <t>Direccionamiento Estratégico</t>
  </si>
  <si>
    <t>Gerenciales</t>
  </si>
  <si>
    <t>Gestión del Modelo de Atención.</t>
  </si>
  <si>
    <t>Inteligencia de la información.</t>
  </si>
  <si>
    <t>Planificación del Ordenamiento Social de la Propiedad</t>
  </si>
  <si>
    <t>Seguridad Jurídica sobre la Titularidad de la Tierra y los Territorios</t>
  </si>
  <si>
    <t>cantidad de controles</t>
  </si>
  <si>
    <t>cantidad de acciones preventivas</t>
  </si>
  <si>
    <t>Fuerte</t>
  </si>
  <si>
    <t>Alto</t>
  </si>
  <si>
    <t>Débil</t>
  </si>
  <si>
    <t>DIARIO</t>
  </si>
  <si>
    <t>Extremo</t>
  </si>
  <si>
    <t xml:space="preserve">DEBIL </t>
  </si>
  <si>
    <t>FUERTE</t>
  </si>
  <si>
    <t>cantidad de Riesgos</t>
  </si>
  <si>
    <t>Solidez  del Control</t>
  </si>
  <si>
    <t>Ejecucion de Controles</t>
  </si>
  <si>
    <t>En Terminos</t>
  </si>
  <si>
    <t>Cumplido</t>
  </si>
  <si>
    <t>Ejecucion de Acciones Preventivas</t>
  </si>
  <si>
    <t>No se evidencia el soporte definido. El documento aportado no evidencia la ejecucion del control, Se sugiere revisar la periodicidad definida para este control (diario)</t>
  </si>
  <si>
    <t xml:space="preserve">Ok. Se evidencia la ejecucion de la revision sin embargo se realiza sobre el 30% de los datos lo cual no corresponde con la cantidad definida, de otro lado la accion debia ejecutarse mensualmente en abril y mayo, esto no se refleja en los soportes allegados </t>
  </si>
  <si>
    <t>Se evidencias los documentos de arquitectura empresarial, se sugiere revisar la definicion de la evidencia o soporte del control asi como la periodicidad del mismo</t>
  </si>
  <si>
    <t>Clasificación de los riesgos</t>
  </si>
  <si>
    <t>Hay oportunidad de mejora frente a la gestion del riesgo pues la opcion de manejo definida es reducir, sin embargo el riesgo residual es Extremo,  la solidez (Débil) del conjunto de control puede tener incidencia en ello.</t>
  </si>
  <si>
    <t>Hay oportunidad de mejora frente a la gestion del riesgo pues la opcion de manejo definida es reducir, sin embargo, el riesgo residual es alto, la solidez (Débil) del conjunto de control puede tener incidencia en ello.</t>
  </si>
  <si>
    <t>No hay evidencia de la ejecucion de la actividad</t>
  </si>
  <si>
    <t>Julian Castillo</t>
  </si>
  <si>
    <t xml:space="preserve">Se evidencia la ejecucion de la revision prevista como control, sin embargo no se evidencia el soporte definido para el control "Forma 014" adicionalmente teniendo en cuenta la definicion del control se sugiere revisar la periodicidad definida para el mismo. </t>
  </si>
  <si>
    <t xml:space="preserve">
Retraso en las actividades misionales de la entidad.
Represamiento de información en áreas misionales.
Retrasos en otros desarrollos planeados en la Subdirección de Sistemas de Información de Tierras.
Incumplimiento de las metas propuestas en el plan de acción.
Investigaciones por parte de órganos de control.</t>
  </si>
  <si>
    <t>Diseño con observaciones en control de cambios y Diseño aprobado.</t>
  </si>
  <si>
    <t xml:space="preserve">"Nivel de eficacia=
100 - ((Número de soluciones de software finalizadas, detectadas con incumplimiento / Número de soluciones de software finalizadas durante el periodo) x 100)
Se considera materializado el riesgo cuando el resultado 
es inferior al 100%  "
</t>
  </si>
  <si>
    <t xml:space="preserve">Tiene meta programada para este primer trimestre del 2021. </t>
  </si>
  <si>
    <t>Se realizo la revisión para la respectiva actualización del procedimiento en mención, se adjunta evidencia archivo P.34.1.ACTA ANT_15_04_2021_Firmada</t>
  </si>
  <si>
    <t>Solicitada el  10/06/2021</t>
  </si>
  <si>
    <t>La redacción del riesgo esta de acuerdo a lo dispuesto en la guía para la administración del riesgo y diseño de controles en entidades públicas v5 dic 2020. Ya que tiene las características de ser: Especifico, medible, alcanzable y relevante.</t>
  </si>
  <si>
    <t>Se evidencia que existe en la matriz los siguientes elementos : Responsable
fecha Implementación
fecha Seguimiento
estado</t>
  </si>
  <si>
    <t xml:space="preserve">Verificación de actividades detalladas de todo el ciclo de vida de desarrollo de software (análisis, diseño, desarrollo, pruebas, implementación y despliegue) a través de team fundation services. </t>
  </si>
  <si>
    <t xml:space="preserve">Reporte de Team fundation services. </t>
  </si>
  <si>
    <t>Subdirección de Sistemas de Información de Tierras</t>
  </si>
  <si>
    <t xml:space="preserve">Socializar Procedimiento Desarrollo de Software 
</t>
  </si>
  <si>
    <t>Número de Socializaciones ejecutadas /Número de Socializaciones programadas</t>
  </si>
  <si>
    <t>Se realizaron 2 socializaciones, se adjuntan evidencias archivos P.34.2.Evidencias Acciones Preventivas Mayo 2021, P.34.2.Presentación Scrum, P.34.2Presentacion Lineamientos</t>
  </si>
  <si>
    <t>C.34..3</t>
  </si>
  <si>
    <t xml:space="preserve">Seguimiento y Control </t>
  </si>
  <si>
    <t xml:space="preserve">Número de Informe de cumplimiento entregados/ Numero de Informes  programados </t>
  </si>
  <si>
    <t xml:space="preserve">No tiene meta programada para este primer trimestre del 2021. </t>
  </si>
  <si>
    <t xml:space="preserve">La actividad 34.3  de Seguimiento y Control 
No tiene meta programada para este primer trimestre del 2021, se deben de presentar en julio , septiembre y noviembre. </t>
  </si>
  <si>
    <t>Observaciones Ejecucion de Control</t>
  </si>
  <si>
    <t>Estado Actividades de Control</t>
  </si>
  <si>
    <t>Actividad en Terminos</t>
  </si>
  <si>
    <t>Verificación del nivel de implementación de las soluciones desarrolladas.</t>
  </si>
  <si>
    <t>Lectura del indicador de nivel de implementación de las soluciones desarrolladas.</t>
  </si>
  <si>
    <t>William Cortes y Angelo Rincón</t>
  </si>
  <si>
    <t>P.36.1	Diligenciar la Hoja de Vida de Equipos  "GINFO-F-006-Forma-HOJA DE VIDA EQUIPOS"
P.36.2	Realizar cronograma de mantenimiento preventivo de equipos de topografía
P.36.3	Capacitar a todos los topógrafos de la ANT sobre el funcionamiento de los equipos de topografía</t>
  </si>
  <si>
    <t>"
El documento se encuentra publicado en el Sistema Integrado de Gestión – Mapa de Procesos, nombrado de la siguiente manera: ""GINFO-P-012-ASEGURAMIENTO DE LA CALIDAD DE LA INFORMACIÓN GEOGRÁFICA, TOPOGRÁFICA Y CATASTRAL"", en versión 1, con fecha de publicación del 3 de marzo de 2021
"</t>
  </si>
  <si>
    <t>9/06721</t>
  </si>
  <si>
    <t>La redacción de riesgo cumple con los requisitos de los “Lineamientos para el Diseño de Gestión y Control de Riesgos para Entidades Públicas” versíon 5 de diciembre de 2020. Porque tiene las siguientes características: específico, medible, alcanzable y relevante, porque enfatiza el nivel tecnológico y la interrupción básica del servicio.</t>
  </si>
  <si>
    <t>Elaboración de procedimiento del aseguramiento de la calidad de la información geográfica, topográfica y catastral.
Actualización del procedimiento Levantamiento Topográfico. Versión 2</t>
  </si>
  <si>
    <t xml:space="preserve">Actividad Cumplida
</t>
  </si>
  <si>
    <t xml:space="preserve">
El documento se encuentra publicado en el Sistema Integrado de Gestión – Mapa de Procesos, nombrado de la siguiente manera: ""GINFO-P-007-LEVANTAMIENTO TOPOGRÁFICO "", en versión 2, con fecha de publicación del 3 de marzo de 2021
"</t>
  </si>
  <si>
    <t>La redacción a la estructura  de control  esta de acuerdo a lo dispuesto en la guía para la administración del riesgo y diseño de controles en entidades públicas v5 dic 2020.
El mecanismo  establecido de tabla de control de actividades,  asegura la  calidad del producto.  para disminuir la probabilidad de ocurrencia del riesgo.</t>
  </si>
  <si>
    <t>El Riesgo residual de los  "Informes de seguimientos a los acuerdos de servicios de TI".
El nivel de riesgo supera los límites tolerables. En este caso es preciso implementar  mas acciones o controles que sean  eficaces para tratar el riesgo residual y mitigar su impacto. La accion "Tabla de control de actividades, campo de aseguramiento de calidad." es necesaria.</t>
  </si>
  <si>
    <t>P.38.1	Actualización del Instructivo de levantamientos topográficos por métodos directos.(este incluye todas las actividades para la generación de los productos). Versión 3
P.38.2	Actualización del Instructivo para la realización de los levantamientos topográficos por método indirecto casos puntuales. Versión 2</t>
  </si>
  <si>
    <t>Se estan  adoptando  medidas para reducir la probabilidad o el impacto del riesgo, con esta  implementación de los  dos controles:
 verificación de la calidad de la información topográfica recibida, y la	tabla de control de actividades, campo de aseguramiento de calidad..</t>
  </si>
  <si>
    <t>Actividad Cumplida</t>
  </si>
  <si>
    <t>Debil</t>
  </si>
  <si>
    <t>"
El documento se encuentra publicado en el Sistema Integrado de Gestión – Mapa de Procesos, nombrado de la siguiente manera: ""GINFO-I-013-REALIZACIÓN DE LOS LEVANTAMIENTOS TOPOGRÁFICOS POR MÉTODO INDIRECTO. CASOS PUNTUALES "", en versión 2, con fecha de publicación del 3 de marzo de 2021
"</t>
  </si>
  <si>
    <t>La  Estructura del control "Incumplir los Acuerdos de niveles de servicio (SLA) de la mesa de servicios de TI".Contiene los 3 elementos importantes  Impacto, Causa inmediata, Causa raíz.</t>
  </si>
  <si>
    <t>Se estan  adoptando  medidas para reducir la probabilidad o el impacto del riesgo,con  la  implementación de los  controles: Seguimiento a los acuerdos de servicios de TI.
.</t>
  </si>
  <si>
    <t xml:space="preserve">
"Incumplir los tiempos de entrega de desarrollo y ajustes a las aplicaciones de la Agencia." esta orientado a los objetivos que se encuentran  alineados con la misión y la visión de la agencia, así́ como su desdoble hacia los objetivos dentro de los  procesos 
</t>
  </si>
  <si>
    <t>" Ejecutar Pruebas" con su 	reporte de Team Foundation Server, contiene los 3 elementos importantes  Impacto, Causa inmediata, Causa raíz.</t>
  </si>
  <si>
    <t>El riesgo residual de "Incumplir los tiempos de entrega de desarrollo y ajustes a las aplicaciones de la Agencia". Su costo de reducir o mitigar el riesgo residual se encuentra alto  ya que supera los costes que asume la agencia si el riesgo ocurriera. Para esta situación lo más indicado es que la ANT acepte este nivel de riesgo.</t>
  </si>
  <si>
    <t>Realizar seguimiento a los cronogramas de trabajo acorde con las prioridades establecidas, fechas y responsables asignados, con esta   medida se  reducira la probabilidad o el impacto del riesgo se aconseja llevar inventario de actas para hacer el respectivo seguimiento.</t>
  </si>
  <si>
    <t>Documentar el Plan de Recuperación de desastres (DRP) para el aplicativo de Orfeo.
Documentar la configuración técnica del Plan de Recuperación de desastres (DRP) para el aplicativo de Orfeo.
Registrar las alertas presentadas en los servidores de centro de datos a través de la mesa de servicios de TI y documentar las acciones ejecutadas para resolver el caso.</t>
  </si>
  <si>
    <t>C.41.4</t>
  </si>
  <si>
    <t>"Uso no autorizado para firmar documentos con la firma digital."
La redacción de riesgo cumple con los requisitos de los “Lineamientos para el Diseño de Gestión y Control de Riesgos para Entidades Públicas” versíon 5 de diciembre de 2020. Porque tiene las siguientes características: específico, medible, alcanzable y relevante, porque enfatiza el nivel tecnológico y la interrupción básica del servicio.</t>
  </si>
  <si>
    <t>"Bases de datos de  ORFEO y PAABS  de las codificaciones que contiene el registro de la firma digital." contiene los 3 elementos importantes que ayudan a mitigar el  Impacto, es clara la causa inmediata. y la causa raíz.</t>
  </si>
  <si>
    <t>El riesgo residual del "Uso no autorizado para firmar documentos con la firma digital".El nivel de riesgo supera los límites tolerables. En este caso es preciso implementar acciones o controles más eficaces para tratar el riesgo residual y mitigar su impacto.</t>
  </si>
  <si>
    <t>Verificación que hace ORFEO y PAABS al ingreso al aplicativo del usuario y contraseña para el uso de la firma digital. Se eviencia el manejo del uso de dos claves para el ingreso del aplicativo de Orfeo.</t>
  </si>
  <si>
    <t xml:space="preserve">Diagnóstico ineficiente y planificación imprecisa de las necesidades del personal.
Falta de ejecución de las actividades y planes de Talento Humano.
Falta de recursos para la ejecución de planes y programas.
</t>
  </si>
  <si>
    <t xml:space="preserve">No tiene meta programada para este primer trimestre del 2021. 
</t>
  </si>
  <si>
    <t>P.43.1.Realizar seguimiento de las actividades programadas en el Plan de Acción de la Subdirección de Talento Humano.</t>
  </si>
  <si>
    <t xml:space="preserve">"Si tiene meta programada para este primer trimestre del 2021. 
"
</t>
  </si>
  <si>
    <t>La redacción de riesgo cumple con los requisitos de los “Lineamientos para el Diseño de Gestión y Control de Riesgos para Entidades Públicas” versíon 5 de diciembre de 2020.</t>
  </si>
  <si>
    <t>Contiene los 3 elementos importantes que ayudan a mitigar el  Impacto, es clara la causa inmediata. y la causa raíz</t>
  </si>
  <si>
    <t xml:space="preserve">Seguir con el seguimiento al presupuesto de gastos de personal.
</t>
  </si>
  <si>
    <t xml:space="preserve">Si tiene meta programada para este primer trimestre del 2021. 
</t>
  </si>
  <si>
    <t xml:space="preserve">Laura Buitrago
</t>
  </si>
  <si>
    <t>Realizar seguimiento a la Matriz de seguimiento y control de procesos disciplinarios de la dependencia.</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</si>
  <si>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</si>
  <si>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</si>
  <si>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 xml:space="preserve">Solicitada 10/06/2021
</t>
  </si>
  <si>
    <t xml:space="preserve">Contiene los 3 elementos importantes que ayudan a mitigar el  Impacto, es clara la causa inmediata. y la causa raíz
</t>
  </si>
  <si>
    <t>Seguir con el  seguimiento  a las "Planillas de prestamo de expedientes disciplinario".</t>
  </si>
  <si>
    <t>Se evidencia en "Planillas de prestamo de expedientes disciplinario.pdf"</t>
  </si>
  <si>
    <t>Reuniones de seguimiento para la emisión de los conceptos con disitinta interpretacion por la Oficina Jurídica.</t>
  </si>
  <si>
    <t xml:space="preserve">Se adjunta como evidencia y control de los conceptos emitidos durante el trimestre por el Grupo de Conceptos de la Oficina Jurídica, entre los que se encuentran conceptos jurídicos frente proceso de compra y adjudicación de predios que superen de altura los 3.000 m.s.n.m, así como conceptos externos e internos y viabilidades emitidas durante este trimestre. Igualmente se adjuntan las actas de reunión del grupo de conceptos, en las cuales se analizaron diferentes conceptos y se propendió por la unificación de criterios jurídicos.  
 </t>
  </si>
  <si>
    <t xml:space="preserve">Luisa Fernanda Ochoa Mejia
</t>
  </si>
  <si>
    <t xml:space="preserve">Contiene los 3 elementos importantes que ayudan a mitigar el  Impacto, es clara la causa inmediata. y la causa raíz
</t>
  </si>
  <si>
    <t xml:space="preserve">Seguir con el  seguimiento  y las Reuniones de seguimiento para la emisión de los conceptos con disitinta interpretacion por la Oficina Jurídica.
</t>
  </si>
  <si>
    <t xml:space="preserve">
"Reuniones de seguimiento para la emisión de los conceptos con disitinta interpretacion por la Oficina Jurídica."
Se evidencia en los siguientes documentos :Acta reunión 09_04_2021 Contitución de resguardos indígenas atravesando bienes de uso público..pdf
Acta reunión 26_04_2021 Concepto planteado Sub. Admin Tierras de la Nación..pdf
Conceptos enero 2021.xlsx
Reunioìn 28_01_2021 Conceptos.pdf
Acta de Reunión 26-02-2021 Conceptos.pdf
Respuestas generadas al 28 de febrero de 2021.pdf
Reunion oficina juridica cierre de cuentas subsidios.pdf
Acta Reunión 8 de marzo Conceptos.pdf
Acta Reunión 26 de marzo Conceptos.pdf
EVIDENCIAS MARZO COCNEPTOS.pdf
Acta reunión 11_05_2021.pdf
Acta reunión 28_05_2021.pdf
EVIDENCIAS  MAYO CONCEPTOS.pdf</t>
  </si>
  <si>
    <t>"Reuniones de seguimiento para la emisión de los conceptos con distinta interpretación por la Oficina Jurídica.". Se evidencia en:
Acta reunión 26_04_2021 Concepto planteado Sub. Admin Tierras de la Nación..pdf
Conceptos enero 2021.xlsx
Reunioìn 28_01_2021 Conceptos.pdf
Acta de Reunión 26-02-2021 Conceptos.pdf
Respuestas generadas al 28 de febrero de 2021.pdf
Acta Reunión 8 de marzo Conceptos.pdf
Acta Reunión 26 de marzo Conceptos.pdf
EVIDENCIAS MARZO COCNEPTOS.pdf
Acta reunión 11_05_2021.pdf
Acta reunión 28_05_2021.pdf
EVIDENCIAS  MAYO CONCEPTOS.pdf</t>
  </si>
  <si>
    <t xml:space="preserve">"Contiene los 3 elementos importantes que ayudan a mitigar el  Impacto, es clara la causa inmediata. y la causa raíz
</t>
  </si>
  <si>
    <t xml:space="preserve">Seguir con el  seguimiento  y las Reuniones de seguimiento.
</t>
  </si>
  <si>
    <t xml:space="preserve">Se evidencia que se esta haciendo el respectivo seguimiento por  vía web </t>
  </si>
  <si>
    <t>"la Oficina Jurídica consolida los tramites sentencias, conciliaciones o laudos arbitrales, en el sistema E-KOGUI conforme las disposiciones del Decreto 1069 de 2015 que, como único sistema de gestión de información del Estado, tiene como fin principal el seguimiento de la actividad, de los procesos y procedimientos inherentes a la actividad judicial y extrajudicial del Estado, así como el cargue de las piezas procesales ante las autoridades nacionales e internacionales. (Decreto 2052 de 2014 artículo 1)."Se evidencia en : REPORTE E.KOGUI - PROCESOS 31 ENERO OFICINA JURÍDICA.xlsx
ReporteDiario-20210301125510 febrero E-kogui (1).xlsx
ReporteDiario-20210405174611 MARZO.xlsx
ReporteDiario-20210603174801 TERMINADOS.xlsx
ReporteDiario-20210603174804 ACTIVOS.xlsx
ReporteDiario-ACTIVOS ABRIL.xlsx
ReporteDiario-TERMINADOS ABRIL.xlsx</t>
  </si>
  <si>
    <t xml:space="preserve">Contiene los 3 elementos importantes que ayudan a mitigar el  Impacto, es clara la causa inmediata. y la causa raíz
</t>
  </si>
  <si>
    <t>P.50.1	Contar con el  personal que se encuentre a cargo de realizar la revisión y unificación de criterios, vigilancia y defensa judicial de la ANT.
P.50.2	Reuniones de seguimiento para la emisión de viabilidades por la Oficina Jurídica.</t>
  </si>
  <si>
    <t xml:space="preserve">Seguir con el  seguimiento y la  revisión y unificación de criterios, vigilancia y defensa judicial de la ANT
</t>
  </si>
  <si>
    <t>"Revisar viabilidad del documento" se cuenta con 46 profesionales y se puede consultar en el documento PAC MAYO  2021 - OFICINA JURIDICA.xlsx</t>
  </si>
  <si>
    <t>"Contar con el  personal que se encuentre a cargo de realizar la revisión y unificación de criterios, vigilancia y defensa judicial de la ANT."Se evidencia en : GRUPO DE REPRESENTACIÓN JUDICIAL.pdf
PAC MAYO  2021 - OFICINA JURIDICA.xlsx
50.2 Se evidencio: 
Acta reunión 09_04_2021 Contitución de resguardos indígenas atravesando bienes de uso público..pdf
Acta reunión 26_04_2021 Concepto planteado Sub. Admin Tierras de la Nación..pdf
Respuestas Grupo de Conceptos ABRIL.pdf
20211030006213 1.pdf
20211030009933 3.pdf
20211030015843 4.pdf
20211030026723 2.pdf
Acta de Reunión 26-02-2021 Conceptos.pdf
Respuestas generadas al 28 de febrero de 2021.pdf
Reunion oficina juridica cierre de cuentas subsidios.pdf
Acta Reunión 8 de marzo Conceptos.pdf
Acta Reunión 26 de marzo Conceptos.pdf
EVIDENCIAS MARZO COCNEPTOS.pdf
Acta reunión 11_05_2021.pdf
Acta reunión 28_05_2021.pdf
EVIDENCIAS  MAYO CONCEPTOS.pdf</t>
  </si>
  <si>
    <t>Seguir con el  seguimiento y  Verificación mensual del cumplimiento de obligaciones del contratista y aprobación de las cuentas de cobro</t>
  </si>
  <si>
    <t xml:space="preserve">Se evidencia en : AprobacionesRechazos20210608.xlsx para el cumplimiento de "Verificación mensual del cumplimiento de obligaciones del contratista y aprobación de las cuentas de cobro."
</t>
  </si>
  <si>
    <t>"Realizar capacitaciones a los supervisores" esta accion esta programada para el mes de agosto</t>
  </si>
  <si>
    <t xml:space="preserve">
</t>
  </si>
  <si>
    <t>9//02/2021</t>
  </si>
  <si>
    <t xml:space="preserve">Seguir con el  seguimiento y la  verificación 
</t>
  </si>
  <si>
    <t>"Comunicar a los supervisores de contratos informando sobre liquidaciones pendientes".Se evidencia en:Base datos fechas contratos. GC.xlsx en donde se consta que los contratos terminados  :</t>
  </si>
  <si>
    <t xml:space="preserve">Se evidencia en :Base datos fechas contratos. GC.xlsx en donde se consta que :
</t>
  </si>
  <si>
    <t xml:space="preserve">"Contiene los 3 elementos importantes que ayudan a mitigar el  Impacto, es clara la causa inmediata. y la causa raíz
"
</t>
  </si>
  <si>
    <t xml:space="preserve">Seguir con el  seguimiento y la  verificación  se aconseja que la capacitacion a los supervisores se haga antes del mes de agosto ya que los contratos se terminan normalmente en diciembre.
</t>
  </si>
  <si>
    <t>La supervicion de los contratos en la agencia nacional de tierras se hace a travez del aplicativo KLIC en donde el supervisor da el visto bueno y para los funcionarios los planes de trabajo que se envian directamente a los gefes de area.Tambien se evidencia en :2. Asisco 5 FIRMADO SAYF.pdf
2. Informe de supervision Silk Banca 18 FIRMADO SAYF.pdf
2. INFORME MARZO 13 AL 31 DE 2021 FIRMADO SAYF.pdf
2. Informe Mr clean medellin 3 FIRMADO SAYF.pdf
2. Informe Supervision Agropecuaria Londoño 5 FIRDAMO SAYF.pdf
2. UT ECS TIERRAS 12 FIRMADO SAYF.pdf
INFORME SUPERVISION TONER EPSON 01 AL 30  DE ABRIL 2021 uv FIRMADO SAYF.pdf</t>
  </si>
  <si>
    <t xml:space="preserve">El seguimiento a la supervisión de contratos y los informes de supervisón,  se realizara  las charlas o capacitaciones con el personal supervisor de los contratos en el mes de agosto del presente año
</t>
  </si>
  <si>
    <t>Actualizar y publicar los lineamientos para el manejo y control administrativo de los bienes de la Agencia
Realizar socialización mediante el envío de piezas informativas de los lineamientos para el manejo y control administrativo de los bienes de la Agencia vigentes.</t>
  </si>
  <si>
    <t xml:space="preserve">Seguir con el  seguimiento y la  verificación 
</t>
  </si>
  <si>
    <t xml:space="preserve">La verificación y conciliación de los inventarios se evidencian en: Verificacion inventario.XLSX . Para un total de Total 13327 elementos
</t>
  </si>
  <si>
    <t>"# documentos actualizados y publicados asociados al manejo y control de bienes.Actividad programada para el mes de diciembre 
# documentos asociados al manejo y control de bienes"
Piezas informativas enviadas por correo electrónico.Actividad programada para el mes de junio.</t>
  </si>
  <si>
    <t>P.55.1	Celebrar contrato de adecuaciones y mantenimiento de las sedes.
P.55.2	Supervisar la ejecución el contrato de adecuaciones y mantenimiento de las sedes.</t>
  </si>
  <si>
    <t xml:space="preserve">Se espera  que se apruebe el  cronograma del proceso de selección,  que se encuentra  determinado  a través de la plataforma SECOP II </t>
  </si>
  <si>
    <t>"Verificación del cumplimiento del cronográma de mantenimientos."Se evidencia en el documento Necesidades SEDES PROPIAS ANT (WORD).docx. En donde se encuentra CRONOGRAMA DEL PROCESO DE SELECCIÓN
El cronograma del proceso de selección, está determinado directamente a través de la plataforma SECOP II y corresponderá con el indicado en el acto de apertura del proceso.
Las fechas antes indicadas podrán variar de acuerdo con la ley y con las condiciones previstas en el PLIEGO DE CONDICIONES o por decisión de la ANT. En caso de prórroga de los plazos, LA ANT expedirá una Adenda que será publicada en el Sistema Electrónico para la Contratación Pública, Plataforma SECOP II.</t>
  </si>
  <si>
    <t>"P.55.1	Celebrar contrato de adecuaciones y mantenimiento de las sedes."
Se evidencia en :HOJAS DE VIDA SEDES PROPIAS (SECRETARIA GENERAL).xlsx
Necesidades SEDES PROPIAS ANT (WORD).docx
PROYECTO PLIEGO MANTENIMIENTO DE SEDES _ revisado SG.pdf</t>
  </si>
  <si>
    <t xml:space="preserve">Contiene los 3 elementos importantes que ayudan a mitigar el  Impacto, es clara la causa inmediata. y la causa raíz
</t>
  </si>
  <si>
    <t>Identificar las solicitudes de comisiones y autorizaciones de viaje que no cumplan con los requisitos dentro de las revisiones que realiza la Secretaría General, antes de su aprobación.
Capacitar en el procedimiento de solicitud, autorización, legalización y pago de desplazamientos al interior.
Enviar alertas trimestrales informando los requisitos de solicitudes de comisión a los funcionarios y contratistas de la Entidad.</t>
  </si>
  <si>
    <t>Como parte del plan de manejo de riesgos que contiene las acciones a ejecutar en caso de la materialización del riesgo, por favor seguir dando continuidad a estas acciones.</t>
  </si>
  <si>
    <t xml:space="preserve">C.56.1	Aprobar o rechazar la solicitud de comisión y/o autorización de viaje por el Jefe directo o supervisor de contrato del solicitante.
C.56.2	Aprobar o rechazar solicitud de comisión o autorización de viaje por el Ordenador del Gasto.
Estas actividades se evidencian en el archivo: REPORTE COMISIONES ABRIL-MAYO-2021.xlsx. Reporte extraido del   aplicativo Ulises.
</t>
  </si>
  <si>
    <t>Se evidencia en el :REPORTE COMISIONES ABRIL-MAYO-2021.xlsx.
Se capacito en el procedimiento de solicitud, autorización, legalización y pago de desplazamientos al interior.
Se envio alertas trimestrales informando los requisitos de solicitudes de comisión a los funcionarios y contratistas de la Entidad.</t>
  </si>
  <si>
    <t xml:space="preserve">"Contiene los 3 elementos importantes que ayudan a mitigar el  Impacto, es clara la causa inmediata. y la causa raíz
</t>
  </si>
  <si>
    <t>P.57.1	Realizar seguimiento a los préstamos de la documentación física del archivo central mediante la Forma ADMBS-F-029-Forma PRÉSTAMO Y DEVOLUCIÓN DE DOCUMENTOS 
P.57.2	Adquirir el servicio de monitoreo ambiental y saneamiento ambiental del Sistema Integrado de Conservación
P.57.3	Supervisar la ejecución el contrato de servicio de monitoreo ambiental y saneamiento ambiental del Sistema Integrado de Conservación. Tarea por realizar en el mes de Septiembre</t>
  </si>
  <si>
    <t xml:space="preserve">Como parte del plan de manejo de riesgos que contiene las acciones a ejecutar en caso de la materialización del riesgo, por favor seguir dando continuidad a estas acciones.
</t>
  </si>
  <si>
    <t>C.57.1 Revisión aleatoria a las bases de datos frente a los expedientes en custodia por la Subdirección Administrativa y Financiera. Tarea por realizar en el mes de diciembre.</t>
  </si>
  <si>
    <t>P.57.2	Adquirir el servicio de monitoreo ambiental y saneamiento ambiental del Sistema Integrado de Conservación. Contrato suscrito se evidencia en el secop :
Tipo de proceso	Concurso de méritos abierto	 
Número del proceso	CMA-001-2018 (Presentación de oferta)	 
Título del proceso	SISTEMA INTEGRADO DE CONSERVACIÓN (Presentación de oferta)	 
Descripción	Elaborar el Sistema Integrado de Conservación para la Agencia Nacional de Tierras – ANT y los planes de conservación documental y de preservación digital a largo plazo, de conformidad con la normativa archivística vigente	 
Unidad de contratación	GESTIÓN CONTRACTUAL	 
Título de la oferta	Oferta allegada por Haerentia Sas_EXT	 
Tipo	Consultoría	 
Cuantía del contrato	252.880.000 COP</t>
  </si>
  <si>
    <t xml:space="preserve">"""Contiene los 3 elementos importantes que ayudan a mitigar el  Impacto, es clara la causa inmediata. y la causa raíz
"
</t>
  </si>
  <si>
    <t>P.58.1 Capacitar a las personas encargadas de recepcionar y radicar las comunicaciones oficiales recibidas en los temas de funciones y competencias de las dependencias de la ANT.</t>
  </si>
  <si>
    <t xml:space="preserve">Como parte del plan de manejo de riesgos que contiene las acciones a ejecutar en caso de la materialización del riesgo, por favor cumplir con las acciones propuestas.
</t>
  </si>
  <si>
    <t>Clasificación de documentos para su asignación a las dependencias destinatarias.	Existe el formato "ADMBS-F-060 FORMATO DEVOLUCIÓN DE RADICADOS DE ENTRADA A
DEPENDENCIAS"</t>
  </si>
  <si>
    <t xml:space="preserve">Contiene los 3 elementos importantes que ayudan a mitigar el  Impacto, es clara la causa inmediata. y la causa raíz
</t>
  </si>
  <si>
    <t xml:space="preserve">P.59.1	Realizar el seguimiento a las solicitudes de préstamos de documentos recibidas por el CAS </t>
  </si>
  <si>
    <t xml:space="preserve">"Como parte del plan de manejo de riesgos que contiene las acciones a ejecutar en caso de la materialización del riesgo, por favor seguir dando continuidad a estas acciones.
</t>
  </si>
  <si>
    <t xml:space="preserve">"C.59.1	Seguimiento a las solicitudes de expediente"
</t>
  </si>
  <si>
    <t xml:space="preserve">"P.59.1	Realizar el seguimiento a las solicitudes de préstamos de documentos recibidas por el CAS "
Se evidencia en : Reporte de seguimiento CAS Abril - Mayo.csv.Donde se observa que en  los meses de abril y mayo existieron 1415 casos
</t>
  </si>
  <si>
    <t xml:space="preserve">Contiene los 3 elementos importantes que ayudan a mitigar el  Impacto, es clara la causa inmediata. y la causa raíz
</t>
  </si>
  <si>
    <t>P.60.2	Realizar sensibilizaciones sobre el manejo de residuos peligrosos a los colaboradores de la ANT</t>
  </si>
  <si>
    <t xml:space="preserve">Como parte del plan de manejo de riesgos que contiene las acciones a ejecutar en caso de la materialización del riesgo, por favor seguir dando continuidad a estas acciones.
</t>
  </si>
  <si>
    <t>Verificación de cumplimiento del  Plan de Gestión Integral de Residuos peligrosos.Se eviencia en :Acta de entrega residuos
Acta de entrega residuos.pdf
Formato mensual cartuchos.pdf
Formato mensual cartuchos.xlsx
PIGA V1.pdf
Programa Agua.docx</t>
  </si>
  <si>
    <t>"P.60.2	Realizar sensibilizaciones sobre el manejo de residuos peligrosos a los colaboradores de la ANT"
Se evidencia en :Acta de entrega residuos
Acta de entrega residuos.pdf
Formato mensual cartuchos.pdf
Formato mensual cartuchos.xlsx
Mayo-1.xlsx
Mayo-2.xlsx
PIGA V1.pdf
Programa Agua.docx</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</si>
  <si>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</si>
  <si>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</si>
  <si>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P.61.2	Realizar sensibilizaciones sobre los lineamientos internos ambientales a los colaboradores de la ANT</t>
  </si>
  <si>
    <t xml:space="preserve">Como parte del plan de manejo de riesgos que contiene las acciones a ejecutar en caso de la materialización del riesgo, por favor seguir dando continuidad a estas acciones.
</t>
  </si>
  <si>
    <t xml:space="preserve">"La redacción de riesgo cumple con los requisitos de los “Lineamientos para el Diseño de Gestión y Control de Riesgos para Entidades Públicas” versíon 5 de diciembre de 2020.
"
</t>
  </si>
  <si>
    <t xml:space="preserve">"Contiene los 3 elementos importantes que ayudan a mitigar el  Impacto, es clara la causa inmediata. y la causa raíz
"
</t>
  </si>
  <si>
    <t>P.62.2	Realizar sensibilizaciones sobre programas ambientales a los colaboradores de la ANT.</t>
  </si>
  <si>
    <t xml:space="preserve">"Como parte del plan de manejo de riesgos que contiene las acciones a ejecutar en caso de la materialización del riesgo, por favor seguir dando continuidad a estas acciones.
"
</t>
  </si>
  <si>
    <t xml:space="preserve">"La redacción de riesgo cumple con los requisitos de los “Lineamientos para el Diseño de Gestión y Control de Riesgos para Entidades Públicas” versíon 5 de diciembre de 2020.
</t>
  </si>
  <si>
    <t>P.63.1	Realizar sensibilizaciones sobre el cumplimiento en la disposición final de residuos a los colaboradores de la ANT</t>
  </si>
  <si>
    <t xml:space="preserve">Como parte del plan de manejo de riesgos que contiene las acciones a ejecutar en caso de la materialización del riesgo, por favor seguir dando continuidad a estas acciones.
</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</si>
  <si>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</si>
  <si>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</si>
  <si>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P.64.1	Realizar auditorias trimestrales a una muestra del 1% de los pagos de contratos de prestación de servicios realizados en el period"o</t>
  </si>
  <si>
    <t xml:space="preserve">"Como parte del plan de manejo de riesgos que contiene las acciones a ejecutar en caso de la materialización del riesgo, por favor seguir dando continuidad a estas acciones.
</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</si>
  <si>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</si>
  <si>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</si>
  <si>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 xml:space="preserve">"P.65.1	Hacer seguimiento a la programación y ejecución del PAC"
</t>
  </si>
  <si>
    <t xml:space="preserve">Como parte del plan de manejo de riesgos que contiene las acciones a ejecutar en caso de la materialización del riesgo, por favor seguir dando continuidad a estas acciones.
</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</si>
  <si>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</si>
  <si>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</si>
  <si>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C.66.1	Verificación  y seguimiento de las cuentas presentadas por los contratistas. Esta actividad es mensua</t>
  </si>
  <si>
    <t xml:space="preserve">"Como parte del plan de manejo de riesgos que contiene las acciones a ejecutar en caso de la materialización del riesgo, por favor seguir dando continuidad a estas acciones.
</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</si>
  <si>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</si>
  <si>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
</t>
  </si>
  <si>
    <t>P.67.1  Realizar el análisis, verificación y conciliación de la información que reportan las dependencias y que impacta la razonabilidad de los Estados Financieros Contables</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</si>
  <si>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</si>
  <si>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</si>
  <si>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P.68.1	Realizar las conciliaciones entre Contabilidad y Cartera</t>
  </si>
  <si>
    <t xml:space="preserve">Seguir con el  seguimiento y la  verificación 
</t>
  </si>
  <si>
    <t xml:space="preserve">La redacción de riesgo cumple con los requisitos de los “Lineamientos para el Diseño de Gestión y Control de Riesgos para Entidades Públicas” versíon 5 de diciembre de 2020.
</t>
  </si>
  <si>
    <t>P.69.1	Realizar socializaciones sobre la solicitud y trámite de las reservas presupuestales a los enlaces financieros</t>
  </si>
  <si>
    <t xml:space="preserve">La redacción de riesgo cumple con los requisitos de los “Lineamientos para el Diseño de Gestión y Control de Riesgos para Entidades Públicas” versíon 5 de diciembre de 2020.
</t>
  </si>
  <si>
    <t xml:space="preserve">Contiene los 3 elementos importantes que ayudan a mitigar el  Impacto, es clara la causa inmediata. y la causa raíz
</t>
  </si>
  <si>
    <t>P.70.1	Realizar seguimiento oportuno a la información cargada mensualmente al Sistema  de Seguimiento a Proyectos de Inversión - SPI</t>
  </si>
  <si>
    <t xml:space="preserve">"Seguir con el  seguimiento y la  verificación" 
</t>
  </si>
  <si>
    <t xml:space="preserve">"La redacción de riesgo cumple con los requisitos de los “Lineamientos para el Diseño de Gestión y Control de Riesgos para Entidades Públicas” versíon 5 de diciembre de 2020.
"
</t>
  </si>
  <si>
    <t xml:space="preserve">"Contiene los 3 elementos importantes que ayudan a mitigar el  Impacto, es clara la causa inmediata. y la causa raíz
"
</t>
  </si>
  <si>
    <t>P.71.1	Socialización en el procedimiento actualizado de Liberación y Control de productos no Conformes</t>
  </si>
  <si>
    <t>Actividad Incumplida</t>
  </si>
  <si>
    <t xml:space="preserve">Citación al Comité CICCI 14 de Abril de 2021 </t>
  </si>
  <si>
    <t xml:space="preserve">Contiene los 3 elementos importantes que ayudan a mitigar el  Impacto, es clara la causa inmediata. y la causa raíz
</t>
  </si>
  <si>
    <t>P.72.1	Formular/modificar y aprobar el Plan Anual de Auditoría de la vigencia
P.72.2	Monitorear las actividades programadas en el Plan Anual de Auditoría aprobado.
P.72.3	Comunicar oportunamente los resultados de las actividades de seguimiento y evaluación ejecutados
P.72.4	Aprehensión del Código de Ética de los auditores interno
P.72.5	Solicitar el suministro de información bajo los parámetros de veracidad, calidad y oportunidad.</t>
  </si>
  <si>
    <t xml:space="preserve">La redacción de riesgo cumple con los requisitos de los “Lineamientos para el Diseño de Gestión y Control de Riesgos para Entidades Públicas” versíon 5 de diciembre de 2020.
"
</t>
  </si>
  <si>
    <t>P.73.1	Divulgar piezas informativas para fomentar la cultura de autocontrol.
P.73.2	Capacitar en la metodología para la formulación de planes de mejoramiento.
P.73.3	Asesorar  en cuando a la formulación de planes de mejoramiento, cuando lo requieran las dependencias evaluadas.
P.73.4	Solicitar a las dependencias evaluadas la formulación de planes de mejoramiento, cuando se requiera.
P.73.5	Realizar seguimiento a los Planes de mejoramiento y comunicar los resultados alcanzados frente a la eficacia y/o efectividad de los mismos.</t>
  </si>
  <si>
    <t xml:space="preserve">Seguir con el  seguimiento y la  verificación"" 
</t>
  </si>
  <si>
    <t xml:space="preserve">El riesgo residual se encuentre por debajo de los niveles aceptables. Entonces no será necesario emprender ninguna otra acción. La organización simplemente aceptará ese nivel de riesgo y convivirá con él.
</t>
  </si>
  <si>
    <t>Administración de Bienes y Servicios</t>
  </si>
  <si>
    <t>Adquisición de Bienes y Servicios</t>
  </si>
  <si>
    <t>Apoyo Jurídico</t>
  </si>
  <si>
    <t>Gestión de la Información</t>
  </si>
  <si>
    <t>Gestión del Talento Humano</t>
  </si>
  <si>
    <t>Gestión Financiera</t>
  </si>
  <si>
    <t>Seguimiento, Evaluación y Mejor</t>
  </si>
  <si>
    <t>Satisfacción del  cliente</t>
  </si>
  <si>
    <t>Tecnológicos</t>
  </si>
  <si>
    <t>Financieros</t>
  </si>
  <si>
    <t>1-33</t>
  </si>
  <si>
    <t>34-74</t>
  </si>
  <si>
    <t>TOTAL</t>
  </si>
  <si>
    <t>moderado</t>
  </si>
  <si>
    <t>Seguimiento, Evaluación y Mejora</t>
  </si>
  <si>
    <t>Diana C</t>
  </si>
  <si>
    <t>Guillermo</t>
  </si>
  <si>
    <t xml:space="preserve">DIANA C </t>
  </si>
  <si>
    <t xml:space="preserve">dos controles debiles </t>
  </si>
  <si>
    <t xml:space="preserve">2 acciones </t>
  </si>
  <si>
    <t xml:space="preserve">La evidencia aportada no refleja la ejecucion del control, tampoco corresponde con el soporte definido </t>
  </si>
  <si>
    <t xml:space="preserve">El procedimiento no se actualizo, como quiera que la accion no se va a cumplir según la definicion del proceso aportada en la evidencia se sugiere actualizar la matriz de riesgos con la definicion de acciones qu epermitan mitigar el </t>
  </si>
  <si>
    <t xml:space="preserve">Se evidencian citaciones de las capacitaciones del mes de ebril y mayo. </t>
  </si>
  <si>
    <t xml:space="preserve">NO tiene ejecucion programada al corte de este ejercicio  </t>
  </si>
  <si>
    <t>ActivIdad en Terminos</t>
  </si>
  <si>
    <t xml:space="preserve">Se trata de un control debil, Es necesario fortalecer el diseño de las acciones de control  que  contribuyen a mitigar o tratar la causa del riesgo  y  que cumplan con la metodología que esta aplicando la Agencia "Guía  para la administración del riesgo y el diseño de controles en entidades públicas v5". </t>
  </si>
  <si>
    <t>extremo. El nivel de riesgo supera los límites tolerables. En este caso es preciso implementar acciones o controles más eficaces para tratar el riesgo residual y mitigar su impacto.</t>
  </si>
  <si>
    <t>1 accion</t>
  </si>
  <si>
    <t xml:space="preserve">se tiene un control debil, esto podria influir en que el riesgo residual sea extremo. Hay oportunidad de mejora frente a la gestion del riesgo pues la opcion de manejo definida es reducir, y solo se tiene una accion que podria ser insuficiente para dar tratamiento al riesgo; </t>
  </si>
  <si>
    <t xml:space="preserve">Se evidenencia que existe un responsable para la  ejecutacion  del control: se identifica el cargo del servidor que la ejecuta, 
􏰋se indica  la acción y su correspondiente complemento.
Sin embargo, Se trata de un control debil, Es necesario fortalecer el diseño de las acciones de control  que  contribuyen a mitigar o tratar la causa del riesgo  y  que cumplan con la metodología que esta aplicando la Agencia "Guía  para la administración del riesgo y el diseño de controles en entidades públicas v5". </t>
  </si>
  <si>
    <t xml:space="preserve">extremo. El nivel de riesgo supera los límites tolerables. En este caso es preciso implementar acciones o controles más eficaces para tratar el riesgo residual y mitigar su impacto. El formato "GINFO-F-006 - Hoja de vida de equipos y cronograma de mantenimiento  mitiga esta clase de riesgo.
</t>
  </si>
  <si>
    <t xml:space="preserve">Se evidencia que existe en la matriz los siguientes elementos : Responsable
fecha Implementación
fecha Seguimiento
estado"
se tiene un control debil, esto podria influir en que el riesgo residual sea extremo. </t>
  </si>
  <si>
    <t>No hay evidencia de la ejecucion del control, adicionalmente EL control y la accion preventiva  corresponden a conceptos diferentes, no deben ser las mismas actividades, se sugiere revisar.</t>
  </si>
  <si>
    <t xml:space="preserve"> EL control y la accion preventiva  corresponden a conceptos diferentes, no deben ser las mismas actividades, se sugiere revisar.</t>
  </si>
  <si>
    <t xml:space="preserve">La accion no tiene actividades programadas al corte del informe </t>
  </si>
  <si>
    <t>No se evidencia la ejecucion de las actividades</t>
  </si>
  <si>
    <t xml:space="preserve">Se acreditan los responsables de realizar el control y se identifica la ubicación del servidor que realiza el control. 􏰋 Acciones y  Suplemento. Sin embargo, Se trata de un control debil, Es necesario fortalecer el diseño de las acciones de control  que  contribuyen a mitigar o tratar la causa del riesgo  y  que cumplan con la metodología que esta aplicando la Agencia "Guía  para la administración del riesgo y el diseño de controles en entidades públicas v5". </t>
  </si>
  <si>
    <t>El Riesgo residual El nivel de riesgo supera los límites tolerables. En este caso es preciso implementar acciones o controles más eficaces para tratar el riesgo residual y mitigar su impacto.</t>
  </si>
  <si>
    <t>xiste  tabla de control de actividades que contiene las fechas de recepción, distribución, aprobación y entrega</t>
  </si>
  <si>
    <t>existe  tabla de control de actividades 
 verificación de la calidad de la información topográfica recibida, y la tabla de control de actividades, campo de aseguramiento de calidad..</t>
  </si>
  <si>
    <t xml:space="preserve">La redacción del riesgo esta de acuerdo a lo dispuesto en la guía para la administración del riesgo y diseño de controles en entidades públicas v5 dic 2020. Ya que tiene las características de ser: Especifico, medible, alcanzable y relevante. “Incumplir los Acuerdos de niveles de servicio (SLA) de la mesa de servicios de TI” esta orientado a los objetivos que se encuentran  alineados con la misión y la visión de la agencia, así́ como su desdoble hacia los objetivos dentro de los  procesos </t>
  </si>
  <si>
    <t xml:space="preserve">extremo. El nivel de riesgo supera los límites tolerables. En este caso es preciso implementar acciones o controles más eficaces para tratar el riesgo residual y mitigar su impacto. Se tiene un solo control que es debil, esto impacta en la valoracion de riesgo residual, </t>
  </si>
  <si>
    <t>Se evidencian los informes mensuales de enero a mayo, sin embargo EL control y la accion preventiva  corresponden a conceptos diferentes, no deben ser las mismas actividades, se sugiere revisar.</t>
  </si>
  <si>
    <t xml:space="preserve">No se evidencia la ejecucion del control </t>
  </si>
  <si>
    <t xml:space="preserve">Se evidencia informe plan de trabajo. </t>
  </si>
  <si>
    <t xml:space="preserve">Hay oportunidad de mejora en la redaccion del riesgo de acuerdo a lo dispuesto en la guia para la administracion del riesgo y el diseño de controles en entidades publicas v5 dic 2020, # 2.5 descripcion del riesgo
</t>
  </si>
  <si>
    <t xml:space="preserve">Se sugiere revisar la identificacion de los controles,  de acuerdo a lo dispuesto en la guía para la administración del riesgo y diseño de controles en entidades públicas v5 dic 2020.
</t>
  </si>
  <si>
    <t xml:space="preserve">"Realizar campañas publicitarias asociadas a la seguridad de la información en relación al manejo de los usuarios y contraseñas." Se evidencia en el documento 
Campana_publicitariaUsuContrasenas Itrimes.pdf almacenado en la carpeta P42.1 </t>
  </si>
  <si>
    <t>La periocidad esta bien construida</t>
  </si>
  <si>
    <t>.El nivel de riesgo supera los límites tolerables. En este caso es preciso implementar acciones o controles más eficaces para tratar el riesgo residual y mitigar su impacto</t>
  </si>
  <si>
    <t>Se Evidencia el soporte definico en el documento PLAN ESTRATEGICO DE TALENTO HUMANO</t>
  </si>
  <si>
    <t xml:space="preserve">Se evidencian los soportes mensuales de ejecucion del control </t>
  </si>
  <si>
    <r>
      <t>Realizar seguimiento a la</t>
    </r>
    <r>
      <rPr>
        <i/>
        <sz val="9"/>
        <rFont val="Arial"/>
        <family val="2"/>
        <charset val="1"/>
      </rPr>
      <t xml:space="preserve"> Matriz de seguimiento y control de procesos disciplinarios de la dependencia.</t>
    </r>
  </si>
  <si>
    <t>se evidencia la realizacion del control.  seguimiento a la Matriz de seguimiento y control de procesos disciplinarios de la dependencia.</t>
  </si>
  <si>
    <t>Se evidencia el soporte definido "Se evidencia en: Matriz de seguimiento y control Disciplinarios.docx</t>
  </si>
  <si>
    <t xml:space="preserve">Seguir con el  seguimiento a la Matriz de seguimiento y control de procesos disciplinarios de la dependencia.
</t>
  </si>
  <si>
    <t xml:space="preserve"> tiene meta programada para este primer trimestre del 2021. </t>
  </si>
  <si>
    <t xml:space="preserve">La redacción de riesgo cumple con los requisitos de los “Lineamientos para el Diseño de Gestión y Control de Riesgos para Entidades Públicas” versíon 5
</t>
  </si>
  <si>
    <t xml:space="preserve">P.58.1. Elaborar un documento de ayuda que permita identificar la asignación de las comunicaciones oficiales recibidas de acuerdo con las funciones de las dependencias de la Agencia, esta actividad se encuentra en terminos ya que se ha generado un borrador de la actualización de la Resolución 757 de 2017
P.58.2. Capacitar a las personas encargadas de recepcionar y radicar las comunicaciones oficiales recibidas en los temas de funciones y competencias de las dependencias de la ANT, la dependencia informó que una vez se cuente con la Resolución actualizada se realizará la capacitación, por ende el estado de la actividad es en terminos
</t>
  </si>
  <si>
    <t>Incumplimiento de requisitos y trámites legales ambientales en la adquisición de bienes y servicios</t>
  </si>
  <si>
    <t>No especificación de obligaciones en la minuta del contrato.
Desconocimiento de la normatividad ambiental aplicable.</t>
  </si>
  <si>
    <t>Sanciones legales.
Aplicación de las garantías del contrato.
Procesos disciplinarios.</t>
  </si>
  <si>
    <t>Probable</t>
  </si>
  <si>
    <t>Moderado</t>
  </si>
  <si>
    <t>Reducir</t>
  </si>
  <si>
    <t>Verificación en fase precontractual de los criterios ambientales acogidos por los lineamientos e instructivos impartidos por Colombia Compra Eficiente.</t>
  </si>
  <si>
    <t xml:space="preserve">Visto bueno u observaciones a estudios y documentos previos, sobre el cumplimiento de los criterios ambientales acogidos. </t>
  </si>
  <si>
    <t>Grupo gestión de contratos</t>
  </si>
  <si>
    <t>Improbable</t>
  </si>
  <si>
    <t>De la informacion reportada por la dependencia no se observan los vistos buenos de los contratos donde se evidencié el componente ambiental.</t>
  </si>
  <si>
    <t>Tal como se puede verificar en el cronograma, la actividad se encuentra pendiente de ejecion para el mes de Julio; lo anterior indica que se encuentra EN TERMINOS para su ejecución.</t>
  </si>
  <si>
    <t>N/R</t>
  </si>
  <si>
    <t>De las evidencias remitidas la dependencia justifica que las capacitaciones se encuentran programadas para el mes de julio. Razon por la cual se realizara la revision correspondiente para el proximo seguimiento</t>
  </si>
  <si>
    <t>Desactualización del Sistema de Gestión Ambiental con requisitos legales ambientales.</t>
  </si>
  <si>
    <t>Desconocimiento de la normatividad ambiental.
Recursos físicos, humanos o financieros insuficientes</t>
  </si>
  <si>
    <t>Sanciones legales.
Procesos disciplinarios.</t>
  </si>
  <si>
    <t>Catastrófico</t>
  </si>
  <si>
    <t>Seguimiento y verificación de la Matriz de requisitos legales ambientales de la ANT.</t>
  </si>
  <si>
    <t>Matriz de requisitos legales ambientales de la ANT.</t>
  </si>
  <si>
    <t>TRIMESTRAL</t>
  </si>
  <si>
    <t xml:space="preserve">De las evidencias reportadas por la Dependencia se observan dos documentos referentes al tratamiento del agua y PIGA. </t>
  </si>
  <si>
    <t>Disposición de residuos sin cumplir las prácticas establecidas en la entidad</t>
  </si>
  <si>
    <t>Operativos</t>
  </si>
  <si>
    <t>Desconocimiento de los documentos asociados al Sistema de Gestión Ambiental
Desconocimiento de la normatividad ambiental
Recursos físicos, humanos o financieros insuficientes
Falta de definición de rutas de acceso</t>
  </si>
  <si>
    <t>Casi seguro</t>
  </si>
  <si>
    <t>Verificación de Planilla de entradas al cuarto de RESPEL y Actas de disposición final.</t>
  </si>
  <si>
    <t>Planilla de entradas al cuarto de RESPEL y Actas de disposición final.</t>
  </si>
  <si>
    <t>Casi Seguro</t>
  </si>
  <si>
    <t xml:space="preserve">De las evidencias remitidas por la dependencia se manifiesta que se están diligenciando formatos con el reporte de entrada mensual de estos residuos. El gestor externo es el encargado de entregar el certificado. Sin embargo, teniendo en cuenta que la actividad reporta una periodicidad diaria se tendra por incumplida. </t>
  </si>
  <si>
    <t xml:space="preserve">De las evidencias remitidas por la dependencia se señala que las capacitaciones se encuentran programadas para el mes de julio, razon por la cual su evaluacion sera realizada en el proximo seguimiento. </t>
  </si>
  <si>
    <t>Registro de gastos y pagos sin cumplimiento de requisitos legales</t>
  </si>
  <si>
    <t>Omisión en verificación de los documentos necesarios para los registros
Deficiencias en la planeación de la ejecución frente a los tiempos requeridos para el trámite  financiero por parte de las áreas ejecutoras.
Falta de verificación por parte de los supervisores y/o área técnica que solicita el trámite</t>
  </si>
  <si>
    <t>Posibles investigaciones y sanciones penales, disciplinarias, fiscales y administrativa.
Pérdida de recursos</t>
  </si>
  <si>
    <t>Mayor</t>
  </si>
  <si>
    <t>Verificación de cumplimiento de requisitos para el pago con la lista de chequeo.</t>
  </si>
  <si>
    <t>Lista de chequeo actualizada y publicada en la Intranet.</t>
  </si>
  <si>
    <t>ANUAL</t>
  </si>
  <si>
    <t>De las evidencias reportadas se logra verificar el cumplimiento de la actividad.</t>
  </si>
  <si>
    <t xml:space="preserve">De las evidencias reportadas se logra constatar el cumplimiento de la actividad. </t>
  </si>
  <si>
    <t xml:space="preserve">Teniendo en cuenta que el informe se realiza con corte a mayo y la actividad se encuentra programada para el mes de junio, se encuentra en terminos para su ejecucion. </t>
  </si>
  <si>
    <t>Programación del PAC que no corresponde a las necesidades reales</t>
  </si>
  <si>
    <t>Envío inoportuno y/o inexacto de las solicitudes de pago a la financiera por parte de los supervisores de los contratos</t>
  </si>
  <si>
    <t>Inadecuada ejecución del PAC, que afecta el cumplimiento de compromisos, metas, asignación y disponibilidad de recursos 
Sanciones por parte del Ministerio de Hacienda 
Negación de recursos para el mes solicitado por parte del Ministerio de Hacienda</t>
  </si>
  <si>
    <t>Rara vez</t>
  </si>
  <si>
    <t>Revisión y aprobación de la programación mensual del PAC.</t>
  </si>
  <si>
    <t>PAC mensual</t>
  </si>
  <si>
    <t>MENSUAL</t>
  </si>
  <si>
    <t>Rara Vez</t>
  </si>
  <si>
    <t>De las evidencias remitidas por la Dependencia se verifica el cumplimiento de la actividad.</t>
  </si>
  <si>
    <t>De las evidencias remitidas por la dependencia se observa cronograma de verificacion PAC</t>
  </si>
  <si>
    <t xml:space="preserve">Generación de obligaciones con inconsistencias en la aplicación de las deducciones tributarias </t>
  </si>
  <si>
    <t>Cálculo de las deducciones tributarias de manera incorrecta en las obligaciones.
Desconocimiento de la norma</t>
  </si>
  <si>
    <t>Sanciones por parte de la Dirección de Impuestos y Aduanas Nacionales</t>
  </si>
  <si>
    <t>Verificación  y seguimiento de las cuentas presentadas por los contratistas.</t>
  </si>
  <si>
    <t>Reportes del aplicativo Klic.</t>
  </si>
  <si>
    <t xml:space="preserve">De las evidencias reportadas por la dependencia se observa reporte del aplicativo klic en el que se reporta el seguimiento de pagos. </t>
  </si>
  <si>
    <t>De las evidencias reportadas por la dependencia se encuentra el soporte de cumplimiento de la actividad</t>
  </si>
  <si>
    <t>Actualización del aplicativo Klic para el control y seguimiento de las cuentas presentadas por los contratistas</t>
  </si>
  <si>
    <t>Sistema actualizado</t>
  </si>
  <si>
    <t>Teniendo en cuenta que el informe se realiza con corte a mayo y que la actividad se encuentra programada para el mes de junio, la misma se encuentra en terminos.</t>
  </si>
  <si>
    <t>Generar Estados Financieros que no sean razonables</t>
  </si>
  <si>
    <t>La no medición fiable de los hechos económicos (activos y pasivos)
Cálculo erróneo en la medición del hecho económico
Ineficiencia en la operatividad y administración de los sistemas de información utilizadas como herramientas complementarias (aplicativo nómina, propiedad planta y equipo, inventarios, proyectos de inversión)
Falta de comunicación y coordinación entre las diferentes dependencias que proveen la información para la elaboración de los Estados Financieros.</t>
  </si>
  <si>
    <t>Estados Financieros que no cumplen con las características fundamentales y de mejora establecidas por el marco normativo para las Entidades de Gobierno.</t>
  </si>
  <si>
    <t>Solicitud de soportes y soportes suministrados.</t>
  </si>
  <si>
    <t xml:space="preserve">De la informacion suministrada por la dependencia se observa que se remite el resumen de la retefuente del periodo solicitado y cerpeta con las conciliaciones realizadas. Control 67.2 y 67.3 sin evidencias </t>
  </si>
  <si>
    <t>De las evidencias suministrada se observan las actas referidas para el cumplimiento de la actividad.</t>
  </si>
  <si>
    <t xml:space="preserve">Cumplida </t>
  </si>
  <si>
    <t xml:space="preserve">Hacer las conciliaciones contables </t>
  </si>
  <si>
    <t>Informe de conciliación contable</t>
  </si>
  <si>
    <t xml:space="preserve">Revisar los Estados financieros </t>
  </si>
  <si>
    <t xml:space="preserve">Estados financieros </t>
  </si>
  <si>
    <t>Imprecisiones en la información oficial de la cartera a cargo de la ANT</t>
  </si>
  <si>
    <t xml:space="preserve">Imprecisión en los valores reportados. 
Manejo manual de la información 
Insuficiencia en la información para la identificación del ingreso y/o el tercero </t>
  </si>
  <si>
    <t>Inexactitud en el registro y control de los ingresos
Posible afectación de la razonabilidad de los estados financieros
Afectación de los estados de cuenta por arrendatario</t>
  </si>
  <si>
    <t xml:space="preserve"> Revisar la información reportada a Tesorería en la forma GEFIN-F-009 FORMA DETALLADA DE INGRESOS. </t>
  </si>
  <si>
    <t>GEFIN-F-009 FORMA DETALLADA DE INGRESOS-</t>
  </si>
  <si>
    <t>De la evidencia reportada por la dependencia se observa forma GEFIN-F-009. para los controles .2 y .3  se evidencian la matriz y el acta para el mes de abril, pero al tratarse de controles mensuales hace falta lo correspondiente al 1 trimestre</t>
  </si>
  <si>
    <t xml:space="preserve">De las evidencias se observan las actas hasta el mes de abril, sin embargo la dependencia explica que las actas de mayo estan en tramite ya que el plazo es hasta el mes de junio. </t>
  </si>
  <si>
    <t>Seguimiento y control de cartera.</t>
  </si>
  <si>
    <t>Matriz de seguimiento y control de cartera</t>
  </si>
  <si>
    <t xml:space="preserve">Conciliciaciones entre Tesorería y Cartera </t>
  </si>
  <si>
    <t>Conciliaciones</t>
  </si>
  <si>
    <t>Fallas en la constitución de la reserva presupuestal</t>
  </si>
  <si>
    <t>Deficiencias en la argumentación para la constitución de la reserva presupuestal.
Falta de conocimiento respecto a la normatividad y exigencias  para la constitución de la reserva presupuestal.
Seguimiento deficiente en la supervisión de la ejecución de los contratos.</t>
  </si>
  <si>
    <t>Posible hallazgo administrativo, disciplinario y/o fiscal.
Incumplimiento en las normas contables y presupuestales.
Desarticulación de la planeación de la Entidad.</t>
  </si>
  <si>
    <t xml:space="preserve"> Revisar la solicitud de constitución de reserva presupuestal.</t>
  </si>
  <si>
    <t>Solicitud resuelta.</t>
  </si>
  <si>
    <t xml:space="preserve">De la informacion aportada por la dependencia se observan evidencias referentes a contratos y convenios sobre reserva presupuestal  </t>
  </si>
  <si>
    <t xml:space="preserve">La actividad se encuentra programada para el mes de Octubre, por lo tanto se encuentra en terminos para su ejecucion. </t>
  </si>
  <si>
    <t xml:space="preserve">Incumplimiento y no conformidad de reportes e informes de avance de planes de acción y proyectos de inversión </t>
  </si>
  <si>
    <t>Base de datos e información sin criterios de calidad
Desconocimiento de tiempos, procedimientos y responsables del proceso de seguimiento y gestión de la información
Omisión de la tarea referente al reporte de ejecución presupuestal y físico de proyectos de inversión, del procedimiento SEYM-P-006 SEGUIMIENTO A LA EJECUCIÓN PRESUPUESTAL Y DE METAS
Desconocimiento de los aplicativos y criterios de registro, diligenciamiento y reporte de información de avance en la ejecución de proyectos de inversión</t>
  </si>
  <si>
    <t>Estados de avance o mediciones erróneas 
Incompatibilidad en la información reportada en las diferentes herramientas
Información poco fiable para el desarrollo y desempeño de otros procesos
Incumplimiento de la normativa vigente
Pérdida gradual de credibilidad e imagen</t>
  </si>
  <si>
    <t xml:space="preserve">Revisar del reporte de avance </t>
  </si>
  <si>
    <t>Reporte de avances</t>
  </si>
  <si>
    <t xml:space="preserve">De las pruebas remitidas por la Dependencia se observa el cumplimiento de la actividade programada. </t>
  </si>
  <si>
    <t>Verificar el cumplimiento de los
compromisos de la mesa</t>
  </si>
  <si>
    <t>Actas de mesas</t>
  </si>
  <si>
    <t>Liberación de productos no conformes con los requisitos.</t>
  </si>
  <si>
    <t>Satisfacción del cliente</t>
  </si>
  <si>
    <t>Desconocimiento de requisitos y/o lineamientos para el desarrollo de productos y/o salidas.
Desconocimiento de cambios normativos.
Ausencia de control en la ejecución de las actividades de los procedimientos.</t>
  </si>
  <si>
    <t>Quejas o reclamos.
Reprocesos.</t>
  </si>
  <si>
    <t>Verificar la conformidad de Salidas,
Productos y Servicios</t>
  </si>
  <si>
    <t>Salida o producto corregido y aprobado</t>
  </si>
  <si>
    <t>Posible</t>
  </si>
  <si>
    <t>De las evidencias reportadas por la dependencia, manifiesta que es una actividad que realiza las dependencias con respecto a las salidas de producto según las fichas técnicas. Por tal razón, cada dependencia hace esta actividad de control en la revisión y aprobación de salidas de producto.</t>
  </si>
  <si>
    <t xml:space="preserve">La actividad preventiva se encuentra programada para el mes de Diciembre, por lo tranto, se encuentra en terminos para su ejecución. </t>
  </si>
  <si>
    <t>Incumplimiento del Plan Anual de Auditoría Interna.</t>
  </si>
  <si>
    <t>Inexistencia de un cronograma que establezca la periodicidad de las actividades a presentarse.
Falencias en el monitoreo del programa anual de auditoría aprobado.
Insuficiencia en la planeación y priorización de las actividades programadas en el Plan anual de auditoría.
Inobservancia de las normas existentes y/o sus actualizaciones.
Insuficiencia e incompetencia del recurso humano.
Inoportunidad e impertinencia de la información allegada para análisis.
Coyunturas en los procesos de la Entidad que no permitan atender las actividades programadas. 
Fallas en el funcionamiento de los sistemas de información.
Pérdida de información (física/electrónica) durante la ejecución de la actividad.</t>
  </si>
  <si>
    <t>Extemporaneidad en la entrega de informes de resultados (actividades de auditoria y seguimiento a la gestión institucional).
No contar con elementos de evaluación sobre el estado de los procesos y dependencias de la entidad.
Afectaciones en la operación y gestión de los procesos de la Agencia.
Impertinencia de los resultados comunicados a las partes interesadas.
Deterioro de la imagen institucional.
Pérdida de credibilidad y confianza de las partes interesadas y organismos de control.</t>
  </si>
  <si>
    <t xml:space="preserve">Aprobar Programa/Plan Anual de Auditoría </t>
  </si>
  <si>
    <t>SEYM-F-005 FORMA PLAN DE AUDITORÍA</t>
  </si>
  <si>
    <t>De las evidencias reportadas por la Dependencia se observa el cumplimiento de la accion.</t>
  </si>
  <si>
    <t>De las evidencias remitidas se observa el cumplimiento de la actividad.</t>
  </si>
  <si>
    <t xml:space="preserve">De las evidencias remitidas se observa el cumplimiento pero en una fecha posterior a la referida en el cronograma de actividades. </t>
  </si>
  <si>
    <t>Cumplida</t>
  </si>
  <si>
    <t xml:space="preserve">Gestionar Programa/Plan de Auditoría </t>
  </si>
  <si>
    <t xml:space="preserve">Preparar y comunicar Plan de Auditoría </t>
  </si>
  <si>
    <t xml:space="preserve">De las evidencias reportadas por la Dependencia se observa que el PAA se encuentra aprobado, lo que indica el cumplimiento de la actividad. </t>
  </si>
  <si>
    <t xml:space="preserve">De las evidencias se observan los soportes indicados para la actividad. </t>
  </si>
  <si>
    <t>Incumplimiento en la ejecución del cronograma de monitoreo de los planes de mejoramiento</t>
  </si>
  <si>
    <t xml:space="preserve">Insuficiencia del recurso humano asignado a la oficina.
No disponer del recurso humano idóneo para llevar a cabo la evaluación de los planes de mejoramiento.
Inoportunidad e impertinencia de la información suministrada por las dependencias evaluadas.
Coyunturas en los procesos de la entidad que no permitan realizar seguimiento a los planes de mejoramiento establecidos. 
</t>
  </si>
  <si>
    <t xml:space="preserve">Incumplimiento en la ejecución oportuna de los planes de mejoramiento, por parte de las dependencias responsables.
Incumplimiento del plan anual de auditorías aprobado y del indicador de gestión asociado.
Afectaciones en la operación y gestión de los procesos de la Agencia.
Incumplimiento en las metas de la Entidad.
Sanciones para la entidad y/o servidores públicos.
Deterioro de la imagen institucional.
</t>
  </si>
  <si>
    <t>Seguimiento a la ejecución del cronograma de monitoreo de los Planes de Mejoramiento.</t>
  </si>
  <si>
    <t>Informe de seguimiento al cronograma</t>
  </si>
  <si>
    <t>La actividad se refiere al seguimiento de los planes de mejoramiento y tiene una periodicidad anual, la dependencia remite memorando remisorio del informe de evaluación al Plan de Mejoramiento Institucional 2020,  realizado en enero de la presente vigencia, en el cual se realiza el seguimiento a la ejecución del cronograma de monitoreo de los planes de mejoramiento.</t>
  </si>
  <si>
    <t xml:space="preserve">La actividad se encuentra programada para ejecucion en el segundo semestre de 2021, razon por la cual se encuentra en terminos para su ejecucion. </t>
  </si>
  <si>
    <t xml:space="preserve">La actividad se encuentra programada para el mes de noviembre de 2021, razon por la cual se encuentra en terminos para su ejecución. </t>
  </si>
  <si>
    <t xml:space="preserve">De la informacion reportada por la dependencia se observan pruebas (memorandos) que relacionan el cumplimiento de la actividad. </t>
  </si>
  <si>
    <t>De la informacion reportada por la dependencia se observa memorando de comunicación del informe de evaluación al Plan de Mejoramiento Institucional, con corte al cuarto trimestre del 2020, dando cumplimiento a la actividad preventiva de realizar seguimiento a los planes de mejoramiento y comunicar los mismos.</t>
  </si>
  <si>
    <t>Incumplimiento en la ejecución de los planes y proyectos Institucionales.</t>
  </si>
  <si>
    <t>Estratégicos</t>
  </si>
  <si>
    <t>Desconocimiento de las necesidades de los grupos de interés
Inexistencia del plan de acción para el desarrollo de herramientas y/o instrumentos
Recursos físicos, humanos, técnicos, tecnológicos o financieros insuficientes para el desarrollo del portafolio de productos y/o servicios 
Inadecuada articulación entre procesos misionales
No se tiene  en cuenta la interoperación con otras entidades y los tiempos para la ejecución de actividades y cumplimiento de los tiempos de entrega de los productos</t>
  </si>
  <si>
    <t xml:space="preserve">Diseño inoportuno de herramientas, instrumentos o modelos de operación para la gestión
Retrasos en la entrega de productos y o servicios
Incumplimiento del cronograma de ejecución de acuerdo a la programación de metas 
Incumplimiento de acuerdos a nivel de servicios
Falencia de atención a los grupos de interés </t>
  </si>
  <si>
    <t>Auto controlar desempeño y tendencias</t>
  </si>
  <si>
    <t>Acta de reunión o listado de asistencia.</t>
  </si>
  <si>
    <t>Secretaría General
Directores
Subdirectores
Jefes de Oficinas</t>
  </si>
  <si>
    <t xml:space="preserve">Pese a que la actividad indica una periodicidad mensual, solo se reportan constancias de los tres primeros meses del año. </t>
  </si>
  <si>
    <t>Analizar datos de Indicadores</t>
  </si>
  <si>
    <t xml:space="preserve">Cuadro e control de indicadores, comunicaciones </t>
  </si>
  <si>
    <t>Estado Acciones preventivas</t>
  </si>
  <si>
    <t>Observaciones Ejecucion de Acciones Preventiva</t>
  </si>
  <si>
    <t xml:space="preserve">Pese a que la periodicidad definadia para la actividad es mensual, se observan actas correspondiente a los meses de enero, febrero y marzo pero no de los meses siguientes. </t>
  </si>
  <si>
    <t>OBSERVACIONES al Preliminar</t>
  </si>
  <si>
    <t xml:space="preserve">mediante correo del 29 de junio, la dependencia reporta que "en Actividad de control como en la acción preventiva, manejan los mismos soportes para los meses, las evidencias son meses vencidos, ya que es seguimiento a la ejecución y basados en el informe preliminar, envío las evidencias de abril y mayo"  
</t>
  </si>
  <si>
    <t xml:space="preserve">Estado Actividades de Control (posterior a las observaciones) </t>
  </si>
  <si>
    <t xml:space="preserve">Estado Acciones preventivas (posterior a las observaciones) </t>
  </si>
  <si>
    <t>incumplido</t>
  </si>
  <si>
    <t xml:space="preserve">Mediante correo electronico del 29 de junio, la dependencia argumenta que "De acuerdo con las observaciones de la ejecución de la actividad de control del Riesgo 22, del proceso de Seguridad Jurídica sobre la Titularidad de la Tierra y los Territorios, se procede a realizar la revisión; ante lo cual, se evidencia que efectivamente la actividad de control si se efectuó por parte de las subdirecciones a cargo de la Dirección de Gestión Jurídica de Tierras, y se cuenta con los respectivos soportes; que para este caso es la Solicitud. De acuerdo con lo anterior, se generó una confusión y se enviaron los soportes que no correspondían; por lo tanto, por medio del presente correo se envían los soportes de la ejecución de la actividad de control en el periodo comprendido del 01 de enero al 28 de junio del presente año, para su respectiva revisión. La evidencia que se envía corresponde al listado de las solicitudes recibidas en el periodo anteriormente mencionado, donde se encuentra el número de radicado en ORFEO, fecha de recepción, tipo de trámite, estado, entre otros datos. Recomendamos, si se requiere información más detallada se ingrese al sistema ORFEO, donde se encontrará toda la información de la solicitud.
Ahora bien, de acuerdo con la sugerencia por parte de la Oficina de Control Interno; la Dirección de Gestión Jurídica de Tierras y sus subdirecciones a cargo procedimos a revisar las actividades de control y preventivas del mapa de riesgos de gestión; ante lo cual, se modificaron y se ajustaron con el fin de que contribuyan a la detección, prevención y mitigación de los riesgos identificados. La solicitud de modificación se envió a la Oficina de Planeación el lunes 28 de junio de la presente vigencia.
Por lo anterior, es preciso anotar que la actividad de control C.22.1, se cumplió a cabalidad y dentro de los términos establecidos.
Agradecemos la colaboración que nos puedan brindar y quedamos atentos a cualquier observación e inquietud."
Revisada la documentacion se encuentra que la misma evidencia la ejecucion del control, sin embargo se sugiere revisar los cambios en los soportes y los que se consideren necesarioa en la matriz. </t>
  </si>
  <si>
    <t xml:space="preserve">Cumplido </t>
  </si>
  <si>
    <t>Mediante correo del 29 de junio, la dependencia manifiesta que: " En atención a la revisión del informe preliminar de seguimiento a la ejecución de los controles y acciones preventivas del mapa de riesgos de gestión, desde la Dirección de Acceso a Tierras y sus subdirecciones se deja como sugerencia tener en cuenta las observaciones presentadas en cuanto al yerro en la información trasladada en el mapa de riesgos, para aquellos en los cuales se ha informado que su tiempo no se formuló como "Diario", cuando se construyó la versión 2 y que por consiguiente su resultado es  "Incumplido".
Aun así, desde la Dirección de Acceso a Tierras y sus subdirecciones se está realizando revisión a los riesgos de su competencia, con el fin de solicitar los debidos arreglos y/o cambios a la Oficina de Planeación." 
Teniendo en cuenta que este documento correpsonde a los procesos de la oficina de planeacion, no es de competencia de la OCI realizar los ajustes al mismo; como quiera que la dependencia no argumenta el cumplimiento del control se mantiene la evaluacion.</t>
  </si>
  <si>
    <t>Mediante correo electrónico del 30 de junio de 2021 la Dirección de Ordenamiento Social de la propiedad manifiesta que:
De acuerdo a la solicitud realizada por Diana Suarez de la Oficina de Control Interno para aclaración del reporte de riesgos institucionales, la DGOSP dio respuesta oportunamente a este a través de un correo enviado por parte de Leidy Zúñiga el día 21 de junio del 2021 con el asunto “solicitud de aclaración – seguimiento de riesgos institucionales” en el que para esta observación se relaciona que:
" para el periodo reportado de enero a mayo del 2021 los POSPR están en proceso de elaboración y hasta no contar con la terminación de estos no se podrá contar con la respectiva acta de aprobación"
Por lo tanto, solicitamos que se tenga en cuenta este alcance y se reconsidere el estado "en términos" puesto que no es posible realizar la acción de control si no se cuenta con el POSPR formulado
Sin embargo, tomaremos las respectivas recomendaciones dadas para la formulación de periodicidad en esta acción de control para su fortalecimiento que es un ejercicio que ya viene adelantando la DGOSP en compañía de la oficina de planeación
Análisis OCI
El correo que referencia la dependencia en efecto fue tenido en cuenta, no obstante, no se le estaba solicitando lo correspondiente al municipio Fuente de Oro (que a la fecha no existe) sino que evidenciara la ejecución del control, lo cual no se hizo, el control definido consiste en la aprobación del plan que se refleja en un acta, y la dependencia no aportó las actas ni reflejó de otra manera haber hecho la aprobación; atendiendo a que no hay evidencia, se mantiene la valoración inicial.</t>
  </si>
  <si>
    <t xml:space="preserve">De acuerdo a la solicitud realizada por Diana Suarez de la Oficina de Control Interno para aclaración del reporte de riesgos institucionales, la DGOSP dio respuesta oportunamente a este a través de un correo enviado por parte de Leidy Zúñiga el día 21 de junio del 2021 con el asunto “solicitud de aclaración – seguimiento de riesgos institucionales” en el que para esta observación se relaciona que:
"el reporte anterior del POSPR formulado del municipio de fuente de oro hasta el momento se encuentra en elaboración y/o revisión por parte del equipo del área de formulación de la Subdirección de Planeación Operativa. Por lo tanto, hasta no contar con la terminación de este no se podrá contar con el acta de la validación, revisión y socialización de este documento  a otras subdirecciones misionales de la ANT"
Por lo tanto, solicitamos que se tenga en cuenta este alcance y se reconsidere el estado "en términos" puesto que no es posible realizar la acción de control si no se cuenta con el POSPR formulado.
Sin embargo, tomaremos las respectivas recomendaciones dadas para la formulación de periodicidad en esta acción de control para su fortalecimiento que es un ejercicio que ya viene adelantando la DGOSP en compañía de la oficina de planeación.
Análisis OCI
El correo que referencia la dependencia en efecto fue tenido en cuenta, no obstante, no se le estaba solicitando lo correspondiente al municipio Fuente de Oro (que a la fecha no existe) sino que evidenciara la ejecución del control, lo cual no se hizo, el control definido consiste en una validación que se refleja en un acta, y la dependencia no aportó las actas ni reflejo de otra manera haber hecho la validación; atendiendo a que no hay evidencia, se mantiene la valoración inicial.  </t>
  </si>
  <si>
    <t xml:space="preserve">Mediante correo electrónico del 30 de junio de 2021 la Dirección de Ordenamiento Social de la propiedad manifiesta que:
“Las evidencias son los planes de trabajo última versión aprobados por parte de la Subdirección de Planeación Operativa resultado de un proceso de revisión y validación  para la formulación de POSPR en los municipios de Fuente de Oro, Carmen de Bolívar y Tumaco. Para el municipio de San Andrés de Tumaco el plan de trabajo para la formulación de este POSPR fue validado para su respectiva aprobación en abril del 2022 evidenciándose a través de un correo electrónico remitido por el socio estratégico que soporta lo mencionado. En cambio, la validación y aprobación de los planes de trabajo para la formulación de POSPR de fuente de Oro y Carmen de Bolívar fueron realizados en el ultimo trimestre del año 2020 soportándose también a través de diferentes correos emitidos por la líder del equipo de formulación de la SPO de esa vigencia
Ver evidencias: 
https://agenciadetierras-my.sharepoint.com/:f:/g/personal/zaira_sanchez_ant_gov_co/EhZc2VIlEfZKoDtvXDpTg80B2CCQR9WJXniXy-TMuYOPCA?e=FgfIoZ
Por lo tanto, solicitamos que se tenga en cuenta este alcance y se reconsidere el estado a "cumplida" ya que se cuenta con la versión final de los planes de trabajo para la formulación de POSPR en los municipios programados resultado de la revisión y validación
Sin embargo, tomaremos las respectivas recomendaciones dadas para la formulación de periodicidad y la definición del soporte en esta acción de control para su fortalecimiento que es un ejercicio que ya viene adelantando la DGOSP en compañía de la oficina de planeación"
Análisis OCI
Teniendo en cuenta la documentación aportada – correos de aprobación- se valida el cumplimiento del control. 
</t>
  </si>
  <si>
    <t xml:space="preserve">Mediante correo electrónico del 30 de junio de 2021 la Dirección de Ordenamiento Social de la propiedad manifiesta que:
En los soportes aportados por la SSIT para los controles 20.1 y 20.2 son las matrices correspondientes de las relaciones del proceso que se lleva a cabo en cuanto al  FISO en donde se relaciona los números de formulario y demás información requerida para las inscripciones de los sujetos de ordenamiento, a su vez en las diferentes columnas de la matriz se describe la valoración de la solicitud con su información correspondiente y sus procesos de validación o de calidad que se gestiona, ahora bien  está en la disposición de realizar las explicaciones técnicas del caso,  para soportar nuestros entregables  como lo indican los controles en el levantamiento de información de los formularios de inscripción de sujetos de ordenamiento FISO.
Por lo anteriormente mencionado, solicitamos de la manera más atenta sea reevaluada la calificación de incumplido ha cumplido ya que de acuerdo con lo indicado la SSIT cumple con los controles descritos en el riesgo.
Sin embargo, tomaremos las respectivas recomendaciones en cuanto a la formulación de periodicidad para esta acción de control para su fortalecimiento que es un ejercicio que ya viene adelantando la DGOSP en compañía de la oficina de planeación
Análisis OCI
Si bien la elaboración de estas matrices de valoración, reflejan el contenido de mencionado en la observación, se tiene que el documento no corresponde al soporte definido para el control por lo cual se sugiere revisar el mismo. 
</t>
  </si>
  <si>
    <t xml:space="preserve">Mediante correo electrónico del 30 de junio de 2021 la Dirección de Ordenamiento Social de la propiedad manifiesta que:
“Para este control no se aportaron soportes que evidencien el cumplimiento, de este ya que el módulo de validaciones automáticas aún no está activo en el módulo RESO, por lo tanto, creemos importante validar la observación emitida por la OCI ya que no aplica por lo indicado, solicitándose que se tenga en cuenta este alcance y se reconsidere el estado "en términos" 
De igual manera creemos importante la realización de estos seguimientos que finalmente determinan los cumplimientos que cada dependencia efectúa en su gestión, pero creemos sustancial que cuando se presenten temas de entendimiento técnico  entre el auditor y las evidencias aportadas por las dependencias,  se pueda realizar las debidas indagaciones,   solicitar las explicaciones respectivas o la ejecución de   las mesas de trabajo correspondientes entre las partes  con el propósito u objetivo de aclarar o discutir a que corresponde cada soporte o la manera que se asocian al requerimiento.
Sin embargo, tomaremos las respectivas recomendaciones en cuanto a la formulación de periodicidad para esta acción de control para su fortalecimiento que es un ejercicio que ya viene adelantando la DGOSP en compañía de la oficina de planeación
Análisis OCI
La validación del presente ejercicio se realiza sobre la matriz vigente y publicada, corresponde a los procesos en sus ejercicios de automonitoreo realizar las correcciones o ajustes que consideren teniendo en cuenta la situación expresada en la observación. 
Atendiendo a que no hay evidencia se mantiene la valoración inicial. 
</t>
  </si>
  <si>
    <t xml:space="preserve">Mediante correo electrónico del 30 de junio de 2021 la Dirección de Ordenamiento Social de la propiedad manifiesta que:
“Las evidencias son los planes de trabajo última versión aprobados por parte de la Subdirección de Planeación Operativa resultado de un proceso de revisión y validación  para la formulación de POSPR en los municipios de Fuente de Oro, Carmen de Bolívar y Tumaco. Para el municipio de San Andrés de Tumaco el plan de trabajo para la formulación de este POSPR fue validado para su respectiva aprobación en abril del 2022 evidenciándose a través de un correo electrónico remitido por el socio estratégico que soporta lo mencionado. En cambio, la validación y aprobación de los planes de trabajo para la formulación de POSPR de fuente de Oro y Carmen de Bolívar fueron realizados en el ultimo trimestre del año 2020 soportándose también a través de diferentes correos emitidos por la líder del equipo de formulación de la SPO de esa vigencia
Ver evidencias: 
https://agenciadetierras-my.sharepoint.com/:f:/g/personal/zaira_sanchez_ant_gov_co/EhZc2VIlEfZKoDtvXDpTg80B2CCQR9WJXniXy-TMuYOPCA?e=FgfIoZ
Por lo tanto, solicitamos que se tenga en cuenta este alcance y se reconsidere el estado a "cumplida" ya que se cuenta con la versión final de los planes de trabajo para la formulación de POSPR en los municipios programados resultado de la revisión y validación
Sin embargo, tomaremos las respectivas recomendaciones dadas para la formulación de periodicidad y la definición del soporte en esta acción de control para su fortalecimiento que es un ejercicio que ya viene adelantando la DGOSP en compañía de la oficina de planeación"
Análisis OCI
Teniendo en cuenta la documentación aportada – correos de aprobación- se valida el cumplimiento del control. 
OBSERVACION PARA LA AP 18.1 
De acuerdo a la solicitud realizada por Diana Suarez de la Oficina de Control Interno para aclaración del reporte de riesgos institucionales, la DGOSP dio respuesta oportunamente a este a través de un correo enviado por parte de Leidy Zúñiga el día 21 de junio del 2021 con el asunto “solicitud de aclaración – seguimiento de riesgos institucionales” en el que para esta observación se relaciona que:
" Se adjuntan reuniones de acercamiento institucional con las entidades con competencias en los temas de seguridad. Se podrán visualizar las mismas evidencias que para  abril y mayo fueron reportadas en el siguiente enlace: 
https://agenciadetierras-my.sharepoint.com/:f:/g/personal/zaira_sanchez_ant_gov_co/EokPVoR3pAhPhGTI7ue2Q1EBkSa2zd6QNHMwNV4YsCiHvQ?e=csU0PG
Adicionalmente, estas reuniones para abril y mayo son insumos para el informe de seguimiento financiero,  de metas y resultados e informes de seguridad y contexto de la implementación de los POSPR que es reportado por la SPO ante la DGOSP, reflejándose esta información en el capitulo 2 "Seguridad y contexto "de los documentos de abril y mayo en Word que se podrán visualizar en el siguiente link: 
https://agenciadetierras-my.sharepoint.com/:f:/g/personal/zaira_sanchez_ant_gov_co/EjaXymvO-fNDrXzQJmELY7ABT6iXhLY_PGo9CgqFEmTEdA?e=fObpgl
El anterior informe, se reporto por medio de la DGOSP a la Oficina de planeación en abril y mayo en el reporte del Plan de Acción del proyecto de inversión de implementación de POSPR para el indicador 20 correspondiente a la actividad "Efectuar seguimiento y monitoreo a predios rurales con información catastral validada" y subactividad "Efectuar seguimiento financiero, de metas y resultados e informes de seguridad y contexto, durante implementación de POSPR" visualizándose en el siguiente link: 
https://agenciadetierras-my.sharepoint.com/:f:/g/personal/zaira_sanchez_ant_gov_co/EtBHcuSyEltJic5SM5DeulwBQ2ZXYuosiJsxK4wsOsJ39Q?e=8VhdB9
"
Por lo tanto, solicitamos que se tenga en cuenta este alcance y se reconsidere el estado "cumplido" ya que se esta realizando esta acción de control quedando debidamente soportado con sus evidencias.
ANALISIS OCI </t>
  </si>
  <si>
    <t xml:space="preserve">Mediante correo del 29 de  junio la Secretaria general allega documentos  que no evidencian la ejecucion del control Observación al Preliminar 
Mediante correo electrónico de fecha 30 de junio  del 2021, Subdirección de Talento Humano, presentó las observaciones y aclaraciones sobre el informe preliminar del informe de Gestión de Riesgos 2021, correspondiente a la actividad “ C.43.2 Verificación del cumplimiento en la ejecución de las actividades del PETTHH” , aportando las evidencias de la actividad en mención.
Observación de OCI
De conformidad con las observaciones realizadas por  Subdirección de Talento Humano y teniendo en cuenta el análisis y las verificaciones efectuadas por la Oficina de Control Interno, no se encontró en la documentación aportada el  informe de ejecución del PETH ”. Por lo tanto se mantiene la valoración inicial.
</t>
  </si>
  <si>
    <t>Mediante correo del 29 de  junio la Secretaria general allega documentos  que no evidencian la ejecucion del control.
Observación al Preliminar 
Mediante correo electrónico de fecha 30 de junio  del 2021, Subdirección de Talento Humano, presentó las observaciones y aclaraciones sobre el informe preliminar del informe de Gestión de Riesgos 2021, correspondiente a la actividad “C.44.2 Verificación del nivel de ejecución del Programa de liquidación y pago de nómina, aportando los soportes de cumplimiento al Informe preliminar de los Riesgos de Gestión Institucional, correspondientes a la actividad de control.
Observación de OCI
De conformidad con las observaciones y evidencias aportadas  por  Subdirección de Talento Humano y teniendo en cuenta el análisis y las verificaciones efectuadas por la Oficina de Control Interno, no se encontró en la documentación aportada el  “informe  de ejecución del Programa de liquidación y pago de nómina “trimestral, Por lo tanto se mantiene la valoración inicial.</t>
  </si>
  <si>
    <t xml:space="preserve">Observación al Preliminar 
Mediante correo electrónico de fecha 30 de junio  del 2021, Subdirección de Talento Humano, presentó las observaciones y aclaraciones sobre el informe preliminar del informe de Gestión de Riesgos 2021, correspondiente a la actividad “C.67.2 Hacer las conciliaciones contables, aportando los soportes de cumplimiento y manifestaron lo siguiente: 
“Haciendo la verificación de la información enviada por las dependencias para la actualización del Mapa de Riesgos Institucionales se encontró que los controles del proceso de Gestión del Talento Humano no fueron los diseñados por la dependencia, por lo tanto, el soporte, periodicidad y denominación de los mismos, era desconocido para la dependencia. En ese sentido, desde la Secretaría General se realizará la solicitud de modificación a las actividades de control asociadas a los riesgos de los procesos responsabilidad de la Secretaría General, Subdirección Administrativa y Financiera y Subdirección de Talento Humano. 
Observación de OCI
De conformidad con las observaciones y evidencias aportadas  por  Subdirección de Talento Humano y teniendo en cuenta el análisis y las verificaciones efectuadas por la Oficina de Control Interno, no se encontró en la documentación aportada el  “Informe de conciliación contable  “mensual”, Por lo tanto se mantiene la valoración inicial.
</t>
  </si>
  <si>
    <t xml:space="preserve">Observación al Preliminar 
Mediante correo electrónico de fecha 30 de junio  del 2021, Subdirección Administrativa y Financiera , presentó las observaciones y aclaraciones sobre el informe preliminar del informe de Gestión de Riesgos 2021, correspondiente a la actividad “C.67.3 Revisar los Estados financieros, aportando los soportes de cumplimiento y manifestaron lo siguiente: 
“Haciendo la verificación de la información enviada por las dependencias para la actualización del Mapa de Riesgos Institucionales se encontró que los controles del proceso de Gestión del Talento Humano no fueron los diseñados por la dependencia, por lo tanto, el soporte, periodicidad y denominación de los mismos, era desconocido para la dependencia. En ese sentido, desde la Secretaría General se realizará la solicitud de modificación a las actividades de control asociadas a los riesgos de los procesos responsabilidad de la Secretaría General, Subdirección Administrativa y Financiera y Subdirección de Talento Humano. “
Observación de OCI
De conformidad con las observaciones y evidencias aportadas  por  Subdirección Administrativa y Financiera  y teniendo en cuenta el análisis y las verificaciones efectuadas por la Oficina de Control Interno, no se encontró en la documentación aportada los   estados financieros de los meses abril y mayo, Por lo tanto se mantiene la valoración inicial.
</t>
  </si>
  <si>
    <t xml:space="preserve">Observación al Preliminar 
Mediante correo electrónico de fecha 30 de junio  del 2021, Subdirección Administrativa y Financiera , presentó las observaciones y aclaraciones sobre el informe preliminar del informe de Gestión de Riesgos 2021, correspondiente a la actividad “C.68.2 Seguimiento y control de cartera”, aportando los soportes de cumplimiento y manifestaron lo siguiente: 
“Haciendo la verificación de la información enviada por las dependencias para la actualización del Mapa de Riesgos Institucionales se encontró que los controles del proceso de Gestión del Talento Humano no fueron los diseñados por la dependencia, por lo tanto, el soporte, periodicidad y denominación de los mismos, era desconocido para la dependencia. En ese sentido, desde la Secretaría General se realizará la solicitud de modificación a las actividades de control asociadas a los riesgos de los procesos responsabilidad de la Secretaría General, Subdirección Administrativa y Financiera y Subdirección de Talento Humano. “
Observación de OCI
De conformidad con las observaciones y evidencias aportadas  por  Subdirección Administrativa y Financiera  y teniendo en cuenta el análisis y las verificaciones efectuadas por la Oficina de Control Interno, se encontró en la documentación aportada las matrices de seguimiento y control de cartera correspondientes a los meses de enero, febrero, marzo, abril y mayo, por lo tanto se levanta la observación.
</t>
  </si>
  <si>
    <t xml:space="preserve">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“C.34.2Verificación de actividades detalladas de todo el ciclo de vida de desarrollo de software (análisis, diseño, desarrollo, pruebas, implementación y despliegue) a través de team fundation services”.
manifestando lo siguiente: 
Con base a las evidencias reportadas al control descrito, en la carpeta se adjuntan las presentaciones en donde se describe los números de los PBL (Product Backlog Ítem)  los cuales son los requerimientos  del reporte que indica el control como team fundation sevices que genera la herramienta Azure Devops en donde se gestiona todo el ciclo de vida del desarrollo en sus diferentes etapas incluyendo pruebas, y que posteriormente se gestiona  su paso final que es la presentación al comité de control de cambios que es el encargado de aprobar todos los desarrollos de software que se realicen por parte de la SSIT,  para ello es necesario contar con un conocimiento técnico de la herramienta que se puede dar a través de la explicación de esta al auditor.
De igual manera manifestamos nuestra disposición para brindar las explicaciones técnicas del caso si así la Oficina de Control Interno lo cree pertinente con el objetivo de dirimir los planteado.
Por lo anteriormente mencionado, solicitamos de la manera más atenta sea reevaluada la calificación de incumplido ha cumplido ya que de acuerdo con lo indicado la SSIT cumple con los controles descritos en los riesgos.
Observación de OCI
De conformidad con las observaciones y evidencias aportadas por Subdirección de sistemas de información de tierras  y teniendo en cuenta el análisis y las verificaciones efectuadas por la Oficina de Control Interno, no se encontró el reporte de Team fundation services ; por lo tanto no se levanta la observación. 
</t>
  </si>
  <si>
    <t xml:space="preserve">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“C.35.1 Revisar y aprobar diseño de la solución de software”.
manifestando lo siguiente: 
“Con base a las evidencias reportadas al control descrito, en la carpeta se adjuntan las presentaciones,  estos documentos  son la base del proceso de desarrollo que se lleva a cabo en cada requerimiento cumpliendo con cada etapa de la actividad, en estos casos el diseño aprobado y los niveles que surte cada requerimiento a la implementación de las soluciones o cambios desarrollados. Creemos importante que se realice las explicaciones técnicas del caso, pues como ya se indico es necesario conocer la herramienta dispuesta para el proceso de desarrollo que se lleva a cabo en la Entidad la cual garantiza todo el ciclo de vida, el diseño que se efectúa, las observaciones al diseño, los avances  y finalmente todas la aprobaciones del caso antes de su puesta en producción.
De igual manera manifestamos nuestra disposición para brindar las explicaciones técnicas del caso si así la Oficina de Control Interno lo cree pertinente con el objetivo de dirimir los planteado.
Por lo anteriormente mencionado, solicitamos de la manera más atenta sea reevaluada la calificación de incumplido ha cumplido ya que de acuerdo con lo indicado la SSIT cumple con los controles descritos en el riesgo.”
Observación de OCI
De conformidad con las observaciones y evidencias aportadas por Subdirección de sistemas de información de tierras  y teniendo en cuenta el análisis y las verificaciones efectuadas por la Oficina de Control Interno, no se encontró  el diseño con observaciones en control de cambios y el diseño aprobado ; por lo tanto no se levanta la observación. 
</t>
  </si>
  <si>
    <t xml:space="preserve">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“C.35.2 Verificación del nivel de implementación de las soluciones desarrolladas“ y  manifestaron lo siguiente: 
“Con base a las evidencias reportadas al control descrito, en la carpeta se adjuntan las presentaciones,  estos documentos  son la base del proceso de desarrollo que se lleva a cabo en cada requerimiento cumpliendo con cada etapa de la actividad, en estos casos el diseño aprobado y los niveles que surte cada requerimiento a la implementación de las soluciones o cambios desarrollados. Creemos importante que se realice las explicaciones técnicas del caso, pues como ya se indico es necesario conocer la herramienta dispuesta para el proceso de desarrollo que se lleva a cabo en la Entidad la cual garantiza todo el ciclo de vida, el diseño que se efectúa, las observaciones al diseño, los avances  y finalmente todas la aprobaciones del caso antes de su puesta en producción.
De igual manera manifestamos nuestra disposición para brindar las explicaciones técnicas del caso si así la Oficina de Control Interno lo cree pertinente con el objetivo de dirimir los planteado.
Por lo anteriormente mencionado, solicitamos de la manera más atenta sea reevaluada la calificación de incumplido ha cumplido ya que de acuerdo con lo indicado la SSIT cumple con los controles descritos en el riesgo.”
Observación de OCI
De conformidad con las observaciones y evidencias aportadas por Subdirección de sistemas de información de tierras  y teniendo en cuenta el análisis y las verificaciones efectuadas por la Oficina de Control Interno, no se encontró la “Lectura del indicador de nivel de implementación de las soluciones desarrolladas”; por lo tanto no se levanta la observación. 
</t>
  </si>
  <si>
    <t xml:space="preserve">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“C.40. Ejecutar Pruebas Reporte de Team Foundation Server”.
y manifestaron lo siguiente: 
“Con base a las evidencias reportadas al control descrito, en la carpeta se adjuntan las presentaciones en donde se describe los números de los PBL (Product Backlog Ítem)  los cuales son los requerimientos  del reporte que indica el control como team fundation sevices que genera la herramienta Azure Devops en donde se gestiona todo el ciclo de vida del desarrollo en sus diferentes etapas incluyendo pruebas, y que posteriormente se gestiona  su paso final que es la presentación al comité de control de cambios que es el encargado de aprobar todos los desarrollos de software que se realicen por parte de la SSIT,  para ello es necesario contar con un conocimiento técnico de la herramienta que se puede dar a través de la explicación de esta al auditor.
De igual manera manifestamos nuestra disposición para brindar las explicaciones técnicas del caso si así la Oficina de Control Interno lo cree pertinente con el objetivo de dirimir los planteado.
Por lo anteriormente mencionado, solicitamos de la manera más atenta sea reevaluada la calificación de incumplido ha cumplido ya que de acuerdo con lo indicado la SSIT cumple con los controles descritos en los riesgos.”
Observación de OCI
De conformidad con las observaciones y evidencias aportadas por Subdirección de sistemas de información de tierras  y teniendo en cuenta el análisis y las verificaciones efectuadas por la Oficina de Control Interno, no se encontró el  “Reporte de Team Foundation Server”; por lo tanto no se levanta la observación. 
</t>
  </si>
  <si>
    <t xml:space="preserve">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“C.34.1 Revisar y aprobar diseño de la solución de software”
manifestando lo siguiente: 
“Con base a las evidencias reportadas al control descrito, en la carpeta se adjuntan las presentaciones que son el insumo necesario para revisar y aprobar los diseños o cambios en las soluciones de software de la Entidad, en los cuales se revisa y aprueba los diseños de los sistemas de información, dándole cumplimentó a la acción de control,  ahora bien si es necesario la SSIT esta disposición de realizar las mesas de trabajo para explicar en detalle de que trata cada soporte y como está asociado al control, ya que dentro del ejercicio no recibimos algún requerimiento donde nos solicitaran la explicación respectiva de cada soporte expuesto.
Por lo anteriormente mencionado, solicitamos de la manera más atenta sea reevaluada la calificación de incumplido ha cumplido ya que de acuerdo con lo indicado la SSIT cumple con el control descrito en el riesgo”.
Observación de OCI
De conformidad con las observaciones y evidencias aportadas por Subdirección de sistemas de información de tierras  y teniendo en cuenta el análisis y las verificaciones efectuadas por la Oficina de Control Interno, no se encontró el Diseño con observaciones en control de cambios y el diseño aprobado; por lo tanto no se levanta la observación. 
P.34.1 Revisión, evaluación y actualización del procedimiento de desarrollo de software
Observación al Preliminar 
Mediante correo electrónico de fecha 30 de junio  del 2021, Subdirección de sistemas de información de tierras, presentó las observaciones y aclaraciones sobre el informe preliminar del informe de Gestión de Riesgos 2021, correspondiente a la actividad  “P.34.1 Revisión, evaluación y actualización del procedimiento de desarrollo de software” y  manifestaron lo siguiente: 
“Se realizo la revisión para la respectiva actualización del procedimiento en mención, se adjunta evidencia archivo P.34.1.ACTA ANT_15_04_2021_Firmada. Dentro de esa acta se puede verificar que al revisar el documento no se requiere realizar cambios en el procedimiento por el momento, ya que se actualizo en el ultimo trimestre  del año 2020”.
Por lo tanto, solicitamos pasar esta actividad de estado incumplido a estado "cumplida"
Observación de OCI
De conformidad con las observaciones y evidencias aportadas por Subdirección de sistemas de información de tierras  y teniendo en cuenta el análisis y las verificaciones efectuadas por la Oficina de Control Interno, si se encontró el que se hizo la  Revisión, evaluación y actualización del procedimiento de desarrollo de software; por lo tanto se levanta la observación.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</si>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</sst>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dd/mm/yyyy"/>
    <numFmt numFmtId="166" formatCode="0.0"/>
  </numFmts>
  <fonts count="26" x14ac:knownFonts="1">
    <font>
      <sz val="11"/>
      <color theme="1"/>
      <name val="Calibri"/>
      <family val="2"/>
      <scheme val="minor"/>
    </font>
    <font>
      <sz val="11"/>
      <color theme="1"/>
      <name val="Calibri"/>
      <family val="2"/>
      <scheme val="minor"/>
    </font>
    <font>
      <sz val="12"/>
      <name val="Arial"/>
      <family val="2"/>
    </font>
    <font>
      <b/>
      <sz val="12"/>
      <name val="Arial"/>
      <family val="2"/>
    </font>
    <font>
      <sz val="10"/>
      <name val="Arial"/>
      <family val="2"/>
    </font>
    <font>
      <b/>
      <sz val="12"/>
      <color theme="0"/>
      <name val="Arial"/>
      <family val="2"/>
    </font>
    <font>
      <b/>
      <sz val="12"/>
      <color rgb="FF002060"/>
      <name val="Arial"/>
      <family val="2"/>
    </font>
    <font>
      <sz val="12"/>
      <color theme="1"/>
      <name val="Arial"/>
      <family val="2"/>
    </font>
    <font>
      <sz val="12"/>
      <color rgb="FFFF0000"/>
      <name val="Arial"/>
      <family val="2"/>
    </font>
    <font>
      <i/>
      <sz val="12"/>
      <name val="Arial"/>
      <family val="2"/>
    </font>
    <font>
      <u/>
      <sz val="12"/>
      <color theme="1"/>
      <name val="Arial"/>
      <family val="2"/>
    </font>
    <font>
      <b/>
      <sz val="10"/>
      <name val="Arial"/>
      <family val="2"/>
    </font>
    <font>
      <sz val="11"/>
      <color rgb="FF000000"/>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u/>
      <sz val="11"/>
      <color theme="10"/>
      <name val="Calibri"/>
      <family val="2"/>
      <scheme val="minor"/>
    </font>
    <font>
      <sz val="9"/>
      <color theme="1"/>
      <name val="Calibri"/>
      <family val="2"/>
      <scheme val="minor"/>
    </font>
    <font>
      <sz val="9"/>
      <name val="Arial"/>
      <family val="2"/>
      <charset val="1"/>
    </font>
    <font>
      <b/>
      <sz val="9"/>
      <name val="Arial"/>
      <family val="2"/>
      <charset val="1"/>
    </font>
    <font>
      <b/>
      <sz val="9"/>
      <color rgb="FFFFFFFF"/>
      <name val="Arial"/>
      <family val="2"/>
      <charset val="1"/>
    </font>
    <font>
      <b/>
      <sz val="9"/>
      <color rgb="FF002060"/>
      <name val="Arial"/>
      <family val="2"/>
      <charset val="1"/>
    </font>
    <font>
      <sz val="9"/>
      <color rgb="FF000000"/>
      <name val="Arial"/>
      <family val="2"/>
      <charset val="1"/>
    </font>
    <font>
      <u/>
      <sz val="9"/>
      <color theme="10"/>
      <name val="Calibri"/>
      <family val="2"/>
      <scheme val="minor"/>
    </font>
    <font>
      <sz val="9"/>
      <color rgb="FFFF0000"/>
      <name val="Arial"/>
      <family val="2"/>
      <charset val="1"/>
    </font>
    <font>
      <i/>
      <sz val="9"/>
      <name val="Arial"/>
      <family val="2"/>
      <charset val="1"/>
    </font>
  </fonts>
  <fills count="39">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rgb="FF548235"/>
        <bgColor rgb="FF7F7F7F"/>
      </patternFill>
    </fill>
    <fill>
      <patternFill patternType="solid">
        <fgColor rgb="FFFFD966"/>
        <bgColor rgb="FFFFFF99"/>
      </patternFill>
    </fill>
    <fill>
      <patternFill patternType="solid">
        <fgColor rgb="FF00B0F0"/>
        <bgColor rgb="FF33CCCC"/>
      </patternFill>
    </fill>
    <fill>
      <patternFill patternType="solid">
        <fgColor rgb="FF7F7F7F"/>
        <bgColor rgb="FF808080"/>
      </patternFill>
    </fill>
    <fill>
      <patternFill patternType="solid">
        <fgColor rgb="FFC5E0B4"/>
        <bgColor rgb="FFE2F0D9"/>
      </patternFill>
    </fill>
    <fill>
      <patternFill patternType="solid">
        <fgColor rgb="FFE2F0D9"/>
        <bgColor rgb="FFFFF2CC"/>
      </patternFill>
    </fill>
    <fill>
      <patternFill patternType="solid">
        <fgColor rgb="FFFFF2CC"/>
        <bgColor rgb="FFE2F0D9"/>
      </patternFill>
    </fill>
    <fill>
      <patternFill patternType="solid">
        <fgColor rgb="FFFFFFFF"/>
        <bgColor rgb="FFFFF2CC"/>
      </patternFill>
    </fill>
    <fill>
      <patternFill patternType="solid">
        <fgColor rgb="FF808080"/>
        <bgColor rgb="FF7F7F7F"/>
      </patternFill>
    </fill>
    <fill>
      <patternFill patternType="solid">
        <fgColor rgb="FF2F5597"/>
        <bgColor rgb="FF666699"/>
      </patternFill>
    </fill>
    <fill>
      <patternFill patternType="solid">
        <fgColor rgb="FF8FAADC"/>
        <bgColor rgb="FF99CCFF"/>
      </patternFill>
    </fill>
    <fill>
      <patternFill patternType="solid">
        <fgColor rgb="FFFFFF00"/>
        <bgColor rgb="FFFFFF00"/>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59999389629810485"/>
        <bgColor rgb="FF808080"/>
      </patternFill>
    </fill>
    <fill>
      <patternFill patternType="solid">
        <fgColor theme="5" tint="0.59999389629810485"/>
        <bgColor rgb="FFE2F0D9"/>
      </patternFill>
    </fill>
    <fill>
      <patternFill patternType="solid">
        <fgColor theme="5" tint="-0.249977111117893"/>
        <bgColor indexed="64"/>
      </patternFill>
    </fill>
    <fill>
      <patternFill patternType="solid">
        <fgColor theme="5" tint="0.59999389629810485"/>
        <bgColor rgb="FFFFF2CC"/>
      </patternFill>
    </fill>
    <fill>
      <patternFill patternType="solid">
        <fgColor rgb="FFFFFF00"/>
        <bgColor rgb="FFFFF2CC"/>
      </patternFill>
    </fill>
    <fill>
      <patternFill patternType="solid">
        <fgColor theme="4"/>
        <bgColor indexed="64"/>
      </patternFill>
    </fill>
    <fill>
      <patternFill patternType="solid">
        <fgColor rgb="FFFFC000"/>
        <bgColor indexed="64"/>
      </patternFill>
    </fill>
    <fill>
      <patternFill patternType="solid">
        <fgColor theme="9"/>
        <bgColor indexed="64"/>
      </patternFill>
    </fill>
    <fill>
      <patternFill patternType="solid">
        <fgColor rgb="FFFFFF00"/>
        <bgColor rgb="FF33CCCC"/>
      </patternFill>
    </fill>
    <fill>
      <patternFill patternType="solid">
        <fgColor rgb="FFFFFF00"/>
        <bgColor rgb="FF808080"/>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bottom/>
      <diagonal/>
    </border>
    <border>
      <left/>
      <right style="thin">
        <color auto="1"/>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thin">
        <color auto="1"/>
      </left>
      <right/>
      <top style="medium">
        <color indexed="64"/>
      </top>
      <bottom style="medium">
        <color indexed="64"/>
      </bottom>
      <diagonal/>
    </border>
    <border>
      <left style="thin">
        <color auto="1"/>
      </left>
      <right/>
      <top style="medium">
        <color indexed="64"/>
      </top>
      <bottom/>
      <diagonal/>
    </border>
    <border>
      <left style="thin">
        <color auto="1"/>
      </left>
      <right/>
      <top/>
      <bottom style="thin">
        <color auto="1"/>
      </bottom>
      <diagonal/>
    </border>
  </borders>
  <cellStyleXfs count="4">
    <xf numFmtId="0" fontId="0" fillId="0" borderId="0"/>
    <xf numFmtId="9" fontId="1" fillId="0" borderId="0" applyFont="0" applyFill="0" applyBorder="0" applyAlignment="0" applyProtection="0"/>
    <xf numFmtId="0" fontId="4" fillId="0" borderId="0"/>
    <xf numFmtId="0" fontId="16" fillId="0" borderId="0" applyNumberFormat="0" applyFill="0" applyBorder="0" applyAlignment="0" applyProtection="0"/>
  </cellStyleXfs>
  <cellXfs count="486">
    <xf numFmtId="0" fontId="0" fillId="0" borderId="0" xfId="0"/>
    <xf numFmtId="0" fontId="2" fillId="2"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4" borderId="4" xfId="2" applyFont="1" applyFill="1" applyBorder="1" applyAlignment="1" applyProtection="1">
      <alignment horizontal="center" vertical="center" wrapText="1"/>
      <protection locked="0"/>
    </xf>
    <xf numFmtId="0" fontId="3" fillId="3" borderId="0" xfId="2" applyFont="1" applyFill="1" applyBorder="1" applyAlignment="1" applyProtection="1">
      <alignment vertical="center" wrapText="1"/>
      <protection locked="0"/>
    </xf>
    <xf numFmtId="0" fontId="3" fillId="4" borderId="11" xfId="2" applyFont="1" applyFill="1" applyBorder="1" applyAlignment="1" applyProtection="1">
      <alignment horizontal="center" vertical="center" wrapText="1"/>
      <protection locked="0"/>
    </xf>
    <xf numFmtId="0" fontId="3" fillId="4" borderId="19" xfId="2"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0" fontId="3" fillId="8" borderId="28" xfId="0" applyFont="1" applyFill="1" applyBorder="1" applyAlignment="1" applyProtection="1">
      <alignment horizontal="center" vertical="center" wrapText="1"/>
      <protection locked="0"/>
    </xf>
    <xf numFmtId="0" fontId="3" fillId="8" borderId="29" xfId="0" applyFont="1" applyFill="1" applyBorder="1" applyAlignment="1" applyProtection="1">
      <alignment horizontal="center" vertical="center" wrapText="1"/>
      <protection locked="0"/>
    </xf>
    <xf numFmtId="0" fontId="3" fillId="8" borderId="29" xfId="0" applyNumberFormat="1" applyFont="1" applyFill="1" applyBorder="1" applyAlignment="1" applyProtection="1">
      <alignment horizontal="center" vertical="center" textRotation="90" wrapText="1"/>
      <protection locked="0"/>
    </xf>
    <xf numFmtId="0" fontId="3" fillId="8" borderId="30" xfId="0" applyFont="1" applyFill="1" applyBorder="1" applyAlignment="1" applyProtection="1">
      <alignment horizontal="center" vertical="center" textRotation="90" wrapText="1"/>
      <protection locked="0"/>
    </xf>
    <xf numFmtId="0" fontId="3" fillId="9" borderId="25" xfId="0" applyFont="1" applyFill="1" applyBorder="1" applyAlignment="1" applyProtection="1">
      <alignment horizontal="center" vertical="center" wrapText="1"/>
      <protection locked="0"/>
    </xf>
    <xf numFmtId="0" fontId="3" fillId="9" borderId="28" xfId="0" applyFont="1" applyFill="1" applyBorder="1" applyAlignment="1" applyProtection="1">
      <alignment horizontal="center" vertical="center" wrapText="1"/>
      <protection locked="0"/>
    </xf>
    <xf numFmtId="0" fontId="3" fillId="9" borderId="29" xfId="0" applyFont="1" applyFill="1" applyBorder="1" applyAlignment="1" applyProtection="1">
      <alignment horizontal="center" vertical="center" wrapText="1"/>
      <protection locked="0"/>
    </xf>
    <xf numFmtId="0" fontId="3" fillId="9" borderId="29" xfId="0" applyNumberFormat="1" applyFont="1" applyFill="1" applyBorder="1" applyAlignment="1" applyProtection="1">
      <alignment horizontal="center" vertical="center" textRotation="90" wrapText="1"/>
      <protection locked="0"/>
    </xf>
    <xf numFmtId="0" fontId="3" fillId="9" borderId="29" xfId="0" applyFont="1" applyFill="1" applyBorder="1" applyAlignment="1" applyProtection="1">
      <alignment horizontal="center" vertical="center" textRotation="90" wrapText="1"/>
      <protection locked="0"/>
    </xf>
    <xf numFmtId="0" fontId="3" fillId="9" borderId="30" xfId="0" applyFont="1" applyFill="1" applyBorder="1" applyAlignment="1" applyProtection="1">
      <alignment horizontal="center" vertical="center" wrapText="1"/>
      <protection locked="0"/>
    </xf>
    <xf numFmtId="0" fontId="3" fillId="8" borderId="30" xfId="0" applyFont="1" applyFill="1" applyBorder="1" applyAlignment="1" applyProtection="1">
      <alignment horizontal="center" vertical="center" wrapText="1"/>
      <protection locked="0"/>
    </xf>
    <xf numFmtId="0" fontId="3" fillId="8" borderId="32" xfId="0" applyFont="1" applyFill="1" applyBorder="1" applyAlignment="1" applyProtection="1">
      <alignment horizontal="center" vertical="center" textRotation="90" wrapText="1"/>
      <protection locked="0"/>
    </xf>
    <xf numFmtId="0" fontId="3" fillId="8" borderId="29" xfId="0" applyFont="1" applyFill="1" applyBorder="1" applyAlignment="1" applyProtection="1">
      <alignment horizontal="center" vertical="center" textRotation="90" wrapText="1"/>
      <protection locked="0"/>
    </xf>
    <xf numFmtId="0" fontId="3" fillId="10" borderId="29" xfId="0" applyFont="1" applyFill="1" applyBorder="1" applyAlignment="1" applyProtection="1">
      <alignment horizontal="center" vertical="center" textRotation="90" wrapText="1"/>
      <protection locked="0"/>
    </xf>
    <xf numFmtId="0" fontId="3" fillId="10" borderId="29" xfId="0" applyFont="1" applyFill="1" applyBorder="1" applyAlignment="1" applyProtection="1">
      <alignment horizontal="center" vertical="center" wrapText="1"/>
      <protection locked="0"/>
    </xf>
    <xf numFmtId="9" fontId="3" fillId="10" borderId="29" xfId="1" applyFont="1" applyFill="1" applyBorder="1" applyAlignment="1" applyProtection="1">
      <alignment horizontal="center" vertical="center" wrapText="1"/>
      <protection locked="0"/>
    </xf>
    <xf numFmtId="0" fontId="3" fillId="10" borderId="30"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center" wrapText="1"/>
    </xf>
    <xf numFmtId="0" fontId="2" fillId="9" borderId="13" xfId="0" applyFont="1" applyFill="1" applyBorder="1" applyAlignment="1" applyProtection="1">
      <alignment horizontal="left" vertical="center" wrapText="1"/>
      <protection locked="0"/>
    </xf>
    <xf numFmtId="1" fontId="2" fillId="9" borderId="33" xfId="1" applyNumberFormat="1" applyFont="1" applyFill="1" applyBorder="1" applyAlignment="1">
      <alignment horizontal="center" vertical="center" wrapText="1"/>
    </xf>
    <xf numFmtId="1" fontId="7" fillId="11" borderId="33" xfId="1" applyNumberFormat="1" applyFont="1" applyFill="1" applyBorder="1" applyAlignment="1">
      <alignment horizontal="center" vertical="center" wrapText="1"/>
    </xf>
    <xf numFmtId="1" fontId="7" fillId="11" borderId="33" xfId="1" applyNumberFormat="1" applyFont="1" applyFill="1" applyBorder="1" applyAlignment="1" applyProtection="1">
      <alignment horizontal="center" vertical="center" wrapText="1"/>
      <protection locked="0"/>
    </xf>
    <xf numFmtId="9" fontId="7" fillId="11" borderId="13" xfId="1" applyFont="1" applyFill="1" applyBorder="1" applyAlignment="1" applyProtection="1">
      <alignment horizontal="center" vertical="center" wrapText="1"/>
      <protection locked="0"/>
    </xf>
    <xf numFmtId="1" fontId="7" fillId="11" borderId="13" xfId="1" applyNumberFormat="1" applyFont="1" applyFill="1" applyBorder="1" applyAlignment="1">
      <alignment horizontal="center" vertical="center" wrapText="1"/>
    </xf>
    <xf numFmtId="9" fontId="7" fillId="11" borderId="33" xfId="1" applyFont="1" applyFill="1" applyBorder="1" applyAlignment="1" applyProtection="1">
      <alignment horizontal="center" vertical="center" wrapText="1"/>
      <protection locked="0"/>
    </xf>
    <xf numFmtId="0" fontId="7" fillId="11" borderId="33" xfId="0" applyFont="1" applyFill="1" applyBorder="1" applyAlignment="1" applyProtection="1">
      <alignment horizontal="justify" vertical="center" wrapText="1"/>
      <protection locked="0"/>
    </xf>
    <xf numFmtId="0" fontId="3" fillId="0" borderId="13" xfId="0" applyFont="1" applyFill="1" applyBorder="1" applyAlignment="1" applyProtection="1">
      <alignment horizontal="left" vertical="center" wrapText="1"/>
    </xf>
    <xf numFmtId="0" fontId="7" fillId="11" borderId="13" xfId="0" applyFont="1" applyFill="1" applyBorder="1" applyAlignment="1">
      <alignment horizontal="center" vertical="center" wrapText="1"/>
    </xf>
    <xf numFmtId="0" fontId="7" fillId="11" borderId="13" xfId="0" applyFont="1" applyFill="1" applyBorder="1" applyAlignment="1" applyProtection="1">
      <alignment horizontal="center" vertical="center" wrapText="1"/>
      <protection locked="0"/>
    </xf>
    <xf numFmtId="0" fontId="7" fillId="11" borderId="13" xfId="0" applyFont="1" applyFill="1" applyBorder="1" applyAlignment="1" applyProtection="1">
      <alignment horizontal="justify" vertical="center" wrapText="1"/>
      <protection locked="0"/>
    </xf>
    <xf numFmtId="0" fontId="2" fillId="9" borderId="33" xfId="0" applyFont="1" applyFill="1" applyBorder="1" applyAlignment="1" applyProtection="1">
      <alignment horizontal="left" vertical="center" wrapText="1"/>
      <protection locked="0"/>
    </xf>
    <xf numFmtId="0" fontId="7" fillId="11" borderId="33" xfId="0" applyFont="1" applyFill="1" applyBorder="1" applyAlignment="1">
      <alignment horizontal="center" vertical="center" wrapText="1"/>
    </xf>
    <xf numFmtId="9" fontId="7" fillId="11" borderId="13" xfId="1" applyFont="1" applyFill="1" applyBorder="1" applyAlignment="1">
      <alignment horizontal="center" vertical="center" wrapText="1"/>
    </xf>
    <xf numFmtId="0" fontId="2" fillId="9" borderId="34" xfId="0" applyFont="1" applyFill="1" applyBorder="1" applyAlignment="1" applyProtection="1">
      <alignment vertical="center" wrapText="1"/>
      <protection locked="0"/>
    </xf>
    <xf numFmtId="0" fontId="7" fillId="0" borderId="13" xfId="0" applyFont="1" applyBorder="1" applyAlignment="1">
      <alignment horizontal="center" vertical="center" wrapText="1"/>
    </xf>
    <xf numFmtId="1" fontId="7" fillId="11" borderId="13" xfId="1" applyNumberFormat="1" applyFont="1" applyFill="1" applyBorder="1" applyAlignment="1" applyProtection="1">
      <alignment horizontal="center" vertical="center" wrapText="1"/>
      <protection locked="0"/>
    </xf>
    <xf numFmtId="9" fontId="7" fillId="11" borderId="13" xfId="0" applyNumberFormat="1" applyFont="1" applyFill="1" applyBorder="1" applyAlignment="1" applyProtection="1">
      <alignment horizontal="justify" vertical="center" wrapText="1"/>
      <protection locked="0"/>
    </xf>
    <xf numFmtId="0" fontId="7" fillId="11" borderId="13" xfId="1" applyNumberFormat="1" applyFont="1" applyFill="1" applyBorder="1" applyAlignment="1">
      <alignment horizontal="center" vertical="center" wrapText="1"/>
    </xf>
    <xf numFmtId="1" fontId="7" fillId="11" borderId="13" xfId="0" applyNumberFormat="1"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9" fontId="7" fillId="11" borderId="13" xfId="0" applyNumberFormat="1" applyFont="1" applyFill="1" applyBorder="1" applyAlignment="1">
      <alignment horizontal="center" vertical="center" wrapText="1"/>
    </xf>
    <xf numFmtId="0" fontId="3" fillId="11" borderId="13" xfId="0" applyFont="1" applyFill="1" applyBorder="1" applyAlignment="1" applyProtection="1">
      <alignment horizontal="left" vertical="center" wrapText="1"/>
    </xf>
    <xf numFmtId="0" fontId="2" fillId="0" borderId="13" xfId="0" applyFont="1" applyBorder="1" applyAlignment="1">
      <alignment horizontal="center" vertical="center" wrapText="1"/>
    </xf>
    <xf numFmtId="9" fontId="7" fillId="0" borderId="13" xfId="1" applyFont="1" applyBorder="1" applyAlignment="1">
      <alignment horizontal="center" vertical="center" wrapText="1"/>
    </xf>
    <xf numFmtId="0" fontId="7" fillId="11" borderId="13" xfId="1" applyNumberFormat="1" applyFont="1" applyFill="1" applyBorder="1" applyAlignment="1" applyProtection="1">
      <alignment horizontal="center" vertical="center" wrapText="1"/>
      <protection locked="0"/>
    </xf>
    <xf numFmtId="1" fontId="7" fillId="11" borderId="13" xfId="1" applyNumberFormat="1" applyFont="1" applyFill="1" applyBorder="1" applyAlignment="1" applyProtection="1">
      <alignment horizontal="justify" vertical="center" wrapText="1"/>
      <protection locked="0"/>
    </xf>
    <xf numFmtId="1" fontId="7" fillId="11" borderId="13" xfId="0" applyNumberFormat="1" applyFont="1" applyFill="1" applyBorder="1" applyAlignment="1" applyProtection="1">
      <alignment vertical="center" wrapText="1"/>
      <protection locked="0"/>
    </xf>
    <xf numFmtId="0" fontId="2" fillId="9" borderId="13" xfId="0" applyFont="1" applyFill="1" applyBorder="1" applyAlignment="1" applyProtection="1">
      <alignment horizontal="left" vertical="center"/>
      <protection locked="0"/>
    </xf>
    <xf numFmtId="1" fontId="7" fillId="11" borderId="13" xfId="0" applyNumberFormat="1" applyFont="1" applyFill="1" applyBorder="1" applyAlignment="1" applyProtection="1">
      <alignment horizontal="justify" vertical="center" wrapText="1"/>
      <protection locked="0"/>
    </xf>
    <xf numFmtId="1" fontId="7" fillId="11" borderId="13" xfId="0" applyNumberFormat="1" applyFont="1" applyFill="1" applyBorder="1" applyAlignment="1" applyProtection="1">
      <alignment horizontal="center" vertical="center" wrapText="1"/>
      <protection locked="0"/>
    </xf>
    <xf numFmtId="0" fontId="8" fillId="11" borderId="13" xfId="0" applyFont="1" applyFill="1" applyBorder="1" applyAlignment="1">
      <alignment horizontal="center" vertical="center" wrapText="1"/>
    </xf>
    <xf numFmtId="0" fontId="7" fillId="9" borderId="13" xfId="0" applyFont="1" applyFill="1" applyBorder="1" applyAlignment="1" applyProtection="1">
      <alignment horizontal="left" vertical="center" wrapText="1"/>
      <protection locked="0"/>
    </xf>
    <xf numFmtId="9" fontId="7" fillId="11" borderId="13" xfId="0" applyNumberFormat="1" applyFont="1" applyFill="1" applyBorder="1" applyAlignment="1" applyProtection="1">
      <alignment horizontal="center" vertical="center" wrapText="1"/>
      <protection locked="0"/>
    </xf>
    <xf numFmtId="9" fontId="7" fillId="0" borderId="13" xfId="1" applyFont="1" applyBorder="1" applyAlignment="1" applyProtection="1">
      <alignment horizontal="center" vertical="center" wrapText="1"/>
      <protection locked="0"/>
    </xf>
    <xf numFmtId="9" fontId="7" fillId="0" borderId="13" xfId="1" applyFont="1" applyFill="1" applyBorder="1" applyAlignment="1" applyProtection="1">
      <alignment horizontal="center" vertical="center" wrapText="1"/>
      <protection locked="0"/>
    </xf>
    <xf numFmtId="1" fontId="7" fillId="0" borderId="13" xfId="0" applyNumberFormat="1" applyFont="1" applyBorder="1" applyAlignment="1">
      <alignment horizontal="center" vertical="center" wrapText="1"/>
    </xf>
    <xf numFmtId="0" fontId="2" fillId="11" borderId="13" xfId="0" applyFont="1" applyFill="1" applyBorder="1" applyAlignment="1" applyProtection="1">
      <alignment horizontal="center" vertical="center" wrapText="1"/>
      <protection locked="0"/>
    </xf>
    <xf numFmtId="9" fontId="2" fillId="11" borderId="13" xfId="0" applyNumberFormat="1" applyFont="1" applyFill="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 fillId="9" borderId="34" xfId="0" applyFont="1" applyFill="1" applyBorder="1" applyAlignment="1" applyProtection="1">
      <alignment horizontal="left" vertical="center" wrapText="1"/>
      <protection locked="0"/>
    </xf>
    <xf numFmtId="0" fontId="7" fillId="11" borderId="34"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left" vertical="center" wrapText="1"/>
    </xf>
    <xf numFmtId="0" fontId="2" fillId="9" borderId="21" xfId="0" applyFont="1" applyFill="1" applyBorder="1" applyAlignment="1" applyProtection="1">
      <alignment horizontal="left" vertical="center" wrapText="1"/>
      <protection locked="0"/>
    </xf>
    <xf numFmtId="0" fontId="2" fillId="0" borderId="34"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center" wrapText="1"/>
    </xf>
    <xf numFmtId="0" fontId="3" fillId="0" borderId="34" xfId="0" applyFont="1" applyFill="1" applyBorder="1" applyAlignment="1" applyProtection="1">
      <alignment horizontal="center" vertical="center" wrapText="1"/>
      <protection locked="0"/>
    </xf>
    <xf numFmtId="1" fontId="2" fillId="9" borderId="35" xfId="1" applyNumberFormat="1" applyFont="1" applyFill="1" applyBorder="1" applyAlignment="1">
      <alignment horizontal="center" vertical="center" wrapText="1"/>
    </xf>
    <xf numFmtId="0" fontId="7" fillId="11" borderId="34" xfId="0" applyFont="1" applyFill="1" applyBorder="1" applyAlignment="1">
      <alignment horizontal="center" vertical="center" wrapText="1"/>
    </xf>
    <xf numFmtId="1" fontId="7" fillId="11" borderId="34" xfId="1" applyNumberFormat="1" applyFont="1" applyFill="1" applyBorder="1" applyAlignment="1">
      <alignment horizontal="center" vertical="center" wrapText="1"/>
    </xf>
    <xf numFmtId="9" fontId="7" fillId="11" borderId="35" xfId="1" applyFont="1" applyFill="1" applyBorder="1" applyAlignment="1" applyProtection="1">
      <alignment horizontal="center" vertical="center" wrapText="1"/>
      <protection locked="0"/>
    </xf>
    <xf numFmtId="0" fontId="7" fillId="11" borderId="34" xfId="0" applyFont="1" applyFill="1" applyBorder="1" applyAlignment="1" applyProtection="1">
      <alignment horizontal="justify" vertical="center" wrapText="1"/>
      <protection locked="0"/>
    </xf>
    <xf numFmtId="0" fontId="3" fillId="0" borderId="33" xfId="0" applyFont="1" applyFill="1" applyBorder="1" applyAlignment="1" applyProtection="1">
      <alignment horizontal="left" vertical="center" wrapText="1"/>
    </xf>
    <xf numFmtId="0" fontId="3" fillId="0" borderId="33" xfId="0" applyFont="1" applyFill="1" applyBorder="1" applyAlignment="1" applyProtection="1">
      <alignment horizontal="center" vertical="center" wrapText="1"/>
      <protection locked="0"/>
    </xf>
    <xf numFmtId="0" fontId="0" fillId="0" borderId="2" xfId="0" applyBorder="1"/>
    <xf numFmtId="0" fontId="2" fillId="9" borderId="6" xfId="0" applyFont="1" applyFill="1" applyBorder="1" applyAlignment="1" applyProtection="1">
      <alignment horizontal="left" vertical="center" wrapText="1"/>
      <protection locked="0"/>
    </xf>
    <xf numFmtId="1" fontId="2" fillId="9" borderId="6" xfId="1" applyNumberFormat="1" applyFont="1" applyFill="1" applyBorder="1" applyAlignment="1">
      <alignment horizontal="center" vertical="center" wrapText="1"/>
    </xf>
    <xf numFmtId="0" fontId="7" fillId="11" borderId="6" xfId="0" applyFont="1" applyFill="1" applyBorder="1" applyAlignment="1" applyProtection="1">
      <alignment horizontal="center" vertical="center" wrapText="1"/>
      <protection locked="0"/>
    </xf>
    <xf numFmtId="0" fontId="7" fillId="11" borderId="6" xfId="0" applyFont="1" applyFill="1" applyBorder="1" applyAlignment="1">
      <alignment horizontal="center" vertical="center" wrapText="1"/>
    </xf>
    <xf numFmtId="1" fontId="7" fillId="11" borderId="6" xfId="1" applyNumberFormat="1" applyFont="1" applyFill="1" applyBorder="1" applyAlignment="1">
      <alignment horizontal="center" vertical="center" wrapText="1"/>
    </xf>
    <xf numFmtId="9" fontId="7" fillId="11" borderId="6" xfId="1" applyFont="1" applyFill="1" applyBorder="1" applyAlignment="1" applyProtection="1">
      <alignment horizontal="center" vertical="center" wrapText="1"/>
      <protection locked="0"/>
    </xf>
    <xf numFmtId="0" fontId="7" fillId="11" borderId="6" xfId="0" applyFont="1" applyFill="1" applyBorder="1" applyAlignment="1" applyProtection="1">
      <alignment horizontal="justify" vertical="center" wrapText="1"/>
      <protection locked="0"/>
    </xf>
    <xf numFmtId="0" fontId="2" fillId="3" borderId="2" xfId="0" applyFont="1" applyFill="1" applyBorder="1" applyAlignment="1" applyProtection="1">
      <alignment horizontal="center" vertical="center"/>
      <protection locked="0"/>
    </xf>
    <xf numFmtId="0" fontId="0" fillId="0" borderId="0" xfId="0" applyBorder="1"/>
    <xf numFmtId="0" fontId="2" fillId="3" borderId="0" xfId="0" applyFont="1" applyFill="1" applyBorder="1" applyAlignment="1" applyProtection="1">
      <alignment horizontal="center" vertical="center"/>
      <protection locked="0"/>
    </xf>
    <xf numFmtId="0" fontId="0" fillId="0" borderId="17" xfId="0" applyBorder="1"/>
    <xf numFmtId="1" fontId="2" fillId="9" borderId="37" xfId="1" applyNumberFormat="1" applyFont="1" applyFill="1" applyBorder="1" applyAlignment="1">
      <alignment horizontal="center" vertical="center" wrapText="1"/>
    </xf>
    <xf numFmtId="9" fontId="7" fillId="11" borderId="21" xfId="1" applyFont="1" applyFill="1" applyBorder="1" applyAlignment="1" applyProtection="1">
      <alignment horizontal="center" vertical="center" wrapText="1"/>
      <protection locked="0"/>
    </xf>
    <xf numFmtId="0" fontId="7" fillId="11" borderId="21" xfId="0" applyFont="1" applyFill="1" applyBorder="1" applyAlignment="1">
      <alignment horizontal="center" vertical="center" wrapText="1"/>
    </xf>
    <xf numFmtId="1" fontId="7" fillId="11" borderId="21" xfId="1" applyNumberFormat="1" applyFont="1" applyFill="1" applyBorder="1" applyAlignment="1">
      <alignment horizontal="center" vertical="center" wrapText="1"/>
    </xf>
    <xf numFmtId="9" fontId="7" fillId="11" borderId="37" xfId="1" applyFont="1" applyFill="1" applyBorder="1" applyAlignment="1" applyProtection="1">
      <alignment horizontal="center" vertical="center" wrapText="1"/>
      <protection locked="0"/>
    </xf>
    <xf numFmtId="0" fontId="7" fillId="11" borderId="21" xfId="0" applyFont="1" applyFill="1" applyBorder="1" applyAlignment="1" applyProtection="1">
      <alignment horizontal="justify" vertical="center" wrapText="1"/>
      <protection locked="0"/>
    </xf>
    <xf numFmtId="0" fontId="2" fillId="3" borderId="17" xfId="0" applyFont="1" applyFill="1" applyBorder="1" applyAlignment="1" applyProtection="1">
      <alignment horizontal="center" vertical="center"/>
      <protection locked="0"/>
    </xf>
    <xf numFmtId="0" fontId="7" fillId="11" borderId="36" xfId="0" applyFont="1" applyFill="1" applyBorder="1" applyAlignment="1" applyProtection="1">
      <alignment vertical="center" wrapText="1"/>
      <protection locked="0"/>
    </xf>
    <xf numFmtId="0" fontId="7" fillId="11" borderId="35" xfId="0" applyFont="1" applyFill="1" applyBorder="1" applyAlignment="1" applyProtection="1">
      <alignment vertical="center" wrapText="1"/>
      <protection locked="0"/>
    </xf>
    <xf numFmtId="0" fontId="7" fillId="11" borderId="33" xfId="0" applyFont="1" applyFill="1" applyBorder="1" applyAlignment="1" applyProtection="1">
      <alignment vertical="center" wrapText="1"/>
      <protection locked="0"/>
    </xf>
    <xf numFmtId="0" fontId="10" fillId="11" borderId="36" xfId="0" applyFont="1" applyFill="1" applyBorder="1" applyAlignment="1" applyProtection="1">
      <alignment vertical="center" wrapText="1"/>
      <protection locked="0"/>
    </xf>
    <xf numFmtId="0" fontId="3" fillId="14" borderId="30" xfId="0" applyFont="1" applyFill="1" applyBorder="1" applyAlignment="1" applyProtection="1">
      <alignment horizontal="center" vertical="center" wrapText="1"/>
      <protection locked="0"/>
    </xf>
    <xf numFmtId="1" fontId="7" fillId="13" borderId="33" xfId="1" applyNumberFormat="1" applyFont="1" applyFill="1" applyBorder="1" applyAlignment="1">
      <alignment horizontal="center" vertical="center" wrapText="1"/>
    </xf>
    <xf numFmtId="0" fontId="7" fillId="13" borderId="6" xfId="0" applyFont="1" applyFill="1" applyBorder="1" applyAlignment="1" applyProtection="1">
      <alignment horizontal="center" vertical="center" wrapText="1"/>
      <protection locked="0"/>
    </xf>
    <xf numFmtId="0" fontId="7" fillId="13" borderId="13" xfId="0" applyFont="1" applyFill="1" applyBorder="1" applyAlignment="1" applyProtection="1">
      <alignment horizontal="center" vertical="center" wrapText="1"/>
      <protection locked="0"/>
    </xf>
    <xf numFmtId="0" fontId="7" fillId="13" borderId="13" xfId="1" applyNumberFormat="1" applyFont="1" applyFill="1" applyBorder="1" applyAlignment="1" applyProtection="1">
      <alignment horizontal="center" vertical="center" wrapText="1"/>
      <protection locked="0"/>
    </xf>
    <xf numFmtId="1" fontId="7" fillId="13" borderId="13" xfId="0" applyNumberFormat="1" applyFont="1" applyFill="1" applyBorder="1" applyAlignment="1" applyProtection="1">
      <alignment horizontal="center" vertical="center" wrapText="1"/>
      <protection locked="0"/>
    </xf>
    <xf numFmtId="9" fontId="7" fillId="13" borderId="13" xfId="1" applyFont="1" applyFill="1" applyBorder="1" applyAlignment="1">
      <alignment horizontal="center" vertical="center" wrapText="1"/>
    </xf>
    <xf numFmtId="9" fontId="7" fillId="13" borderId="13" xfId="0" applyNumberFormat="1" applyFont="1" applyFill="1" applyBorder="1" applyAlignment="1" applyProtection="1">
      <alignment horizontal="center" vertical="center" wrapText="1"/>
      <protection locked="0"/>
    </xf>
    <xf numFmtId="0" fontId="2" fillId="13" borderId="13" xfId="0" applyFont="1" applyFill="1" applyBorder="1" applyAlignment="1" applyProtection="1">
      <alignment horizontal="center" vertical="center" wrapText="1"/>
      <protection locked="0"/>
    </xf>
    <xf numFmtId="9" fontId="7" fillId="13" borderId="13" xfId="1" applyFont="1" applyFill="1" applyBorder="1" applyAlignment="1" applyProtection="1">
      <alignment horizontal="center" vertical="center" wrapText="1"/>
      <protection locked="0"/>
    </xf>
    <xf numFmtId="0" fontId="3" fillId="14" borderId="9" xfId="0" applyFont="1" applyFill="1" applyBorder="1" applyAlignment="1" applyProtection="1">
      <alignment vertical="center" wrapText="1"/>
      <protection locked="0"/>
    </xf>
    <xf numFmtId="0" fontId="3" fillId="14" borderId="0" xfId="0" applyFont="1" applyFill="1" applyBorder="1" applyAlignment="1" applyProtection="1">
      <alignment vertical="center" wrapText="1"/>
      <protection locked="0"/>
    </xf>
    <xf numFmtId="0" fontId="7" fillId="0" borderId="36" xfId="0" applyFont="1" applyFill="1" applyBorder="1" applyAlignment="1" applyProtection="1">
      <alignment vertical="center" wrapText="1"/>
      <protection locked="0"/>
    </xf>
    <xf numFmtId="0" fontId="11" fillId="6" borderId="31" xfId="0" applyFont="1" applyFill="1" applyBorder="1" applyAlignment="1" applyProtection="1">
      <alignment horizontal="center" vertical="center" wrapText="1"/>
      <protection locked="0"/>
    </xf>
    <xf numFmtId="0" fontId="7" fillId="0" borderId="35" xfId="0" applyFont="1" applyFill="1" applyBorder="1" applyAlignment="1" applyProtection="1">
      <alignment vertical="center" wrapText="1"/>
      <protection locked="0"/>
    </xf>
    <xf numFmtId="0" fontId="0" fillId="0" borderId="0" xfId="0" applyAlignment="1">
      <alignment horizontal="center"/>
    </xf>
    <xf numFmtId="0" fontId="13" fillId="0" borderId="0" xfId="0" applyFont="1" applyAlignment="1">
      <alignment horizontal="center"/>
    </xf>
    <xf numFmtId="0" fontId="0" fillId="0" borderId="13" xfId="0" applyBorder="1"/>
    <xf numFmtId="0" fontId="0" fillId="0" borderId="13" xfId="0" applyBorder="1" applyAlignment="1">
      <alignment horizontal="center"/>
    </xf>
    <xf numFmtId="0" fontId="0" fillId="0" borderId="13" xfId="0" applyFill="1" applyBorder="1"/>
    <xf numFmtId="49" fontId="13" fillId="0" borderId="0" xfId="0" applyNumberFormat="1" applyFont="1" applyAlignment="1">
      <alignment horizontal="center"/>
    </xf>
    <xf numFmtId="0" fontId="0" fillId="0" borderId="13" xfId="0" applyFill="1" applyBorder="1" applyAlignment="1">
      <alignment horizontal="center"/>
    </xf>
    <xf numFmtId="0" fontId="7" fillId="11" borderId="3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14" fillId="0" borderId="13" xfId="0" applyFont="1" applyBorder="1"/>
    <xf numFmtId="166" fontId="0" fillId="0" borderId="0" xfId="0" applyNumberFormat="1"/>
    <xf numFmtId="166" fontId="14" fillId="0" borderId="13" xfId="0" applyNumberFormat="1" applyFont="1" applyBorder="1"/>
    <xf numFmtId="0" fontId="0" fillId="0" borderId="0" xfId="0"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0" fontId="0" fillId="0" borderId="10" xfId="0" applyFill="1" applyBorder="1"/>
    <xf numFmtId="0" fontId="7" fillId="0" borderId="33" xfId="0" applyFont="1" applyFill="1" applyBorder="1" applyAlignment="1" applyProtection="1">
      <alignment vertical="center" wrapText="1"/>
      <protection locked="0"/>
    </xf>
    <xf numFmtId="0" fontId="0" fillId="0" borderId="0" xfId="0" applyFill="1" applyBorder="1" applyAlignment="1">
      <alignment horizontal="center"/>
    </xf>
    <xf numFmtId="0" fontId="0" fillId="0" borderId="0" xfId="0" applyFill="1" applyAlignment="1">
      <alignment horizontal="center"/>
    </xf>
    <xf numFmtId="0" fontId="0" fillId="0" borderId="0" xfId="0" applyFill="1"/>
    <xf numFmtId="0" fontId="15" fillId="27" borderId="0" xfId="0" applyFont="1" applyFill="1" applyAlignment="1">
      <alignment horizontal="center" vertical="center"/>
    </xf>
    <xf numFmtId="0" fontId="14" fillId="27" borderId="0" xfId="0" applyFont="1" applyFill="1" applyAlignment="1">
      <alignment horizontal="center" vertical="center"/>
    </xf>
    <xf numFmtId="0" fontId="0" fillId="28" borderId="0" xfId="0" applyFill="1" applyAlignment="1">
      <alignment horizontal="center" vertical="center"/>
    </xf>
    <xf numFmtId="0" fontId="12" fillId="13" borderId="0" xfId="0" applyFont="1" applyFill="1" applyAlignment="1">
      <alignment horizontal="center" vertical="center"/>
    </xf>
    <xf numFmtId="0" fontId="0" fillId="13" borderId="0" xfId="0" applyFill="1" applyAlignment="1">
      <alignment horizontal="center" vertical="center"/>
    </xf>
    <xf numFmtId="0" fontId="17" fillId="0" borderId="0" xfId="0" applyFont="1"/>
    <xf numFmtId="0" fontId="18" fillId="18" borderId="0" xfId="0" applyFont="1" applyFill="1" applyAlignment="1" applyProtection="1">
      <alignment horizontal="center" vertical="center"/>
      <protection locked="0"/>
    </xf>
    <xf numFmtId="0" fontId="19" fillId="18" borderId="0" xfId="0" applyFont="1" applyFill="1" applyAlignment="1" applyProtection="1">
      <alignment horizontal="center" vertical="center"/>
      <protection locked="0"/>
    </xf>
    <xf numFmtId="0" fontId="18" fillId="29" borderId="0" xfId="0" applyFont="1" applyFill="1" applyAlignment="1" applyProtection="1">
      <alignment horizontal="center" vertical="center"/>
      <protection locked="0"/>
    </xf>
    <xf numFmtId="0" fontId="18" fillId="23" borderId="0" xfId="0" applyFont="1" applyFill="1" applyAlignment="1" applyProtection="1">
      <alignment horizontal="center" vertical="center"/>
      <protection locked="0"/>
    </xf>
    <xf numFmtId="0" fontId="19" fillId="24" borderId="4" xfId="2" applyFont="1" applyFill="1" applyBorder="1" applyAlignment="1" applyProtection="1">
      <alignment horizontal="center" vertical="center" wrapText="1"/>
      <protection locked="0"/>
    </xf>
    <xf numFmtId="0" fontId="19" fillId="18" borderId="0" xfId="2" applyFont="1" applyFill="1" applyAlignment="1" applyProtection="1">
      <alignment vertical="center" wrapText="1"/>
      <protection locked="0"/>
    </xf>
    <xf numFmtId="0" fontId="19" fillId="24" borderId="11" xfId="2" applyFont="1" applyFill="1" applyBorder="1" applyAlignment="1" applyProtection="1">
      <alignment horizontal="center" vertical="center" wrapText="1"/>
      <protection locked="0"/>
    </xf>
    <xf numFmtId="0" fontId="19" fillId="24" borderId="19" xfId="2" applyFont="1" applyFill="1" applyBorder="1" applyAlignment="1" applyProtection="1">
      <alignment horizontal="center" vertical="center" wrapText="1"/>
      <protection locked="0"/>
    </xf>
    <xf numFmtId="0" fontId="19" fillId="15" borderId="31" xfId="0" applyFont="1" applyFill="1" applyBorder="1" applyAlignment="1" applyProtection="1">
      <alignment horizontal="center" vertical="center" wrapText="1"/>
      <protection locked="0"/>
    </xf>
    <xf numFmtId="0" fontId="19" fillId="19" borderId="28" xfId="0" applyFont="1" applyFill="1" applyBorder="1" applyAlignment="1" applyProtection="1">
      <alignment horizontal="center" vertical="center" wrapText="1"/>
      <protection locked="0"/>
    </xf>
    <xf numFmtId="0" fontId="19" fillId="19" borderId="29" xfId="0" applyFont="1" applyFill="1" applyBorder="1" applyAlignment="1" applyProtection="1">
      <alignment horizontal="center" vertical="center" wrapText="1"/>
      <protection locked="0"/>
    </xf>
    <xf numFmtId="0" fontId="19" fillId="19" borderId="29" xfId="0" applyFont="1" applyFill="1" applyBorder="1" applyAlignment="1" applyProtection="1">
      <alignment horizontal="center" vertical="center" textRotation="90" wrapText="1"/>
      <protection locked="0"/>
    </xf>
    <xf numFmtId="0" fontId="19" fillId="19" borderId="30" xfId="0" applyFont="1" applyFill="1" applyBorder="1" applyAlignment="1" applyProtection="1">
      <alignment horizontal="center" vertical="center" textRotation="90" wrapText="1"/>
      <protection locked="0"/>
    </xf>
    <xf numFmtId="0" fontId="19" fillId="20" borderId="25" xfId="0" applyFont="1" applyFill="1" applyBorder="1" applyAlignment="1" applyProtection="1">
      <alignment horizontal="center" vertical="center" wrapText="1"/>
      <protection locked="0"/>
    </xf>
    <xf numFmtId="0" fontId="19" fillId="20" borderId="28" xfId="0" applyFont="1" applyFill="1" applyBorder="1" applyAlignment="1" applyProtection="1">
      <alignment horizontal="center" vertical="center" wrapText="1"/>
      <protection locked="0"/>
    </xf>
    <xf numFmtId="0" fontId="19" fillId="20" borderId="29" xfId="0" applyFont="1" applyFill="1" applyBorder="1" applyAlignment="1" applyProtection="1">
      <alignment horizontal="center" vertical="center" wrapText="1"/>
      <protection locked="0"/>
    </xf>
    <xf numFmtId="0" fontId="19" fillId="20" borderId="29" xfId="0" applyFont="1" applyFill="1" applyBorder="1" applyAlignment="1" applyProtection="1">
      <alignment horizontal="center" vertical="center" textRotation="90" wrapText="1"/>
      <protection locked="0"/>
    </xf>
    <xf numFmtId="0" fontId="19" fillId="20" borderId="30" xfId="0" applyFont="1" applyFill="1" applyBorder="1" applyAlignment="1" applyProtection="1">
      <alignment horizontal="center" vertical="center" wrapText="1"/>
      <protection locked="0"/>
    </xf>
    <xf numFmtId="0" fontId="19" fillId="19" borderId="30" xfId="0" applyFont="1" applyFill="1" applyBorder="1" applyAlignment="1" applyProtection="1">
      <alignment horizontal="center" vertical="center" wrapText="1"/>
      <protection locked="0"/>
    </xf>
    <xf numFmtId="0" fontId="19" fillId="19" borderId="32" xfId="0" applyFont="1" applyFill="1" applyBorder="1" applyAlignment="1" applyProtection="1">
      <alignment horizontal="center" vertical="center" textRotation="90" wrapText="1"/>
      <protection locked="0"/>
    </xf>
    <xf numFmtId="0" fontId="19" fillId="30" borderId="29" xfId="0" applyFont="1" applyFill="1" applyBorder="1" applyAlignment="1" applyProtection="1">
      <alignment horizontal="center" vertical="center" textRotation="90" wrapText="1"/>
      <protection locked="0"/>
    </xf>
    <xf numFmtId="0" fontId="19" fillId="21" borderId="29" xfId="0" applyFont="1" applyFill="1" applyBorder="1" applyAlignment="1" applyProtection="1">
      <alignment horizontal="center" vertical="center" textRotation="90" wrapText="1"/>
      <protection locked="0"/>
    </xf>
    <xf numFmtId="0" fontId="19" fillId="21" borderId="29" xfId="0" applyFont="1" applyFill="1" applyBorder="1" applyAlignment="1" applyProtection="1">
      <alignment horizontal="center" vertical="center" wrapText="1"/>
      <protection locked="0"/>
    </xf>
    <xf numFmtId="9" fontId="19" fillId="21" borderId="29" xfId="1" applyFont="1" applyFill="1" applyBorder="1" applyAlignment="1" applyProtection="1">
      <alignment horizontal="center" vertical="center" wrapText="1"/>
      <protection locked="0"/>
    </xf>
    <xf numFmtId="0" fontId="19" fillId="21" borderId="30" xfId="0" applyFont="1" applyFill="1" applyBorder="1" applyAlignment="1" applyProtection="1">
      <alignment horizontal="center" vertical="center" wrapText="1"/>
      <protection locked="0"/>
    </xf>
    <xf numFmtId="0" fontId="19" fillId="17" borderId="30" xfId="0" applyFont="1" applyFill="1" applyBorder="1" applyAlignment="1" applyProtection="1">
      <alignment horizontal="center" vertical="center" wrapText="1"/>
      <protection locked="0"/>
    </xf>
    <xf numFmtId="0" fontId="19" fillId="0" borderId="13" xfId="0" applyFont="1" applyBorder="1" applyAlignment="1">
      <alignment horizontal="left" vertical="center" wrapText="1"/>
    </xf>
    <xf numFmtId="0" fontId="18" fillId="0" borderId="13" xfId="0" applyFont="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8" fillId="0" borderId="13" xfId="0" applyFont="1" applyBorder="1" applyAlignment="1" applyProtection="1">
      <alignment horizontal="left" vertical="center" wrapText="1"/>
      <protection locked="0"/>
    </xf>
    <xf numFmtId="1" fontId="18" fillId="0" borderId="33" xfId="1" applyNumberFormat="1" applyFont="1" applyBorder="1" applyAlignment="1" applyProtection="1">
      <alignment horizontal="center" vertical="center" wrapText="1"/>
    </xf>
    <xf numFmtId="1" fontId="22" fillId="0" borderId="13" xfId="0" applyNumberFormat="1" applyFont="1" applyBorder="1" applyAlignment="1" applyProtection="1">
      <alignment horizontal="center" vertical="center" wrapText="1"/>
      <protection locked="0"/>
    </xf>
    <xf numFmtId="1" fontId="22" fillId="13" borderId="13" xfId="0" applyNumberFormat="1" applyFont="1" applyFill="1" applyBorder="1" applyAlignment="1" applyProtection="1">
      <alignment horizontal="center" vertical="center" wrapText="1"/>
      <protection locked="0"/>
    </xf>
    <xf numFmtId="0" fontId="22" fillId="28" borderId="13" xfId="0" applyFont="1" applyFill="1" applyBorder="1" applyAlignment="1">
      <alignment horizontal="center" vertical="center" wrapText="1"/>
    </xf>
    <xf numFmtId="0" fontId="22" fillId="0" borderId="13" xfId="0" applyFont="1" applyBorder="1" applyAlignment="1">
      <alignment horizontal="center" vertical="center" wrapText="1"/>
    </xf>
    <xf numFmtId="1" fontId="22" fillId="0" borderId="13" xfId="1" applyNumberFormat="1" applyFont="1" applyBorder="1" applyAlignment="1" applyProtection="1">
      <alignment horizontal="center" vertical="center" wrapText="1"/>
    </xf>
    <xf numFmtId="9" fontId="22" fillId="0" borderId="33" xfId="1" applyFont="1" applyBorder="1" applyAlignment="1" applyProtection="1">
      <alignment horizontal="center" vertical="center" wrapText="1"/>
      <protection locked="0"/>
    </xf>
    <xf numFmtId="0" fontId="22" fillId="0" borderId="13" xfId="0" applyFont="1" applyBorder="1" applyAlignment="1" applyProtection="1">
      <alignment horizontal="justify" vertical="center" wrapText="1"/>
      <protection locked="0"/>
    </xf>
    <xf numFmtId="0" fontId="19" fillId="0" borderId="35" xfId="0" applyFont="1" applyFill="1" applyBorder="1" applyAlignment="1">
      <alignment horizontal="left" vertical="center" wrapText="1"/>
    </xf>
    <xf numFmtId="0" fontId="18" fillId="0" borderId="0" xfId="0" applyFont="1" applyAlignment="1" applyProtection="1">
      <alignment horizontal="center" vertical="center"/>
      <protection locked="0"/>
    </xf>
    <xf numFmtId="1" fontId="22" fillId="0" borderId="13" xfId="1" applyNumberFormat="1" applyFont="1" applyBorder="1" applyAlignment="1" applyProtection="1">
      <alignment horizontal="center" vertical="center" wrapText="1"/>
      <protection locked="0"/>
    </xf>
    <xf numFmtId="1" fontId="22" fillId="13" borderId="13" xfId="1" applyNumberFormat="1" applyFont="1" applyFill="1" applyBorder="1" applyAlignment="1" applyProtection="1">
      <alignment horizontal="center" vertical="center" wrapText="1"/>
      <protection locked="0"/>
    </xf>
    <xf numFmtId="1" fontId="22" fillId="28" borderId="13" xfId="0" applyNumberFormat="1" applyFont="1" applyFill="1" applyBorder="1" applyAlignment="1">
      <alignment horizontal="center" vertical="center" wrapText="1"/>
    </xf>
    <xf numFmtId="1" fontId="22" fillId="0" borderId="13" xfId="0" applyNumberFormat="1" applyFont="1" applyBorder="1" applyAlignment="1">
      <alignment horizontal="center" vertical="center" wrapText="1"/>
    </xf>
    <xf numFmtId="164" fontId="22" fillId="0" borderId="13" xfId="0" applyNumberFormat="1" applyFont="1" applyBorder="1" applyAlignment="1" applyProtection="1">
      <alignment horizontal="justify" vertical="center" wrapText="1"/>
      <protection locked="0"/>
    </xf>
    <xf numFmtId="0" fontId="22" fillId="0" borderId="13" xfId="0" applyFont="1" applyBorder="1" applyAlignment="1" applyProtection="1">
      <alignment vertical="center" wrapText="1"/>
      <protection locked="0"/>
    </xf>
    <xf numFmtId="0" fontId="19" fillId="0" borderId="33" xfId="0" applyFont="1" applyFill="1" applyBorder="1" applyAlignment="1">
      <alignment horizontal="left" vertical="center" wrapText="1"/>
    </xf>
    <xf numFmtId="164" fontId="22" fillId="28" borderId="13" xfId="0" applyNumberFormat="1" applyFont="1" applyFill="1" applyBorder="1" applyAlignment="1">
      <alignment horizontal="center" vertical="center" wrapText="1"/>
    </xf>
    <xf numFmtId="164" fontId="22" fillId="0" borderId="13" xfId="0" applyNumberFormat="1" applyFont="1" applyBorder="1" applyAlignment="1">
      <alignment horizontal="center" vertical="center" wrapText="1"/>
    </xf>
    <xf numFmtId="0" fontId="18" fillId="20" borderId="13" xfId="0" applyFont="1" applyFill="1" applyBorder="1" applyAlignment="1" applyProtection="1">
      <alignment horizontal="left" vertical="center" wrapText="1"/>
      <protection locked="0"/>
    </xf>
    <xf numFmtId="1" fontId="18" fillId="20" borderId="33" xfId="1" applyNumberFormat="1" applyFont="1" applyFill="1" applyBorder="1" applyAlignment="1" applyProtection="1">
      <alignment horizontal="center" vertical="center" wrapText="1"/>
    </xf>
    <xf numFmtId="1" fontId="22" fillId="22" borderId="13" xfId="1" applyNumberFormat="1" applyFont="1" applyFill="1" applyBorder="1" applyAlignment="1" applyProtection="1">
      <alignment horizontal="center" vertical="center" wrapText="1"/>
      <protection locked="0"/>
    </xf>
    <xf numFmtId="0" fontId="22" fillId="32" borderId="13" xfId="0" applyFont="1" applyFill="1" applyBorder="1" applyAlignment="1">
      <alignment horizontal="center" vertical="center" wrapText="1"/>
    </xf>
    <xf numFmtId="0" fontId="22" fillId="22" borderId="13" xfId="0" applyFont="1" applyFill="1" applyBorder="1" applyAlignment="1">
      <alignment horizontal="center" vertical="center" wrapText="1"/>
    </xf>
    <xf numFmtId="1" fontId="22" fillId="22" borderId="13" xfId="1" applyNumberFormat="1" applyFont="1" applyFill="1" applyBorder="1" applyAlignment="1" applyProtection="1">
      <alignment horizontal="center" vertical="center" wrapText="1"/>
    </xf>
    <xf numFmtId="9" fontId="22" fillId="22" borderId="33" xfId="1" applyFont="1" applyFill="1" applyBorder="1" applyAlignment="1" applyProtection="1">
      <alignment horizontal="center" vertical="center" wrapText="1"/>
      <protection locked="0"/>
    </xf>
    <xf numFmtId="164" fontId="22" fillId="22" borderId="13" xfId="0" applyNumberFormat="1" applyFont="1" applyFill="1" applyBorder="1" applyAlignment="1" applyProtection="1">
      <alignment horizontal="justify" vertical="center" wrapText="1"/>
      <protection locked="0"/>
    </xf>
    <xf numFmtId="0" fontId="22" fillId="0" borderId="13" xfId="0" applyFont="1" applyBorder="1" applyAlignment="1" applyProtection="1">
      <alignment horizontal="center" vertical="center" wrapText="1"/>
      <protection locked="0"/>
    </xf>
    <xf numFmtId="0" fontId="18" fillId="0" borderId="34" xfId="0" applyFont="1" applyBorder="1" applyAlignment="1" applyProtection="1">
      <alignment vertical="center" wrapText="1"/>
      <protection locked="0"/>
    </xf>
    <xf numFmtId="0" fontId="19" fillId="0" borderId="34" xfId="0" applyFont="1" applyFill="1" applyBorder="1" applyAlignment="1">
      <alignment horizontal="left" vertical="center" wrapText="1"/>
    </xf>
    <xf numFmtId="0" fontId="18" fillId="20" borderId="34" xfId="0" applyFont="1" applyFill="1" applyBorder="1" applyAlignment="1" applyProtection="1">
      <alignment vertical="center" wrapText="1"/>
      <protection locked="0"/>
    </xf>
    <xf numFmtId="1" fontId="22" fillId="22" borderId="13" xfId="0" applyNumberFormat="1" applyFont="1" applyFill="1" applyBorder="1" applyAlignment="1" applyProtection="1">
      <alignment horizontal="center" vertical="center" wrapText="1"/>
      <protection locked="0"/>
    </xf>
    <xf numFmtId="164" fontId="22" fillId="32" borderId="13" xfId="0" applyNumberFormat="1" applyFont="1" applyFill="1" applyBorder="1" applyAlignment="1">
      <alignment horizontal="center" vertical="center" wrapText="1"/>
    </xf>
    <xf numFmtId="164" fontId="22" fillId="22" borderId="13" xfId="0" applyNumberFormat="1" applyFont="1" applyFill="1" applyBorder="1" applyAlignment="1">
      <alignment horizontal="center" vertical="center" wrapText="1"/>
    </xf>
    <xf numFmtId="9" fontId="22" fillId="0" borderId="13" xfId="1" applyFont="1" applyBorder="1" applyAlignment="1" applyProtection="1">
      <alignment horizontal="center" vertical="center" wrapText="1"/>
      <protection locked="0"/>
    </xf>
    <xf numFmtId="1" fontId="23" fillId="0" borderId="13" xfId="3" applyNumberFormat="1" applyFont="1" applyBorder="1" applyAlignment="1" applyProtection="1">
      <alignment horizontal="justify" vertical="center" wrapText="1"/>
      <protection locked="0"/>
    </xf>
    <xf numFmtId="1" fontId="22" fillId="0" borderId="13" xfId="0" applyNumberFormat="1" applyFont="1" applyBorder="1" applyAlignment="1" applyProtection="1">
      <alignment horizontal="justify" vertical="center" wrapText="1"/>
      <protection locked="0"/>
    </xf>
    <xf numFmtId="0" fontId="19" fillId="0" borderId="34" xfId="0" applyFont="1" applyFill="1" applyBorder="1" applyAlignment="1">
      <alignment vertical="center" wrapText="1"/>
    </xf>
    <xf numFmtId="1" fontId="22" fillId="0" borderId="13" xfId="0" applyNumberFormat="1" applyFont="1" applyFill="1" applyBorder="1" applyAlignment="1" applyProtection="1">
      <alignment horizontal="justify" vertical="center" wrapText="1"/>
      <protection locked="0"/>
    </xf>
    <xf numFmtId="0" fontId="19" fillId="0" borderId="35" xfId="0" applyFont="1" applyFill="1" applyBorder="1" applyAlignment="1">
      <alignment vertical="center" wrapText="1"/>
    </xf>
    <xf numFmtId="0" fontId="22" fillId="13" borderId="13" xfId="0" applyFont="1" applyFill="1" applyBorder="1" applyAlignment="1" applyProtection="1">
      <alignment horizontal="center" vertical="center" wrapText="1"/>
      <protection locked="0"/>
    </xf>
    <xf numFmtId="164" fontId="22" fillId="0" borderId="13" xfId="0" applyNumberFormat="1" applyFont="1" applyBorder="1" applyAlignment="1" applyProtection="1">
      <alignment horizontal="center" vertical="center" wrapText="1"/>
      <protection locked="0"/>
    </xf>
    <xf numFmtId="0" fontId="22" fillId="0" borderId="13" xfId="0" applyFont="1" applyFill="1" applyBorder="1" applyAlignment="1" applyProtection="1">
      <alignment horizontal="justify" vertical="center" wrapText="1"/>
      <protection locked="0"/>
    </xf>
    <xf numFmtId="0" fontId="22" fillId="22" borderId="13" xfId="0" applyFont="1" applyFill="1" applyBorder="1" applyAlignment="1" applyProtection="1">
      <alignment horizontal="center" vertical="center" wrapText="1"/>
      <protection locked="0"/>
    </xf>
    <xf numFmtId="0" fontId="22" fillId="33" borderId="13" xfId="0" applyFont="1" applyFill="1" applyBorder="1" applyAlignment="1" applyProtection="1">
      <alignment horizontal="center" vertical="center" wrapText="1"/>
      <protection locked="0"/>
    </xf>
    <xf numFmtId="164" fontId="22" fillId="22" borderId="13" xfId="0" applyNumberFormat="1" applyFont="1" applyFill="1" applyBorder="1" applyAlignment="1" applyProtection="1">
      <alignment horizontal="center" vertical="center" wrapText="1"/>
      <protection locked="0"/>
    </xf>
    <xf numFmtId="1" fontId="22" fillId="22" borderId="13" xfId="0" applyNumberFormat="1" applyFont="1" applyFill="1" applyBorder="1" applyAlignment="1" applyProtection="1">
      <alignment horizontal="justify" vertical="center" wrapText="1"/>
      <protection locked="0"/>
    </xf>
    <xf numFmtId="0" fontId="22" fillId="22" borderId="13" xfId="0" applyFont="1" applyFill="1" applyBorder="1" applyAlignment="1" applyProtection="1">
      <alignment horizontal="justify" vertical="center" wrapText="1"/>
      <protection locked="0"/>
    </xf>
    <xf numFmtId="9" fontId="22" fillId="28" borderId="13" xfId="1" applyFont="1" applyFill="1" applyBorder="1" applyAlignment="1" applyProtection="1">
      <alignment horizontal="center" vertical="center" wrapText="1"/>
    </xf>
    <xf numFmtId="9" fontId="22" fillId="0" borderId="13" xfId="1" applyFont="1" applyBorder="1" applyAlignment="1" applyProtection="1">
      <alignment horizontal="center" vertical="center" wrapText="1"/>
    </xf>
    <xf numFmtId="0" fontId="19" fillId="0" borderId="12" xfId="0" applyFont="1" applyBorder="1" applyAlignment="1" applyProtection="1">
      <alignment horizontal="center" vertical="center" wrapText="1"/>
      <protection locked="0"/>
    </xf>
    <xf numFmtId="0" fontId="19" fillId="31" borderId="13" xfId="0" applyFont="1" applyFill="1" applyBorder="1" applyAlignment="1" applyProtection="1">
      <alignment horizontal="center" vertical="center" wrapText="1"/>
      <protection locked="0"/>
    </xf>
    <xf numFmtId="0" fontId="18" fillId="0" borderId="13" xfId="0" applyFont="1" applyBorder="1" applyAlignment="1">
      <alignment horizontal="center" vertical="center" textRotation="90" wrapText="1"/>
    </xf>
    <xf numFmtId="0" fontId="18" fillId="0" borderId="13" xfId="0" applyFont="1" applyBorder="1" applyAlignment="1" applyProtection="1">
      <alignment horizontal="center" vertical="center" wrapText="1"/>
      <protection locked="0"/>
    </xf>
    <xf numFmtId="0" fontId="18" fillId="13" borderId="13" xfId="0" applyFont="1" applyFill="1" applyBorder="1" applyAlignment="1" applyProtection="1">
      <alignment horizontal="center" vertical="center" wrapText="1"/>
      <protection locked="0"/>
    </xf>
    <xf numFmtId="0" fontId="18" fillId="34" borderId="13" xfId="0" applyFont="1" applyFill="1" applyBorder="1" applyAlignment="1" applyProtection="1">
      <alignment horizontal="center" vertical="center" wrapText="1"/>
      <protection locked="0"/>
    </xf>
    <xf numFmtId="0" fontId="22" fillId="28" borderId="13" xfId="1" applyNumberFormat="1" applyFont="1" applyFill="1" applyBorder="1" applyAlignment="1" applyProtection="1">
      <alignment horizontal="center" vertical="center" wrapText="1"/>
    </xf>
    <xf numFmtId="0" fontId="22" fillId="0" borderId="13" xfId="1" applyNumberFormat="1" applyFont="1" applyBorder="1" applyAlignment="1" applyProtection="1">
      <alignment horizontal="center" vertical="center" wrapText="1"/>
    </xf>
    <xf numFmtId="165" fontId="22" fillId="0" borderId="36" xfId="0" applyNumberFormat="1"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34" borderId="13" xfId="0" applyFont="1" applyFill="1" applyBorder="1" applyAlignment="1" applyProtection="1">
      <alignment horizontal="center" vertical="center" wrapText="1"/>
      <protection locked="0"/>
    </xf>
    <xf numFmtId="0" fontId="18" fillId="0" borderId="33" xfId="0" applyFont="1" applyBorder="1" applyAlignment="1" applyProtection="1">
      <alignment horizontal="left" vertical="center" wrapText="1"/>
      <protection locked="0"/>
    </xf>
    <xf numFmtId="0" fontId="24" fillId="0" borderId="13" xfId="0" applyFont="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19" fillId="0" borderId="34" xfId="0" applyFont="1" applyBorder="1" applyAlignment="1">
      <alignment vertical="center" wrapText="1"/>
    </xf>
    <xf numFmtId="0" fontId="19" fillId="0" borderId="33" xfId="0" applyFont="1" applyBorder="1" applyAlignment="1">
      <alignment vertical="center" wrapText="1"/>
    </xf>
    <xf numFmtId="0" fontId="18" fillId="0" borderId="33" xfId="0" applyFont="1" applyBorder="1" applyAlignment="1">
      <alignment horizontal="center" vertical="center" wrapText="1"/>
    </xf>
    <xf numFmtId="0" fontId="22" fillId="28" borderId="13" xfId="0" applyFont="1" applyFill="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9" fontId="22" fillId="0" borderId="33" xfId="1" applyFont="1" applyFill="1" applyBorder="1" applyAlignment="1" applyProtection="1">
      <alignment horizontal="center" vertical="center" wrapText="1"/>
      <protection locked="0"/>
    </xf>
    <xf numFmtId="0" fontId="22" fillId="0" borderId="34" xfId="0" applyFont="1" applyFill="1" applyBorder="1" applyAlignment="1" applyProtection="1">
      <alignment horizontal="left" vertical="center" wrapText="1"/>
      <protection locked="0"/>
    </xf>
    <xf numFmtId="0" fontId="22" fillId="0" borderId="34"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center" vertical="center" wrapText="1"/>
      <protection locked="0"/>
    </xf>
    <xf numFmtId="0" fontId="17" fillId="26" borderId="0" xfId="0" applyFont="1" applyFill="1"/>
    <xf numFmtId="0" fontId="18" fillId="26" borderId="0" xfId="0" applyFont="1" applyFill="1" applyAlignment="1" applyProtection="1">
      <alignment horizontal="center" vertical="center"/>
      <protection locked="0"/>
    </xf>
    <xf numFmtId="0" fontId="22" fillId="0" borderId="13" xfId="0" applyFont="1" applyBorder="1" applyAlignment="1" applyProtection="1">
      <alignment horizontal="left" vertical="center" wrapText="1"/>
      <protection locked="0"/>
    </xf>
    <xf numFmtId="0" fontId="22" fillId="0" borderId="35" xfId="0" applyFont="1" applyBorder="1" applyAlignment="1" applyProtection="1">
      <alignment vertical="center" wrapText="1"/>
      <protection locked="0"/>
    </xf>
    <xf numFmtId="0" fontId="18" fillId="0" borderId="34" xfId="0" applyFont="1" applyBorder="1" applyAlignment="1" applyProtection="1">
      <alignment horizontal="left" vertical="center" wrapText="1"/>
      <protection locked="0"/>
    </xf>
    <xf numFmtId="0" fontId="22" fillId="0" borderId="34" xfId="0" applyFont="1" applyBorder="1" applyAlignment="1" applyProtection="1">
      <alignment horizontal="center" vertical="center" wrapText="1"/>
      <protection locked="0"/>
    </xf>
    <xf numFmtId="0" fontId="22" fillId="0" borderId="33" xfId="0" applyFont="1" applyBorder="1" applyAlignment="1" applyProtection="1">
      <alignment vertical="center" wrapText="1"/>
      <protection locked="0"/>
    </xf>
    <xf numFmtId="165" fontId="22" fillId="0" borderId="34" xfId="0" applyNumberFormat="1" applyFont="1" applyBorder="1" applyAlignment="1" applyProtection="1">
      <alignment vertical="center" wrapText="1"/>
      <protection locked="0"/>
    </xf>
    <xf numFmtId="165" fontId="22" fillId="0" borderId="33" xfId="0" applyNumberFormat="1" applyFont="1" applyBorder="1" applyAlignment="1" applyProtection="1">
      <alignment vertical="center" wrapText="1"/>
      <protection locked="0"/>
    </xf>
    <xf numFmtId="0" fontId="22" fillId="11" borderId="13" xfId="0" applyFont="1" applyFill="1" applyBorder="1" applyAlignment="1" applyProtection="1">
      <alignment vertical="center" wrapText="1"/>
      <protection locked="0"/>
    </xf>
    <xf numFmtId="0" fontId="22" fillId="11" borderId="33" xfId="0" applyFont="1" applyFill="1" applyBorder="1" applyAlignment="1" applyProtection="1">
      <alignment vertical="center" wrapText="1"/>
      <protection locked="0"/>
    </xf>
    <xf numFmtId="0" fontId="22" fillId="0" borderId="34" xfId="0" applyFont="1" applyBorder="1" applyAlignment="1" applyProtection="1">
      <alignment vertical="center" wrapText="1"/>
      <protection locked="0"/>
    </xf>
    <xf numFmtId="0" fontId="18" fillId="0" borderId="13" xfId="0" applyFont="1" applyBorder="1" applyAlignment="1">
      <alignment vertical="center" wrapText="1"/>
    </xf>
    <xf numFmtId="0" fontId="18" fillId="0" borderId="13" xfId="0" applyFont="1" applyBorder="1" applyAlignment="1">
      <alignment vertical="center" textRotation="90" wrapText="1"/>
    </xf>
    <xf numFmtId="0" fontId="18" fillId="0" borderId="13" xfId="0" applyFont="1" applyBorder="1" applyAlignment="1" applyProtection="1">
      <alignment vertical="center" wrapText="1"/>
      <protection locked="0"/>
    </xf>
    <xf numFmtId="165" fontId="22" fillId="0" borderId="13" xfId="0" applyNumberFormat="1" applyFont="1" applyBorder="1" applyAlignment="1" applyProtection="1">
      <alignment vertical="center" wrapText="1"/>
      <protection locked="0"/>
    </xf>
    <xf numFmtId="0" fontId="22" fillId="0" borderId="13" xfId="0" applyFont="1" applyFill="1" applyBorder="1" applyAlignment="1" applyProtection="1">
      <alignment vertical="center" wrapText="1"/>
      <protection locked="0"/>
    </xf>
    <xf numFmtId="0" fontId="22" fillId="22" borderId="33" xfId="0" applyFont="1" applyFill="1" applyBorder="1" applyAlignment="1" applyProtection="1">
      <alignment vertical="center" wrapText="1"/>
      <protection locked="0"/>
    </xf>
    <xf numFmtId="165" fontId="22" fillId="0" borderId="13" xfId="0" applyNumberFormat="1" applyFont="1" applyBorder="1" applyAlignment="1" applyProtection="1">
      <alignment horizontal="center" vertical="center" wrapText="1"/>
      <protection locked="0"/>
    </xf>
    <xf numFmtId="0" fontId="22" fillId="22" borderId="34" xfId="0" applyFont="1" applyFill="1" applyBorder="1" applyAlignment="1" applyProtection="1">
      <alignment horizontal="center" vertical="center" wrapText="1"/>
      <protection locked="0"/>
    </xf>
    <xf numFmtId="0" fontId="22" fillId="22" borderId="35" xfId="0" applyFont="1" applyFill="1" applyBorder="1" applyAlignment="1" applyProtection="1">
      <alignment horizontal="center" vertical="center" wrapText="1"/>
      <protection locked="0"/>
    </xf>
    <xf numFmtId="0" fontId="22" fillId="22" borderId="33" xfId="0" applyFont="1" applyFill="1" applyBorder="1" applyAlignment="1" applyProtection="1">
      <alignment horizontal="center" vertical="center" wrapText="1"/>
      <protection locked="0"/>
    </xf>
    <xf numFmtId="0" fontId="22" fillId="22" borderId="34" xfId="0" applyFont="1" applyFill="1" applyBorder="1" applyAlignment="1" applyProtection="1">
      <alignment vertical="center" wrapText="1"/>
      <protection locked="0"/>
    </xf>
    <xf numFmtId="0" fontId="22" fillId="22" borderId="35" xfId="0" applyFont="1" applyFill="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9" fillId="0" borderId="13" xfId="0" applyFont="1" applyBorder="1" applyAlignment="1" applyProtection="1">
      <alignment vertical="center" wrapText="1"/>
      <protection locked="0"/>
    </xf>
    <xf numFmtId="0" fontId="19" fillId="37" borderId="30" xfId="0" applyFont="1" applyFill="1" applyBorder="1" applyAlignment="1" applyProtection="1">
      <alignment horizontal="center" vertical="center" wrapText="1"/>
      <protection locked="0"/>
    </xf>
    <xf numFmtId="0" fontId="19" fillId="13" borderId="35" xfId="0" applyFont="1" applyFill="1" applyBorder="1" applyAlignment="1">
      <alignment horizontal="left" vertical="center" wrapText="1"/>
    </xf>
    <xf numFmtId="0" fontId="22" fillId="13" borderId="13" xfId="0" applyFont="1" applyFill="1" applyBorder="1" applyAlignment="1" applyProtection="1">
      <alignment vertical="center" wrapText="1"/>
      <protection locked="0"/>
    </xf>
    <xf numFmtId="0" fontId="18" fillId="38" borderId="0" xfId="0" applyFont="1" applyFill="1" applyAlignment="1" applyProtection="1">
      <alignment horizontal="center" vertical="center"/>
      <protection locked="0"/>
    </xf>
    <xf numFmtId="0" fontId="19" fillId="38" borderId="0" xfId="2" applyFont="1" applyFill="1" applyAlignment="1" applyProtection="1">
      <alignment vertical="center" wrapText="1"/>
      <protection locked="0"/>
    </xf>
    <xf numFmtId="0" fontId="19" fillId="13" borderId="33" xfId="0" applyFont="1" applyFill="1" applyBorder="1" applyAlignment="1">
      <alignment horizontal="left" vertical="center" wrapText="1"/>
    </xf>
    <xf numFmtId="0" fontId="19" fillId="13" borderId="34" xfId="0" applyFont="1" applyFill="1" applyBorder="1" applyAlignment="1">
      <alignment horizontal="left" vertical="center" wrapText="1"/>
    </xf>
    <xf numFmtId="0" fontId="19" fillId="13" borderId="34" xfId="0" applyFont="1" applyFill="1" applyBorder="1" applyAlignment="1">
      <alignment vertical="center" wrapText="1"/>
    </xf>
    <xf numFmtId="0" fontId="19" fillId="13" borderId="35" xfId="0" applyFont="1" applyFill="1" applyBorder="1" applyAlignment="1">
      <alignment vertical="center" wrapText="1"/>
    </xf>
    <xf numFmtId="0" fontId="19" fillId="13" borderId="13" xfId="0" applyFont="1" applyFill="1" applyBorder="1" applyAlignment="1">
      <alignment horizontal="left" vertical="center" wrapText="1"/>
    </xf>
    <xf numFmtId="0" fontId="22" fillId="13" borderId="35" xfId="0" applyFont="1" applyFill="1" applyBorder="1" applyAlignment="1" applyProtection="1">
      <alignment horizontal="center" vertical="center" wrapText="1"/>
      <protection locked="0"/>
    </xf>
    <xf numFmtId="9" fontId="22" fillId="13" borderId="33" xfId="1" applyFont="1" applyFill="1" applyBorder="1" applyAlignment="1" applyProtection="1">
      <alignment horizontal="center" vertical="center" wrapText="1"/>
      <protection locked="0"/>
    </xf>
    <xf numFmtId="0" fontId="22" fillId="13" borderId="34" xfId="0" applyFont="1" applyFill="1" applyBorder="1" applyAlignment="1" applyProtection="1">
      <alignment horizontal="left" vertical="center" wrapText="1"/>
      <protection locked="0"/>
    </xf>
    <xf numFmtId="0" fontId="22" fillId="13" borderId="34" xfId="0" applyFont="1" applyFill="1" applyBorder="1" applyAlignment="1" applyProtection="1">
      <alignment horizontal="center" vertical="center" wrapText="1"/>
      <protection locked="0"/>
    </xf>
    <xf numFmtId="0" fontId="22" fillId="13" borderId="10" xfId="0" applyFont="1" applyFill="1" applyBorder="1" applyAlignment="1" applyProtection="1">
      <alignment horizontal="center" vertical="center" wrapText="1"/>
      <protection locked="0"/>
    </xf>
    <xf numFmtId="0" fontId="18" fillId="13" borderId="0" xfId="0" applyFont="1" applyFill="1" applyAlignment="1" applyProtection="1">
      <alignment horizontal="center" vertical="center"/>
      <protection locked="0"/>
    </xf>
    <xf numFmtId="0" fontId="22" fillId="13" borderId="35" xfId="0" applyFont="1" applyFill="1" applyBorder="1" applyAlignment="1" applyProtection="1">
      <alignment vertical="center" wrapText="1"/>
      <protection locked="0"/>
    </xf>
    <xf numFmtId="0" fontId="22" fillId="13" borderId="33" xfId="0" applyFont="1" applyFill="1" applyBorder="1" applyAlignment="1" applyProtection="1">
      <alignment vertical="center" wrapText="1"/>
      <protection locked="0"/>
    </xf>
    <xf numFmtId="165" fontId="22" fillId="13" borderId="34" xfId="0" applyNumberFormat="1" applyFont="1" applyFill="1" applyBorder="1" applyAlignment="1" applyProtection="1">
      <alignment vertical="center" wrapText="1"/>
      <protection locked="0"/>
    </xf>
    <xf numFmtId="165" fontId="22" fillId="13" borderId="33" xfId="0" applyNumberFormat="1"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18" fillId="13" borderId="0" xfId="0" applyFont="1" applyFill="1" applyAlignment="1" applyProtection="1">
      <alignment horizontal="center" vertical="center" wrapText="1"/>
      <protection locked="0"/>
    </xf>
    <xf numFmtId="0" fontId="17" fillId="13" borderId="0" xfId="0" applyFont="1" applyFill="1"/>
    <xf numFmtId="0" fontId="7" fillId="13" borderId="13" xfId="0" applyFont="1" applyFill="1" applyBorder="1" applyAlignment="1" applyProtection="1">
      <alignment vertical="center" wrapText="1"/>
      <protection locked="0"/>
    </xf>
    <xf numFmtId="0" fontId="2" fillId="13" borderId="13" xfId="0" applyFont="1" applyFill="1" applyBorder="1" applyAlignment="1" applyProtection="1">
      <alignment horizontal="center" vertical="center"/>
      <protection locked="0"/>
    </xf>
    <xf numFmtId="0" fontId="3" fillId="14" borderId="52" xfId="0" applyFont="1" applyFill="1" applyBorder="1" applyAlignment="1" applyProtection="1">
      <alignment horizontal="center" vertical="center" wrapText="1"/>
      <protection locked="0"/>
    </xf>
    <xf numFmtId="0" fontId="7" fillId="0" borderId="53" xfId="0" applyFont="1" applyFill="1" applyBorder="1" applyAlignment="1" applyProtection="1">
      <alignment vertical="center" wrapText="1"/>
      <protection locked="0"/>
    </xf>
    <xf numFmtId="0" fontId="7" fillId="0" borderId="48" xfId="0" applyFont="1" applyFill="1" applyBorder="1" applyAlignment="1" applyProtection="1">
      <alignment vertical="center" wrapText="1"/>
      <protection locked="0"/>
    </xf>
    <xf numFmtId="0" fontId="7" fillId="0" borderId="54" xfId="0" applyFont="1" applyFill="1" applyBorder="1" applyAlignment="1" applyProtection="1">
      <alignment vertical="center" wrapText="1"/>
      <protection locked="0"/>
    </xf>
    <xf numFmtId="0" fontId="19" fillId="37" borderId="13" xfId="0" applyFont="1" applyFill="1" applyBorder="1" applyAlignment="1" applyProtection="1">
      <alignment horizontal="center" vertical="center" wrapText="1"/>
      <protection locked="0"/>
    </xf>
    <xf numFmtId="0" fontId="0" fillId="0" borderId="0" xfId="0" quotePrefix="1"/>
    <xf numFmtId="0" fontId="2" fillId="0" borderId="13" xfId="0" applyFont="1" applyFill="1" applyBorder="1" applyAlignment="1" applyProtection="1">
      <alignment horizontal="center" vertical="center" textRotation="90" wrapText="1"/>
    </xf>
    <xf numFmtId="0" fontId="2" fillId="0" borderId="13" xfId="0" applyFont="1" applyBorder="1" applyAlignment="1" applyProtection="1">
      <alignment horizontal="center" vertical="center" textRotation="90" wrapText="1"/>
    </xf>
    <xf numFmtId="0" fontId="2" fillId="0" borderId="13" xfId="0" applyFont="1" applyBorder="1" applyAlignment="1" applyProtection="1">
      <alignment horizontal="center" vertical="center" wrapText="1"/>
      <protection locked="0"/>
    </xf>
    <xf numFmtId="0" fontId="7" fillId="11" borderId="36" xfId="0" applyFont="1" applyFill="1" applyBorder="1" applyAlignment="1" applyProtection="1">
      <alignment horizontal="center" vertical="center" wrapText="1"/>
      <protection locked="0"/>
    </xf>
    <xf numFmtId="0" fontId="7" fillId="11" borderId="35" xfId="0" applyFont="1" applyFill="1" applyBorder="1" applyAlignment="1" applyProtection="1">
      <alignment horizontal="center" vertical="center" wrapText="1"/>
      <protection locked="0"/>
    </xf>
    <xf numFmtId="0" fontId="7" fillId="11" borderId="33" xfId="0" applyFont="1" applyFill="1" applyBorder="1" applyAlignment="1" applyProtection="1">
      <alignment horizontal="center" vertical="center" wrapText="1"/>
      <protection locked="0"/>
    </xf>
    <xf numFmtId="14" fontId="7" fillId="11" borderId="36" xfId="0" applyNumberFormat="1" applyFont="1" applyFill="1" applyBorder="1" applyAlignment="1" applyProtection="1">
      <alignment horizontal="center" vertical="center" wrapText="1"/>
      <protection locked="0"/>
    </xf>
    <xf numFmtId="14" fontId="7" fillId="11" borderId="35" xfId="0" applyNumberFormat="1" applyFont="1" applyFill="1" applyBorder="1" applyAlignment="1" applyProtection="1">
      <alignment horizontal="center" vertical="center" wrapText="1"/>
      <protection locked="0"/>
    </xf>
    <xf numFmtId="14" fontId="7" fillId="11" borderId="33" xfId="0" applyNumberFormat="1" applyFont="1" applyFill="1" applyBorder="1" applyAlignment="1" applyProtection="1">
      <alignment horizontal="center" vertical="center" wrapText="1"/>
      <protection locked="0"/>
    </xf>
    <xf numFmtId="0" fontId="3" fillId="8" borderId="12" xfId="0" applyFont="1" applyFill="1" applyBorder="1" applyAlignment="1" applyProtection="1">
      <alignment horizontal="center" vertical="center" wrapText="1"/>
      <protection locked="0"/>
    </xf>
    <xf numFmtId="0" fontId="3" fillId="11" borderId="1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xf>
    <xf numFmtId="0" fontId="2" fillId="9" borderId="13" xfId="0" applyFont="1" applyFill="1" applyBorder="1" applyAlignment="1" applyProtection="1">
      <alignment horizontal="center" vertical="center" wrapText="1"/>
      <protection locked="0"/>
    </xf>
    <xf numFmtId="0" fontId="7" fillId="0" borderId="36" xfId="0" applyFont="1" applyFill="1" applyBorder="1" applyAlignment="1" applyProtection="1">
      <alignment horizontal="center" vertical="center" wrapText="1"/>
      <protection locked="0"/>
    </xf>
    <xf numFmtId="0" fontId="7" fillId="0" borderId="35" xfId="0" applyFont="1" applyFill="1" applyBorder="1" applyAlignment="1" applyProtection="1">
      <alignment horizontal="center" vertical="center" wrapText="1"/>
      <protection locked="0"/>
    </xf>
    <xf numFmtId="0" fontId="7" fillId="13" borderId="33"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2" fillId="12" borderId="13" xfId="0" applyFont="1" applyFill="1" applyBorder="1" applyAlignment="1" applyProtection="1">
      <alignment horizontal="center" vertical="center" textRotation="90" wrapText="1"/>
    </xf>
    <xf numFmtId="0" fontId="7" fillId="0" borderId="33" xfId="0" applyFont="1" applyFill="1" applyBorder="1" applyAlignment="1" applyProtection="1">
      <alignment horizontal="center" vertical="center" wrapText="1"/>
      <protection locked="0"/>
    </xf>
    <xf numFmtId="0" fontId="7" fillId="13" borderId="35"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textRotation="90" wrapText="1"/>
    </xf>
    <xf numFmtId="0" fontId="2" fillId="0" borderId="21" xfId="0" applyFont="1" applyBorder="1" applyAlignment="1" applyProtection="1">
      <alignment horizontal="center" vertical="center" textRotation="90" wrapText="1"/>
    </xf>
    <xf numFmtId="0" fontId="2" fillId="0" borderId="6" xfId="0" applyFont="1" applyFill="1" applyBorder="1" applyAlignment="1" applyProtection="1">
      <alignment horizontal="center" vertical="center" textRotation="90" wrapText="1"/>
    </xf>
    <xf numFmtId="0" fontId="2" fillId="0" borderId="21" xfId="0" applyFont="1" applyFill="1" applyBorder="1" applyAlignment="1" applyProtection="1">
      <alignment horizontal="center" vertical="center" textRotation="90" wrapText="1"/>
    </xf>
    <xf numFmtId="0" fontId="2" fillId="0" borderId="6"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3" fillId="8" borderId="5" xfId="0" applyFont="1" applyFill="1" applyBorder="1" applyAlignment="1" applyProtection="1">
      <alignment horizontal="center" vertical="center" wrapText="1"/>
      <protection locked="0"/>
    </xf>
    <xf numFmtId="0" fontId="3" fillId="8" borderId="20"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9" borderId="6" xfId="0" applyFont="1" applyFill="1" applyBorder="1" applyAlignment="1" applyProtection="1">
      <alignment horizontal="center" vertical="center" wrapText="1"/>
      <protection locked="0"/>
    </xf>
    <xf numFmtId="0" fontId="2" fillId="9" borderId="21"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14" borderId="9" xfId="0" applyFont="1" applyFill="1" applyBorder="1" applyAlignment="1" applyProtection="1">
      <alignment horizontal="center" vertical="center" wrapText="1"/>
      <protection locked="0"/>
    </xf>
    <xf numFmtId="0" fontId="3" fillId="14" borderId="0"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5" fillId="6" borderId="25" xfId="0" applyFont="1" applyFill="1" applyBorder="1" applyAlignment="1" applyProtection="1">
      <alignment horizontal="center" vertical="center" wrapText="1"/>
      <protection locked="0"/>
    </xf>
    <xf numFmtId="0" fontId="5" fillId="6" borderId="27" xfId="0" applyFont="1" applyFill="1" applyBorder="1" applyAlignment="1" applyProtection="1">
      <alignment horizontal="center" vertical="center" wrapText="1"/>
      <protection locked="0"/>
    </xf>
    <xf numFmtId="0" fontId="6" fillId="7" borderId="28" xfId="0" applyFont="1" applyFill="1" applyBorder="1" applyAlignment="1" applyProtection="1">
      <alignment horizontal="center" vertical="center" wrapText="1"/>
      <protection locked="0"/>
    </xf>
    <xf numFmtId="0" fontId="6" fillId="7" borderId="29" xfId="0" applyFont="1" applyFill="1" applyBorder="1" applyAlignment="1" applyProtection="1">
      <alignment horizontal="center" vertical="center" wrapText="1"/>
      <protection locked="0"/>
    </xf>
    <xf numFmtId="0" fontId="6" fillId="7" borderId="30" xfId="0" applyFont="1" applyFill="1" applyBorder="1" applyAlignment="1" applyProtection="1">
      <alignment horizontal="center" vertical="center" wrapText="1"/>
      <protection locked="0"/>
    </xf>
    <xf numFmtId="0" fontId="3" fillId="14" borderId="17"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3" fillId="0" borderId="5" xfId="2" applyFont="1" applyFill="1" applyBorder="1" applyAlignment="1" applyProtection="1">
      <alignment horizontal="center" vertical="center" wrapText="1"/>
      <protection locked="0"/>
    </xf>
    <xf numFmtId="0" fontId="3" fillId="0" borderId="6" xfId="2" applyFont="1" applyFill="1" applyBorder="1" applyAlignment="1" applyProtection="1">
      <alignment horizontal="center" vertical="center" wrapText="1"/>
      <protection locked="0"/>
    </xf>
    <xf numFmtId="0" fontId="3" fillId="0" borderId="4" xfId="2" applyFont="1" applyFill="1" applyBorder="1" applyAlignment="1" applyProtection="1">
      <alignment horizontal="center" vertical="center" wrapText="1"/>
      <protection locked="0"/>
    </xf>
    <xf numFmtId="0" fontId="5" fillId="4" borderId="5" xfId="2" applyFont="1" applyFill="1" applyBorder="1" applyAlignment="1" applyProtection="1">
      <alignment horizontal="center" vertical="center" wrapText="1"/>
      <protection locked="0"/>
    </xf>
    <xf numFmtId="0" fontId="5" fillId="4" borderId="7" xfId="2" applyFont="1" applyFill="1" applyBorder="1" applyAlignment="1" applyProtection="1">
      <alignment horizontal="center" vertical="center" wrapText="1"/>
      <protection locked="0"/>
    </xf>
    <xf numFmtId="0" fontId="3" fillId="0" borderId="8" xfId="2" applyFont="1" applyFill="1" applyBorder="1" applyAlignment="1" applyProtection="1">
      <alignment horizontal="center" vertical="center" wrapText="1"/>
      <protection locked="0"/>
    </xf>
    <xf numFmtId="0" fontId="3" fillId="0" borderId="7" xfId="2" applyFont="1" applyFill="1" applyBorder="1" applyAlignment="1" applyProtection="1">
      <alignment horizontal="center" vertical="center" wrapText="1"/>
      <protection locked="0"/>
    </xf>
    <xf numFmtId="0" fontId="2" fillId="0" borderId="12" xfId="2" applyFont="1" applyFill="1" applyBorder="1" applyAlignment="1" applyProtection="1">
      <alignment horizontal="center" vertical="center" wrapText="1"/>
      <protection locked="0"/>
    </xf>
    <xf numFmtId="0" fontId="2" fillId="0" borderId="13" xfId="2" applyFont="1" applyFill="1" applyBorder="1" applyAlignment="1" applyProtection="1">
      <alignment horizontal="center" vertical="center" wrapText="1"/>
      <protection locked="0"/>
    </xf>
    <xf numFmtId="0" fontId="2" fillId="0" borderId="11" xfId="2" applyFont="1" applyFill="1" applyBorder="1" applyAlignment="1" applyProtection="1">
      <alignment horizontal="center" vertical="center" wrapText="1"/>
      <protection locked="0"/>
    </xf>
    <xf numFmtId="0" fontId="5" fillId="4" borderId="12" xfId="2" applyFont="1" applyFill="1" applyBorder="1" applyAlignment="1" applyProtection="1">
      <alignment horizontal="center" vertical="center" wrapText="1"/>
      <protection locked="0"/>
    </xf>
    <xf numFmtId="0" fontId="5" fillId="4" borderId="14" xfId="2" applyFont="1" applyFill="1" applyBorder="1" applyAlignment="1" applyProtection="1">
      <alignment horizontal="center" vertical="center" wrapText="1"/>
      <protection locked="0"/>
    </xf>
    <xf numFmtId="0" fontId="3" fillId="0" borderId="15" xfId="2" applyFont="1" applyFill="1" applyBorder="1" applyAlignment="1" applyProtection="1">
      <alignment horizontal="center" vertical="center" wrapText="1"/>
      <protection locked="0"/>
    </xf>
    <xf numFmtId="0" fontId="3" fillId="0" borderId="14" xfId="2" applyFont="1" applyFill="1" applyBorder="1" applyAlignment="1" applyProtection="1">
      <alignment horizontal="center" vertical="center" wrapText="1"/>
      <protection locked="0"/>
    </xf>
    <xf numFmtId="0" fontId="2" fillId="0" borderId="20" xfId="2" applyFont="1" applyFill="1" applyBorder="1" applyAlignment="1" applyProtection="1">
      <alignment horizontal="center" vertical="center" wrapText="1"/>
      <protection locked="0"/>
    </xf>
    <xf numFmtId="0" fontId="2" fillId="0" borderId="21" xfId="2" applyFont="1" applyFill="1" applyBorder="1" applyAlignment="1" applyProtection="1">
      <alignment horizontal="center" vertical="center" wrapText="1"/>
      <protection locked="0"/>
    </xf>
    <xf numFmtId="0" fontId="2" fillId="0" borderId="19" xfId="2" applyFont="1" applyFill="1" applyBorder="1" applyAlignment="1" applyProtection="1">
      <alignment horizontal="center" vertical="center" wrapText="1"/>
      <protection locked="0"/>
    </xf>
    <xf numFmtId="0" fontId="5" fillId="4" borderId="20" xfId="2" applyFont="1" applyFill="1" applyBorder="1" applyAlignment="1" applyProtection="1">
      <alignment horizontal="center" vertical="center" wrapText="1"/>
      <protection locked="0"/>
    </xf>
    <xf numFmtId="0" fontId="5" fillId="4" borderId="22" xfId="2" applyFont="1" applyFill="1" applyBorder="1" applyAlignment="1" applyProtection="1">
      <alignment horizontal="center" vertical="center" wrapText="1"/>
      <protection locked="0"/>
    </xf>
    <xf numFmtId="14" fontId="3" fillId="0" borderId="23" xfId="2" applyNumberFormat="1" applyFont="1" applyFill="1" applyBorder="1" applyAlignment="1" applyProtection="1">
      <alignment horizontal="center" vertical="center" wrapText="1"/>
      <protection locked="0"/>
    </xf>
    <xf numFmtId="14" fontId="3" fillId="0" borderId="22" xfId="2"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9" fillId="0" borderId="38" xfId="2" applyFont="1" applyBorder="1" applyAlignment="1" applyProtection="1">
      <alignment horizontal="center" vertical="center" wrapText="1"/>
      <protection locked="0"/>
    </xf>
    <xf numFmtId="0" fontId="19" fillId="0" borderId="39" xfId="2" applyFont="1" applyBorder="1" applyAlignment="1" applyProtection="1">
      <alignment horizontal="center" vertical="center" wrapText="1"/>
      <protection locked="0"/>
    </xf>
    <xf numFmtId="0" fontId="19" fillId="0" borderId="40" xfId="2" applyFont="1" applyBorder="1" applyAlignment="1" applyProtection="1">
      <alignment horizontal="center" vertical="center" wrapText="1"/>
      <protection locked="0"/>
    </xf>
    <xf numFmtId="0" fontId="20" fillId="24" borderId="38" xfId="2" applyFont="1" applyFill="1" applyBorder="1" applyAlignment="1" applyProtection="1">
      <alignment horizontal="center" vertical="center" wrapText="1"/>
      <protection locked="0"/>
    </xf>
    <xf numFmtId="0" fontId="20" fillId="24" borderId="40" xfId="2" applyFont="1" applyFill="1" applyBorder="1" applyAlignment="1" applyProtection="1">
      <alignment horizontal="center" vertical="center" wrapText="1"/>
      <protection locked="0"/>
    </xf>
    <xf numFmtId="0" fontId="18" fillId="0" borderId="41" xfId="2" applyFont="1" applyBorder="1" applyAlignment="1" applyProtection="1">
      <alignment horizontal="center" vertical="center" wrapText="1"/>
      <protection locked="0"/>
    </xf>
    <xf numFmtId="0" fontId="18" fillId="0" borderId="42" xfId="2" applyFont="1" applyBorder="1" applyAlignment="1" applyProtection="1">
      <alignment horizontal="center" vertical="center" wrapText="1"/>
      <protection locked="0"/>
    </xf>
    <xf numFmtId="0" fontId="18" fillId="0" borderId="43" xfId="2" applyFont="1" applyBorder="1" applyAlignment="1" applyProtection="1">
      <alignment horizontal="center" vertical="center" wrapText="1"/>
      <protection locked="0"/>
    </xf>
    <xf numFmtId="0" fontId="20" fillId="24" borderId="41" xfId="2" applyFont="1" applyFill="1" applyBorder="1" applyAlignment="1" applyProtection="1">
      <alignment horizontal="center" vertical="center" wrapText="1"/>
      <protection locked="0"/>
    </xf>
    <xf numFmtId="0" fontId="20" fillId="24" borderId="43" xfId="2" applyFont="1" applyFill="1" applyBorder="1" applyAlignment="1" applyProtection="1">
      <alignment horizontal="center" vertical="center" wrapText="1"/>
      <protection locked="0"/>
    </xf>
    <xf numFmtId="0" fontId="19" fillId="0" borderId="41" xfId="2" applyFont="1" applyBorder="1" applyAlignment="1" applyProtection="1">
      <alignment horizontal="center" vertical="center" wrapText="1"/>
      <protection locked="0"/>
    </xf>
    <xf numFmtId="0" fontId="19" fillId="0" borderId="43" xfId="2" applyFont="1" applyBorder="1" applyAlignment="1" applyProtection="1">
      <alignment horizontal="center" vertical="center" wrapText="1"/>
      <protection locked="0"/>
    </xf>
    <xf numFmtId="0" fontId="18" fillId="0" borderId="44" xfId="2" applyFont="1" applyBorder="1" applyAlignment="1" applyProtection="1">
      <alignment horizontal="center" vertical="center" wrapText="1"/>
      <protection locked="0"/>
    </xf>
    <xf numFmtId="0" fontId="18" fillId="0" borderId="45" xfId="2" applyFont="1" applyBorder="1" applyAlignment="1" applyProtection="1">
      <alignment horizontal="center" vertical="center" wrapText="1"/>
      <protection locked="0"/>
    </xf>
    <xf numFmtId="0" fontId="18" fillId="0" borderId="46" xfId="2" applyFont="1" applyBorder="1" applyAlignment="1" applyProtection="1">
      <alignment horizontal="center" vertical="center" wrapText="1"/>
      <protection locked="0"/>
    </xf>
    <xf numFmtId="0" fontId="20" fillId="24" borderId="44" xfId="2" applyFont="1" applyFill="1" applyBorder="1" applyAlignment="1" applyProtection="1">
      <alignment horizontal="center" vertical="center" wrapText="1"/>
      <protection locked="0"/>
    </xf>
    <xf numFmtId="0" fontId="20" fillId="24" borderId="46" xfId="2" applyFont="1" applyFill="1" applyBorder="1" applyAlignment="1" applyProtection="1">
      <alignment horizontal="center" vertical="center" wrapText="1"/>
      <protection locked="0"/>
    </xf>
    <xf numFmtId="165" fontId="19" fillId="0" borderId="44" xfId="2" applyNumberFormat="1" applyFont="1" applyBorder="1" applyAlignment="1" applyProtection="1">
      <alignment horizontal="center" vertical="center" wrapText="1"/>
      <protection locked="0"/>
    </xf>
    <xf numFmtId="165" fontId="19" fillId="0" borderId="46" xfId="2" applyNumberFormat="1" applyFont="1" applyBorder="1" applyAlignment="1" applyProtection="1">
      <alignment horizontal="center" vertical="center" wrapText="1"/>
      <protection locked="0"/>
    </xf>
    <xf numFmtId="0" fontId="22" fillId="13" borderId="13" xfId="0" applyFont="1" applyFill="1" applyBorder="1" applyAlignment="1" applyProtection="1">
      <alignment horizontal="center" vertical="center" wrapText="1"/>
      <protection locked="0"/>
    </xf>
    <xf numFmtId="0" fontId="17" fillId="13" borderId="0" xfId="0" applyFont="1" applyFill="1"/>
    <xf numFmtId="0" fontId="19" fillId="17" borderId="16" xfId="0" applyFont="1" applyFill="1" applyBorder="1" applyAlignment="1" applyProtection="1">
      <alignment horizontal="center" vertical="center" wrapText="1"/>
      <protection locked="0"/>
    </xf>
    <xf numFmtId="0" fontId="19" fillId="17" borderId="17" xfId="0" applyFont="1" applyFill="1" applyBorder="1" applyAlignment="1" applyProtection="1">
      <alignment horizontal="center" vertical="center" wrapText="1"/>
      <protection locked="0"/>
    </xf>
    <xf numFmtId="0" fontId="19" fillId="17" borderId="47" xfId="0" applyFont="1" applyFill="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31" borderId="13" xfId="0" applyFont="1" applyFill="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8" fillId="0" borderId="13" xfId="0" applyFont="1" applyBorder="1" applyAlignment="1">
      <alignment horizontal="center" vertical="center" wrapText="1"/>
    </xf>
    <xf numFmtId="0" fontId="18" fillId="0" borderId="13" xfId="0" applyFont="1" applyBorder="1" applyAlignment="1">
      <alignment horizontal="center" vertical="center" textRotation="90" wrapText="1"/>
    </xf>
    <xf numFmtId="0" fontId="19" fillId="25" borderId="24" xfId="0" applyFont="1" applyFill="1" applyBorder="1" applyAlignment="1" applyProtection="1">
      <alignment horizontal="center" vertical="center" wrapText="1"/>
      <protection locked="0"/>
    </xf>
    <xf numFmtId="0" fontId="19" fillId="25" borderId="25" xfId="0" applyFont="1" applyFill="1" applyBorder="1" applyAlignment="1" applyProtection="1">
      <alignment horizontal="center" vertical="center" wrapText="1"/>
      <protection locked="0"/>
    </xf>
    <xf numFmtId="0" fontId="19" fillId="15" borderId="24" xfId="0" applyFont="1" applyFill="1" applyBorder="1" applyAlignment="1" applyProtection="1">
      <alignment horizontal="center" vertical="center" wrapText="1"/>
      <protection locked="0"/>
    </xf>
    <xf numFmtId="0" fontId="19" fillId="15" borderId="25" xfId="0" applyFont="1" applyFill="1" applyBorder="1" applyAlignment="1" applyProtection="1">
      <alignment horizontal="center" vertical="center" wrapText="1"/>
      <protection locked="0"/>
    </xf>
    <xf numFmtId="0" fontId="19" fillId="15" borderId="27" xfId="0" applyFont="1" applyFill="1" applyBorder="1" applyAlignment="1" applyProtection="1">
      <alignment horizontal="center" vertical="center" wrapText="1"/>
      <protection locked="0"/>
    </xf>
    <xf numFmtId="0" fontId="20" fillId="15" borderId="24" xfId="0" applyFont="1" applyFill="1" applyBorder="1" applyAlignment="1" applyProtection="1">
      <alignment horizontal="center" vertical="center" wrapText="1"/>
      <protection locked="0"/>
    </xf>
    <xf numFmtId="0" fontId="20" fillId="15" borderId="25" xfId="0" applyFont="1" applyFill="1" applyBorder="1" applyAlignment="1" applyProtection="1">
      <alignment horizontal="center" vertical="center" wrapText="1"/>
      <protection locked="0"/>
    </xf>
    <xf numFmtId="0" fontId="20" fillId="15" borderId="27" xfId="0" applyFont="1" applyFill="1" applyBorder="1" applyAlignment="1" applyProtection="1">
      <alignment horizontal="center" vertical="center" wrapText="1"/>
      <protection locked="0"/>
    </xf>
    <xf numFmtId="0" fontId="21" fillId="16" borderId="24" xfId="0" applyFont="1" applyFill="1" applyBorder="1" applyAlignment="1" applyProtection="1">
      <alignment horizontal="center" vertical="center" wrapText="1"/>
      <protection locked="0"/>
    </xf>
    <xf numFmtId="0" fontId="21" fillId="16" borderId="25" xfId="0" applyFont="1" applyFill="1" applyBorder="1" applyAlignment="1" applyProtection="1">
      <alignment horizontal="center" vertical="center" wrapText="1"/>
      <protection locked="0"/>
    </xf>
    <xf numFmtId="0" fontId="21" fillId="16" borderId="27" xfId="0" applyFont="1" applyFill="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34" xfId="0" applyFont="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22" fillId="0" borderId="29"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165" fontId="22" fillId="0" borderId="6" xfId="0" applyNumberFormat="1"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22" fillId="0" borderId="35" xfId="0" applyFont="1" applyBorder="1" applyAlignment="1" applyProtection="1">
      <alignment horizontal="center" vertical="center" wrapText="1"/>
      <protection locked="0"/>
    </xf>
    <xf numFmtId="0" fontId="22" fillId="13" borderId="6"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165" fontId="22" fillId="0" borderId="36" xfId="0" applyNumberFormat="1"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9" fontId="22" fillId="0" borderId="33" xfId="1" applyFont="1" applyBorder="1" applyAlignment="1" applyProtection="1">
      <alignment horizontal="center" vertical="center" wrapText="1"/>
      <protection locked="0"/>
    </xf>
    <xf numFmtId="9" fontId="22" fillId="35" borderId="33" xfId="1" applyFont="1" applyFill="1" applyBorder="1" applyAlignment="1" applyProtection="1">
      <alignment horizontal="center" vertical="center" wrapText="1"/>
      <protection locked="0"/>
    </xf>
    <xf numFmtId="165" fontId="22" fillId="0" borderId="33" xfId="0" applyNumberFormat="1" applyFont="1" applyBorder="1" applyAlignment="1" applyProtection="1">
      <alignment horizontal="center" vertical="center" wrapText="1"/>
      <protection locked="0"/>
    </xf>
    <xf numFmtId="165" fontId="22" fillId="0" borderId="13" xfId="0" applyNumberFormat="1" applyFont="1" applyBorder="1" applyAlignment="1" applyProtection="1">
      <alignment horizontal="center" vertical="center" wrapText="1"/>
      <protection locked="0"/>
    </xf>
    <xf numFmtId="0" fontId="19" fillId="36" borderId="12" xfId="0" applyFont="1" applyFill="1" applyBorder="1" applyAlignment="1" applyProtection="1">
      <alignment horizontal="center" vertical="center" wrapText="1"/>
      <protection locked="0"/>
    </xf>
    <xf numFmtId="0" fontId="18" fillId="26" borderId="13" xfId="0" applyFont="1" applyFill="1" applyBorder="1" applyAlignment="1">
      <alignment horizontal="center" vertical="center" wrapText="1"/>
    </xf>
    <xf numFmtId="0" fontId="22" fillId="0" borderId="13" xfId="0" applyFont="1" applyFill="1" applyBorder="1" applyAlignment="1" applyProtection="1">
      <alignment horizontal="center" vertical="center" wrapText="1"/>
      <protection locked="0"/>
    </xf>
    <xf numFmtId="0" fontId="22" fillId="22" borderId="13" xfId="0" applyFont="1" applyFill="1" applyBorder="1" applyAlignment="1" applyProtection="1">
      <alignment horizontal="center" vertical="center" wrapText="1"/>
      <protection locked="0"/>
    </xf>
    <xf numFmtId="0" fontId="22" fillId="22" borderId="34" xfId="0" applyFont="1" applyFill="1" applyBorder="1" applyAlignment="1" applyProtection="1">
      <alignment horizontal="center" vertical="center" wrapText="1"/>
      <protection locked="0"/>
    </xf>
    <xf numFmtId="0" fontId="22" fillId="22" borderId="35" xfId="0" applyFont="1" applyFill="1" applyBorder="1" applyAlignment="1" applyProtection="1">
      <alignment horizontal="center" vertical="center" wrapText="1"/>
      <protection locked="0"/>
    </xf>
    <xf numFmtId="0" fontId="22" fillId="22" borderId="33" xfId="0" applyFont="1" applyFill="1" applyBorder="1" applyAlignment="1" applyProtection="1">
      <alignment horizontal="center" vertical="center" wrapText="1"/>
      <protection locked="0"/>
    </xf>
    <xf numFmtId="14" fontId="22" fillId="22" borderId="13" xfId="0" applyNumberFormat="1" applyFont="1" applyFill="1" applyBorder="1" applyAlignment="1" applyProtection="1">
      <alignment horizontal="center" vertical="center" wrapText="1"/>
      <protection locked="0"/>
    </xf>
    <xf numFmtId="0" fontId="18" fillId="26" borderId="13" xfId="0" applyFont="1" applyFill="1" applyBorder="1" applyAlignment="1">
      <alignment horizontal="center" vertical="center" textRotation="90" wrapText="1"/>
    </xf>
    <xf numFmtId="9" fontId="22" fillId="0" borderId="13" xfId="1" applyFont="1" applyBorder="1" applyAlignment="1" applyProtection="1">
      <alignment horizontal="center" vertical="center" wrapText="1"/>
      <protection locked="0"/>
    </xf>
    <xf numFmtId="9" fontId="22" fillId="0" borderId="13" xfId="1" applyFont="1" applyFill="1" applyBorder="1" applyAlignment="1" applyProtection="1">
      <alignment horizontal="center" vertical="center" wrapText="1"/>
      <protection locked="0"/>
    </xf>
    <xf numFmtId="165" fontId="22" fillId="0" borderId="13" xfId="1" applyNumberFormat="1" applyFont="1" applyBorder="1" applyAlignment="1" applyProtection="1">
      <alignment horizontal="center" vertical="center" wrapText="1"/>
      <protection locked="0"/>
    </xf>
    <xf numFmtId="9" fontId="22" fillId="22" borderId="13" xfId="1" applyFont="1" applyFill="1" applyBorder="1" applyAlignment="1" applyProtection="1">
      <alignment horizontal="center" vertical="center" wrapText="1"/>
      <protection locked="0"/>
    </xf>
    <xf numFmtId="165" fontId="22" fillId="22" borderId="13" xfId="1" applyNumberFormat="1" applyFont="1" applyFill="1" applyBorder="1" applyAlignment="1" applyProtection="1">
      <alignment horizontal="center" vertical="center" wrapText="1"/>
      <protection locked="0"/>
    </xf>
    <xf numFmtId="165" fontId="22" fillId="0" borderId="13" xfId="1" applyNumberFormat="1" applyFont="1" applyFill="1" applyBorder="1" applyAlignment="1" applyProtection="1">
      <alignment horizontal="center" vertical="center" wrapText="1"/>
      <protection locked="0"/>
    </xf>
    <xf numFmtId="165" fontId="22" fillId="0" borderId="13" xfId="0" applyNumberFormat="1" applyFont="1" applyFill="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7" fillId="0" borderId="0" xfId="0" applyFont="1"/>
    <xf numFmtId="0" fontId="11" fillId="6" borderId="13" xfId="0" applyFont="1" applyFill="1" applyBorder="1" applyAlignment="1" applyProtection="1">
      <alignment horizontal="center" vertical="center" wrapText="1"/>
      <protection locked="0"/>
    </xf>
    <xf numFmtId="0" fontId="11" fillId="6" borderId="48"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cellXfs>
  <cellStyles count="4">
    <cellStyle name="Hipervínculo" xfId="3" builtinId="8"/>
    <cellStyle name="Normal" xfId="0" builtinId="0"/>
    <cellStyle name="Normal 2" xfId="2" xr:uid="{00000000-0005-0000-0000-000002000000}"/>
    <cellStyle name="Porcentaje" xfId="1" builtinId="5"/>
  </cellStyles>
  <dxfs count="195">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de Controles</a:t>
            </a:r>
          </a:p>
        </c:rich>
      </c:tx>
      <c:layout>
        <c:manualLayout>
          <c:xMode val="edge"/>
          <c:yMode val="edge"/>
          <c:x val="2.3730168057351036E-3"/>
          <c:y val="4.784688995215310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5.2680446194225725E-2"/>
          <c:y val="7.407407407407407E-2"/>
          <c:w val="0.90287510936132986"/>
          <c:h val="0.841712962962962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F8D-45A3-835B-2BFC3ECEC7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FF8D-45A3-835B-2BFC3ECEC7E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0-FF8D-45A3-835B-2BFC3ECEC7E2}"/>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Estadisticas!$K$16:$K$18</c:f>
              <c:strCache>
                <c:ptCount val="3"/>
                <c:pt idx="0">
                  <c:v>En Terminos</c:v>
                </c:pt>
                <c:pt idx="1">
                  <c:v>Cumplido</c:v>
                </c:pt>
                <c:pt idx="2">
                  <c:v>Incumplido</c:v>
                </c:pt>
              </c:strCache>
            </c:strRef>
          </c:cat>
          <c:val>
            <c:numRef>
              <c:f>Estadisticas!$L$16:$L$18</c:f>
              <c:numCache>
                <c:formatCode>General</c:formatCode>
                <c:ptCount val="3"/>
                <c:pt idx="0">
                  <c:v>9</c:v>
                </c:pt>
                <c:pt idx="1">
                  <c:v>73</c:v>
                </c:pt>
                <c:pt idx="2">
                  <c:v>33</c:v>
                </c:pt>
              </c:numCache>
            </c:numRef>
          </c:val>
          <c:extLst>
            <c:ext xmlns:c16="http://schemas.microsoft.com/office/drawing/2014/chart" uri="{C3380CC4-5D6E-409C-BE32-E72D297353CC}">
              <c16:uniqueId val="{00000000-0B43-2344-8298-3320C4B50D4D}"/>
            </c:ext>
          </c:extLst>
        </c:ser>
        <c:dLbls>
          <c:dLblPos val="inEnd"/>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de</a:t>
            </a:r>
          </a:p>
          <a:p>
            <a:pPr>
              <a:defRPr/>
            </a:pPr>
            <a:r>
              <a:rPr lang="en-US"/>
              <a:t> Acciones Preventivas</a:t>
            </a:r>
          </a:p>
        </c:rich>
      </c:tx>
      <c:layout>
        <c:manualLayout>
          <c:xMode val="edge"/>
          <c:yMode val="edge"/>
          <c:x val="1.7087789399459396E-3"/>
          <c:y val="4.784688995215310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430250323187207E-2"/>
          <c:y val="6.2200956937799042E-2"/>
          <c:w val="0.89561452579621581"/>
          <c:h val="0.8363719248012658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B26-460A-982F-3373CF0ADA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B26-460A-982F-3373CF0ADA6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B26-460A-982F-3373CF0ADA6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D86-4DB8-A5F6-E0C61936150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D86-4DB8-A5F6-E0C619361501}"/>
              </c:ext>
            </c:extLst>
          </c:dPt>
          <c:dLbls>
            <c:dLbl>
              <c:idx val="0"/>
              <c:layout>
                <c:manualLayout>
                  <c:x val="-0.16716417910447773"/>
                  <c:y val="0.110047846889952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26-460A-982F-3373CF0ADA60}"/>
                </c:ext>
              </c:extLst>
            </c:dLbl>
            <c:dLbl>
              <c:idx val="1"/>
              <c:layout>
                <c:manualLayout>
                  <c:x val="0.1253731343283582"/>
                  <c:y val="-0.133971291866028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26-460A-982F-3373CF0ADA60}"/>
                </c:ext>
              </c:extLst>
            </c:dLbl>
            <c:dLbl>
              <c:idx val="2"/>
              <c:layout>
                <c:manualLayout>
                  <c:x val="8.3582089552238864E-2"/>
                  <c:y val="7.177033492822966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26-460A-982F-3373CF0ADA6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Estadisticas!$M$16:$M$20</c:f>
              <c:strCache>
                <c:ptCount val="3"/>
                <c:pt idx="0">
                  <c:v>En Terminos</c:v>
                </c:pt>
                <c:pt idx="1">
                  <c:v>Cumplido</c:v>
                </c:pt>
                <c:pt idx="2">
                  <c:v>Incumplido</c:v>
                </c:pt>
              </c:strCache>
            </c:strRef>
          </c:cat>
          <c:val>
            <c:numRef>
              <c:f>Estadisticas!$N$16:$N$20</c:f>
              <c:numCache>
                <c:formatCode>General</c:formatCode>
                <c:ptCount val="5"/>
                <c:pt idx="0">
                  <c:v>58</c:v>
                </c:pt>
                <c:pt idx="1">
                  <c:v>58</c:v>
                </c:pt>
                <c:pt idx="2">
                  <c:v>9</c:v>
                </c:pt>
              </c:numCache>
            </c:numRef>
          </c:val>
          <c:extLst>
            <c:ext xmlns:c16="http://schemas.microsoft.com/office/drawing/2014/chart" uri="{C3380CC4-5D6E-409C-BE32-E72D297353CC}">
              <c16:uniqueId val="{00000000-5D6E-1F49-B153-632F09C5AF7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Clasificación del riesgo</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clustered"/>
        <c:varyColors val="0"/>
        <c:ser>
          <c:idx val="0"/>
          <c:order val="0"/>
          <c:tx>
            <c:strRef>
              <c:f>Estadisticas!$D$15</c:f>
              <c:strCache>
                <c:ptCount val="1"/>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Estadisticas!$C$16:$C$23</c:f>
              <c:strCache>
                <c:ptCount val="8"/>
                <c:pt idx="0">
                  <c:v>Satisfacción del  cliente</c:v>
                </c:pt>
                <c:pt idx="1">
                  <c:v>Tecnológicos</c:v>
                </c:pt>
                <c:pt idx="2">
                  <c:v>De imagen o reputacional</c:v>
                </c:pt>
                <c:pt idx="3">
                  <c:v>Gerenciales</c:v>
                </c:pt>
                <c:pt idx="4">
                  <c:v>Financieros</c:v>
                </c:pt>
                <c:pt idx="5">
                  <c:v>Estrategico</c:v>
                </c:pt>
                <c:pt idx="6">
                  <c:v>De Cumplimiento</c:v>
                </c:pt>
                <c:pt idx="7">
                  <c:v>Operativo</c:v>
                </c:pt>
              </c:strCache>
            </c:strRef>
          </c:cat>
          <c:val>
            <c:numRef>
              <c:f>Estadisticas!$D$16:$D$23</c:f>
              <c:numCache>
                <c:formatCode>General</c:formatCode>
                <c:ptCount val="8"/>
                <c:pt idx="0">
                  <c:v>2</c:v>
                </c:pt>
                <c:pt idx="1">
                  <c:v>2</c:v>
                </c:pt>
                <c:pt idx="2">
                  <c:v>3</c:v>
                </c:pt>
                <c:pt idx="3">
                  <c:v>4</c:v>
                </c:pt>
                <c:pt idx="4">
                  <c:v>6</c:v>
                </c:pt>
                <c:pt idx="5">
                  <c:v>9</c:v>
                </c:pt>
                <c:pt idx="6">
                  <c:v>12</c:v>
                </c:pt>
                <c:pt idx="7">
                  <c:v>36</c:v>
                </c:pt>
              </c:numCache>
            </c:numRef>
          </c:val>
          <c:extLst>
            <c:ext xmlns:c16="http://schemas.microsoft.com/office/drawing/2014/chart" uri="{C3380CC4-5D6E-409C-BE32-E72D297353CC}">
              <c16:uniqueId val="{00000000-A700-4CA9-81D3-8E63D9C7DD04}"/>
            </c:ext>
          </c:extLst>
        </c:ser>
        <c:dLbls>
          <c:dLblPos val="inEnd"/>
          <c:showLegendKey val="0"/>
          <c:showVal val="1"/>
          <c:showCatName val="0"/>
          <c:showSerName val="0"/>
          <c:showPercent val="0"/>
          <c:showBubbleSize val="0"/>
        </c:dLbls>
        <c:gapWidth val="65"/>
        <c:axId val="518570288"/>
        <c:axId val="518568976"/>
      </c:barChart>
      <c:catAx>
        <c:axId val="5185702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18568976"/>
        <c:crosses val="autoZero"/>
        <c:auto val="1"/>
        <c:lblAlgn val="ctr"/>
        <c:lblOffset val="100"/>
        <c:noMultiLvlLbl val="0"/>
      </c:catAx>
      <c:valAx>
        <c:axId val="51856897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5185702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Riesgos,</a:t>
            </a:r>
            <a:r>
              <a:rPr lang="en-US" baseline="0"/>
              <a:t> Controles y Acciones por Proceso</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Estadisticas!$C$27</c:f>
              <c:strCache>
                <c:ptCount val="1"/>
                <c:pt idx="0">
                  <c:v>cantidad de Riesgos</c:v>
                </c:pt>
              </c:strCache>
            </c:strRef>
          </c:tx>
          <c:spPr>
            <a:solidFill>
              <a:schemeClr val="accent1"/>
            </a:solidFill>
            <a:ln>
              <a:noFill/>
            </a:ln>
            <a:effectLst/>
            <a:sp3d/>
          </c:spPr>
          <c:invertIfNegative val="0"/>
          <c:cat>
            <c:strRef>
              <c:f>Estadisticas!$B$28:$B$42</c:f>
              <c:strCache>
                <c:ptCount val="15"/>
                <c:pt idx="0">
                  <c:v>Acceso a la Propiedad de la Tierra y los Territorios</c:v>
                </c:pt>
                <c:pt idx="1">
                  <c:v>Gestión de la Información</c:v>
                </c:pt>
                <c:pt idx="2">
                  <c:v>Gestión Financiera</c:v>
                </c:pt>
                <c:pt idx="3">
                  <c:v>Administración de Bienes y Servicios</c:v>
                </c:pt>
                <c:pt idx="4">
                  <c:v>Seguimiento, Evaluación y Mejor</c:v>
                </c:pt>
                <c:pt idx="5">
                  <c:v>Direccionamiento Estratégico</c:v>
                </c:pt>
                <c:pt idx="6">
                  <c:v>Inteligencia de la información.</c:v>
                </c:pt>
                <c:pt idx="7">
                  <c:v>Planificación del Ordenamiento Social de la Propiedad</c:v>
                </c:pt>
                <c:pt idx="8">
                  <c:v>Gestión del Talento Humano</c:v>
                </c:pt>
                <c:pt idx="9">
                  <c:v>Comunicación y Gestión con Grupos de Interés.</c:v>
                </c:pt>
                <c:pt idx="10">
                  <c:v>Seguridad Jurídica sobre la Titularidad de la Tierra y los Territorios</c:v>
                </c:pt>
                <c:pt idx="11">
                  <c:v>Gestión del Modelo de Atención.</c:v>
                </c:pt>
                <c:pt idx="12">
                  <c:v>Adquisición de Bienes y Servicios</c:v>
                </c:pt>
                <c:pt idx="13">
                  <c:v>Apoyo Jurídico</c:v>
                </c:pt>
                <c:pt idx="14">
                  <c:v>Administración de Tierras.</c:v>
                </c:pt>
              </c:strCache>
            </c:strRef>
          </c:cat>
          <c:val>
            <c:numRef>
              <c:f>Estadisticas!$C$28:$C$42</c:f>
              <c:numCache>
                <c:formatCode>General</c:formatCode>
                <c:ptCount val="15"/>
                <c:pt idx="0">
                  <c:v>10</c:v>
                </c:pt>
                <c:pt idx="1">
                  <c:v>9</c:v>
                </c:pt>
                <c:pt idx="2">
                  <c:v>6</c:v>
                </c:pt>
                <c:pt idx="3">
                  <c:v>9</c:v>
                </c:pt>
                <c:pt idx="4">
                  <c:v>5</c:v>
                </c:pt>
                <c:pt idx="5">
                  <c:v>4</c:v>
                </c:pt>
                <c:pt idx="6">
                  <c:v>5</c:v>
                </c:pt>
                <c:pt idx="7">
                  <c:v>4</c:v>
                </c:pt>
                <c:pt idx="8">
                  <c:v>5</c:v>
                </c:pt>
                <c:pt idx="9">
                  <c:v>4</c:v>
                </c:pt>
                <c:pt idx="10">
                  <c:v>3</c:v>
                </c:pt>
                <c:pt idx="11">
                  <c:v>3</c:v>
                </c:pt>
                <c:pt idx="12">
                  <c:v>3</c:v>
                </c:pt>
                <c:pt idx="13">
                  <c:v>3</c:v>
                </c:pt>
                <c:pt idx="14">
                  <c:v>1</c:v>
                </c:pt>
              </c:numCache>
            </c:numRef>
          </c:val>
          <c:extLst>
            <c:ext xmlns:c16="http://schemas.microsoft.com/office/drawing/2014/chart" uri="{C3380CC4-5D6E-409C-BE32-E72D297353CC}">
              <c16:uniqueId val="{00000000-BB42-4E3B-9AAE-3CBAE3B2AACA}"/>
            </c:ext>
          </c:extLst>
        </c:ser>
        <c:ser>
          <c:idx val="1"/>
          <c:order val="1"/>
          <c:tx>
            <c:strRef>
              <c:f>Estadisticas!$D$27</c:f>
              <c:strCache>
                <c:ptCount val="1"/>
                <c:pt idx="0">
                  <c:v>cantidad de controles</c:v>
                </c:pt>
              </c:strCache>
            </c:strRef>
          </c:tx>
          <c:spPr>
            <a:solidFill>
              <a:schemeClr val="accent2"/>
            </a:solidFill>
            <a:ln>
              <a:noFill/>
            </a:ln>
            <a:effectLst/>
            <a:sp3d/>
          </c:spPr>
          <c:invertIfNegative val="0"/>
          <c:cat>
            <c:strRef>
              <c:f>Estadisticas!$B$28:$B$42</c:f>
              <c:strCache>
                <c:ptCount val="15"/>
                <c:pt idx="0">
                  <c:v>Acceso a la Propiedad de la Tierra y los Territorios</c:v>
                </c:pt>
                <c:pt idx="1">
                  <c:v>Gestión de la Información</c:v>
                </c:pt>
                <c:pt idx="2">
                  <c:v>Gestión Financiera</c:v>
                </c:pt>
                <c:pt idx="3">
                  <c:v>Administración de Bienes y Servicios</c:v>
                </c:pt>
                <c:pt idx="4">
                  <c:v>Seguimiento, Evaluación y Mejor</c:v>
                </c:pt>
                <c:pt idx="5">
                  <c:v>Direccionamiento Estratégico</c:v>
                </c:pt>
                <c:pt idx="6">
                  <c:v>Inteligencia de la información.</c:v>
                </c:pt>
                <c:pt idx="7">
                  <c:v>Planificación del Ordenamiento Social de la Propiedad</c:v>
                </c:pt>
                <c:pt idx="8">
                  <c:v>Gestión del Talento Humano</c:v>
                </c:pt>
                <c:pt idx="9">
                  <c:v>Comunicación y Gestión con Grupos de Interés.</c:v>
                </c:pt>
                <c:pt idx="10">
                  <c:v>Seguridad Jurídica sobre la Titularidad de la Tierra y los Territorios</c:v>
                </c:pt>
                <c:pt idx="11">
                  <c:v>Gestión del Modelo de Atención.</c:v>
                </c:pt>
                <c:pt idx="12">
                  <c:v>Adquisición de Bienes y Servicios</c:v>
                </c:pt>
                <c:pt idx="13">
                  <c:v>Apoyo Jurídico</c:v>
                </c:pt>
                <c:pt idx="14">
                  <c:v>Administración de Tierras.</c:v>
                </c:pt>
              </c:strCache>
            </c:strRef>
          </c:cat>
          <c:val>
            <c:numRef>
              <c:f>Estadisticas!$D$28:$D$42</c:f>
              <c:numCache>
                <c:formatCode>General</c:formatCode>
                <c:ptCount val="15"/>
                <c:pt idx="0">
                  <c:v>17</c:v>
                </c:pt>
                <c:pt idx="1">
                  <c:v>15</c:v>
                </c:pt>
                <c:pt idx="2">
                  <c:v>15</c:v>
                </c:pt>
                <c:pt idx="3">
                  <c:v>11</c:v>
                </c:pt>
                <c:pt idx="4">
                  <c:v>9</c:v>
                </c:pt>
                <c:pt idx="5">
                  <c:v>9</c:v>
                </c:pt>
                <c:pt idx="6">
                  <c:v>9</c:v>
                </c:pt>
                <c:pt idx="7">
                  <c:v>8</c:v>
                </c:pt>
                <c:pt idx="8">
                  <c:v>7</c:v>
                </c:pt>
                <c:pt idx="9">
                  <c:v>6</c:v>
                </c:pt>
                <c:pt idx="10">
                  <c:v>5</c:v>
                </c:pt>
                <c:pt idx="11">
                  <c:v>4</c:v>
                </c:pt>
                <c:pt idx="12">
                  <c:v>3</c:v>
                </c:pt>
                <c:pt idx="13">
                  <c:v>3</c:v>
                </c:pt>
                <c:pt idx="14">
                  <c:v>1</c:v>
                </c:pt>
              </c:numCache>
            </c:numRef>
          </c:val>
          <c:extLst>
            <c:ext xmlns:c16="http://schemas.microsoft.com/office/drawing/2014/chart" uri="{C3380CC4-5D6E-409C-BE32-E72D297353CC}">
              <c16:uniqueId val="{00000001-BB42-4E3B-9AAE-3CBAE3B2AACA}"/>
            </c:ext>
          </c:extLst>
        </c:ser>
        <c:ser>
          <c:idx val="2"/>
          <c:order val="2"/>
          <c:tx>
            <c:strRef>
              <c:f>Estadisticas!$E$27</c:f>
              <c:strCache>
                <c:ptCount val="1"/>
                <c:pt idx="0">
                  <c:v>cantidad de acciones preventivas</c:v>
                </c:pt>
              </c:strCache>
            </c:strRef>
          </c:tx>
          <c:spPr>
            <a:solidFill>
              <a:schemeClr val="accent3"/>
            </a:solidFill>
            <a:ln>
              <a:noFill/>
            </a:ln>
            <a:effectLst/>
            <a:sp3d/>
          </c:spPr>
          <c:invertIfNegative val="0"/>
          <c:cat>
            <c:strRef>
              <c:f>Estadisticas!$B$28:$B$42</c:f>
              <c:strCache>
                <c:ptCount val="15"/>
                <c:pt idx="0">
                  <c:v>Acceso a la Propiedad de la Tierra y los Territorios</c:v>
                </c:pt>
                <c:pt idx="1">
                  <c:v>Gestión de la Información</c:v>
                </c:pt>
                <c:pt idx="2">
                  <c:v>Gestión Financiera</c:v>
                </c:pt>
                <c:pt idx="3">
                  <c:v>Administración de Bienes y Servicios</c:v>
                </c:pt>
                <c:pt idx="4">
                  <c:v>Seguimiento, Evaluación y Mejor</c:v>
                </c:pt>
                <c:pt idx="5">
                  <c:v>Direccionamiento Estratégico</c:v>
                </c:pt>
                <c:pt idx="6">
                  <c:v>Inteligencia de la información.</c:v>
                </c:pt>
                <c:pt idx="7">
                  <c:v>Planificación del Ordenamiento Social de la Propiedad</c:v>
                </c:pt>
                <c:pt idx="8">
                  <c:v>Gestión del Talento Humano</c:v>
                </c:pt>
                <c:pt idx="9">
                  <c:v>Comunicación y Gestión con Grupos de Interés.</c:v>
                </c:pt>
                <c:pt idx="10">
                  <c:v>Seguridad Jurídica sobre la Titularidad de la Tierra y los Territorios</c:v>
                </c:pt>
                <c:pt idx="11">
                  <c:v>Gestión del Modelo de Atención.</c:v>
                </c:pt>
                <c:pt idx="12">
                  <c:v>Adquisición de Bienes y Servicios</c:v>
                </c:pt>
                <c:pt idx="13">
                  <c:v>Apoyo Jurídico</c:v>
                </c:pt>
                <c:pt idx="14">
                  <c:v>Administración de Tierras.</c:v>
                </c:pt>
              </c:strCache>
            </c:strRef>
          </c:cat>
          <c:val>
            <c:numRef>
              <c:f>Estadisticas!$E$28:$E$42</c:f>
              <c:numCache>
                <c:formatCode>General</c:formatCode>
                <c:ptCount val="15"/>
                <c:pt idx="0">
                  <c:v>19</c:v>
                </c:pt>
                <c:pt idx="1">
                  <c:v>19</c:v>
                </c:pt>
                <c:pt idx="2">
                  <c:v>9</c:v>
                </c:pt>
                <c:pt idx="3">
                  <c:v>20</c:v>
                </c:pt>
                <c:pt idx="4">
                  <c:v>12</c:v>
                </c:pt>
                <c:pt idx="5">
                  <c:v>5</c:v>
                </c:pt>
                <c:pt idx="6">
                  <c:v>6</c:v>
                </c:pt>
                <c:pt idx="7">
                  <c:v>7</c:v>
                </c:pt>
                <c:pt idx="8">
                  <c:v>5</c:v>
                </c:pt>
                <c:pt idx="9">
                  <c:v>9</c:v>
                </c:pt>
                <c:pt idx="10">
                  <c:v>3</c:v>
                </c:pt>
                <c:pt idx="11">
                  <c:v>3</c:v>
                </c:pt>
                <c:pt idx="12">
                  <c:v>3</c:v>
                </c:pt>
                <c:pt idx="13">
                  <c:v>4</c:v>
                </c:pt>
                <c:pt idx="14">
                  <c:v>1</c:v>
                </c:pt>
              </c:numCache>
            </c:numRef>
          </c:val>
          <c:extLst>
            <c:ext xmlns:c16="http://schemas.microsoft.com/office/drawing/2014/chart" uri="{C3380CC4-5D6E-409C-BE32-E72D297353CC}">
              <c16:uniqueId val="{00000002-BB42-4E3B-9AAE-3CBAE3B2AACA}"/>
            </c:ext>
          </c:extLst>
        </c:ser>
        <c:dLbls>
          <c:showLegendKey val="0"/>
          <c:showVal val="0"/>
          <c:showCatName val="0"/>
          <c:showSerName val="0"/>
          <c:showPercent val="0"/>
          <c:showBubbleSize val="0"/>
        </c:dLbls>
        <c:gapWidth val="182"/>
        <c:shape val="box"/>
        <c:axId val="417888256"/>
        <c:axId val="417893504"/>
        <c:axId val="0"/>
      </c:bar3DChart>
      <c:catAx>
        <c:axId val="4178882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7893504"/>
        <c:crosses val="autoZero"/>
        <c:auto val="1"/>
        <c:lblAlgn val="ctr"/>
        <c:lblOffset val="100"/>
        <c:noMultiLvlLbl val="0"/>
      </c:catAx>
      <c:valAx>
        <c:axId val="417893504"/>
        <c:scaling>
          <c:orientation val="minMax"/>
        </c:scaling>
        <c:delete val="0"/>
        <c:axPos val="b"/>
        <c:majorGridlines>
          <c:spPr>
            <a:ln w="4127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788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37</xdr:col>
      <xdr:colOff>108859</xdr:colOff>
      <xdr:row>106</xdr:row>
      <xdr:rowOff>0</xdr:rowOff>
    </xdr:from>
    <xdr:to>
      <xdr:col>60</xdr:col>
      <xdr:colOff>65315</xdr:colOff>
      <xdr:row>108</xdr:row>
      <xdr:rowOff>442572</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90059" y="61862608"/>
          <a:ext cx="4934856" cy="1453698"/>
        </a:xfrm>
        <a:prstGeom prst="rect">
          <a:avLst/>
        </a:prstGeom>
      </xdr:spPr>
    </xdr:pic>
    <xdr:clientData/>
  </xdr:twoCellAnchor>
  <xdr:twoCellAnchor editAs="oneCell">
    <xdr:from>
      <xdr:col>1</xdr:col>
      <xdr:colOff>1920875</xdr:colOff>
      <xdr:row>1</xdr:row>
      <xdr:rowOff>0</xdr:rowOff>
    </xdr:from>
    <xdr:to>
      <xdr:col>3</xdr:col>
      <xdr:colOff>428625</xdr:colOff>
      <xdr:row>3</xdr:row>
      <xdr:rowOff>206375</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5875" y="444500"/>
          <a:ext cx="1651000" cy="1095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1920960</xdr:colOff>
      <xdr:row>1</xdr:row>
      <xdr:rowOff>0</xdr:rowOff>
    </xdr:from>
    <xdr:to>
      <xdr:col>3</xdr:col>
      <xdr:colOff>631600</xdr:colOff>
      <xdr:row>8</xdr:row>
      <xdr:rowOff>210153</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520910" y="323850"/>
          <a:ext cx="1396690" cy="2477103"/>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8</xdr:col>
      <xdr:colOff>444500</xdr:colOff>
      <xdr:row>18</xdr:row>
      <xdr:rowOff>76200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xdr:row>
      <xdr:rowOff>0</xdr:rowOff>
    </xdr:from>
    <xdr:to>
      <xdr:col>15</xdr:col>
      <xdr:colOff>444500</xdr:colOff>
      <xdr:row>18</xdr:row>
      <xdr:rowOff>76200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20</xdr:row>
      <xdr:rowOff>0</xdr:rowOff>
    </xdr:from>
    <xdr:to>
      <xdr:col>9</xdr:col>
      <xdr:colOff>0</xdr:colOff>
      <xdr:row>34</xdr:row>
      <xdr:rowOff>165100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571500</xdr:colOff>
      <xdr:row>19</xdr:row>
      <xdr:rowOff>95250</xdr:rowOff>
    </xdr:from>
    <xdr:to>
      <xdr:col>16</xdr:col>
      <xdr:colOff>571500</xdr:colOff>
      <xdr:row>46</xdr:row>
      <xdr:rowOff>76200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it/Downloads/MRG_ANT_2021_v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eat/Desktop/Evidencias/Ordenamiento%20Social%20de%20la%20Propiedad/Mapa%20de%20riesgos%20gestion%20enero_mayo%20V1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 CRITERIOS"/>
      <sheetName val="POLÍTICA"/>
      <sheetName val="2 - CONTEXTO"/>
      <sheetName val="3-IDENTIFICACIÓN DEL RIESGO"/>
      <sheetName val="4-VALORACIÓN DEL RIESGO"/>
      <sheetName val="5-CONTROLES"/>
      <sheetName val="MAPA DE RIESGOS DE GESTIÓN"/>
      <sheetName val="CONTROL DE CAMBIOS"/>
      <sheetName val="Anexo 1 Modificaciones"/>
      <sheetName val="Anexo 2 Reporte Materialización"/>
      <sheetName val="Anexo 3 Report Acciones Prevent"/>
      <sheetName val="Anexo 4 Informe de Monitoreo"/>
      <sheetName val="Hoja 4"/>
    </sheetNames>
    <sheetDataSet>
      <sheetData sheetId="0"/>
      <sheetData sheetId="1"/>
      <sheetData sheetId="2"/>
      <sheetData sheetId="3">
        <row r="11">
          <cell r="B11" t="str">
            <v>Direccionamiento Estratégico</v>
          </cell>
          <cell r="G11" t="str">
            <v>Aprobar planes no pertinentes a la entidad.</v>
          </cell>
          <cell r="H11" t="str">
            <v>Desconocimiento y/o interpretación inadecuada de la política pública para el sector rural.
Desconocimiento del contexto, del entorno y de la situación de la Agencia.
Desconocimiento de la normativa vigente relacionada con la Agencia.</v>
          </cell>
          <cell r="L11" t="str">
            <v>Reprocesos. 
Retrasos en la entrega de resultados, informes y reportes.
Incumplimiento de metas.</v>
          </cell>
          <cell r="N11" t="str">
            <v>Estratégicos</v>
          </cell>
        </row>
        <row r="12">
          <cell r="B12" t="str">
            <v>Direccionamiento Estratégico</v>
          </cell>
          <cell r="G12" t="str">
            <v xml:space="preserve"> Inscribir proyectos de inversión no adecuados a las necesidades de la entidad.</v>
          </cell>
          <cell r="H12" t="str">
            <v xml:space="preserve">Desconocimiento de los cambios en las normas y procesos de MinHacienda y DNP relacionados con la planeación presupuestal
Desconocimiento de los cambios en las normas y procesos del MADR relacionados con parámetros sectoriales para la presentación de proyectos
Desconocimiento del procedimiento y de los instrumentos establecidos en la ANT para la formulación de proyectos de inversión por parte de las dependencias
Inadecuada definición de necesidades presupuestales por parte de las dependencias de la ANT
Inadecuada programación presupuestal de acuerdo al principio de especialidad presupuestal y el manual de clasificación de la inversión pública (Inversión-funcionamiento)
Desconocimiento del comportamiento de ejecución física y financiera de los proyectos para la proyección de recursos solicitados para vigencias posteriores
Exclusión de compromisos con comunidades en la estructuración del proyecto
Desarticulación de las metas e indicadores del proyecto con las metas e indicadores del PND y Plan Marco de Implementación </v>
          </cell>
          <cell r="L12" t="str">
            <v>Dificultad por retrasos y devoluciones en el proceso verificación, viabilización y aprobación de los proyectos de inversión por parte del Ministerio de Agricultura y Desarrollo Rural y DNP. 
Recursos financieros insuficientes para el cumplimiento de los objetivos y metas
Limitación en la ejecución y alcance de los proyectos
Incorrecta destinación y ejecución de recursos de inversión 
Programación presupuestal y de metas en desacuerdo con la capacidad de ejecución de la entidad.
Incumplimiento de compromisos y metas sectoriales y nacionales</v>
          </cell>
          <cell r="N12" t="str">
            <v>Gerenciales</v>
          </cell>
        </row>
        <row r="13">
          <cell r="B13" t="str">
            <v>Direccionamiento Estratégico</v>
          </cell>
          <cell r="G13" t="str">
            <v>Planeación inoportuna de cada vigencia</v>
          </cell>
          <cell r="H13" t="str">
            <v xml:space="preserve">Falta de coordinación de la oficina de planeación con los responsables de la planeación de cada dependencia. 
Documentación de referencia desactualizada.
Herramientas tecnológicas inadecuadas.
Diferencia en interpretaciones de lineamientos. </v>
          </cell>
          <cell r="L13" t="str">
            <v xml:space="preserve">Retrasos en las metas y compromisos institucionales. 
Retrasos en la ejecución de los proyectos. 
Pérdida de imagen institucional. </v>
          </cell>
          <cell r="N13" t="str">
            <v>Gerenciales</v>
          </cell>
        </row>
        <row r="14">
          <cell r="B14" t="str">
            <v>Direccionamiento Estratégico</v>
          </cell>
          <cell r="G14" t="str">
            <v>Reporte de información no pertinente a las necesidades de la Dirección General.</v>
          </cell>
          <cell r="H14" t="str">
            <v xml:space="preserve">Desconocimiento de las dependencias en metodologías para reporte de indicadores.
Sistemas de información no unificados
Falta definición de roles y responsabilidades entre las dependencias para el reporte  de indicadores
Falta de criterios explícitos para el reporte de los indicadores
</v>
          </cell>
          <cell r="L14" t="str">
            <v>Uso de información no pertinente o inconsistente 
para la toma de decisiones.
Reprocesos en el reporte de indicadores.
Recepción negativa de entes externos frente a la 
confiabilidad de las cifras.</v>
          </cell>
          <cell r="N14" t="str">
            <v>Gerenciales</v>
          </cell>
        </row>
        <row r="15">
          <cell r="B15" t="str">
            <v>Comunicación y Gestión con Grupos de Interés.</v>
          </cell>
          <cell r="G15" t="str">
            <v>Dar información imprecisa o errónea a la ciudadanía a través de cualquier medio de comunicación por parte de  personas autorizadas y NO autorizadas.</v>
          </cell>
          <cell r="H15" t="str">
            <v>Deficiente generación de información interna.
Deficiencia en la elaboración y consolidación de los informes de gestión.
Falta de directrices sobre canal único de comunicación.</v>
          </cell>
          <cell r="L15" t="str">
            <v>Pérdida de credibilidad y mala imagen institucional</v>
          </cell>
          <cell r="N15" t="str">
            <v>De imagen o reputacional</v>
          </cell>
        </row>
        <row r="16">
          <cell r="B16" t="str">
            <v>Comunicación y Gestión con Grupos de Interés.</v>
          </cell>
          <cell r="G16" t="str">
            <v>Inadecuada utilización de la imagen institucional</v>
          </cell>
          <cell r="H16" t="str">
            <v>Desconocimiento en el uso de las insignias de la entidad.
Falta de definición de los formatos oficiales de la entidad con sus símbolos.
Mal manejo de la imagen institucional (símbolos, nombre, colores, entre otros)Desconocimiento en el uso de las insignias de la entidad.
Falta de definición de los formatos oficiales de la entidad con sus símbolos.
Mal manejo de la imagen institucional (símbolos, nombre, colores, entre otros)</v>
          </cell>
          <cell r="L16" t="str">
            <v>Pérdida de identidad institucional</v>
          </cell>
          <cell r="N16" t="str">
            <v>De imagen o reputacional</v>
          </cell>
        </row>
        <row r="17">
          <cell r="B17" t="str">
            <v>Comunicación y Gestión con Grupos de Interés.</v>
          </cell>
          <cell r="G17" t="str">
            <v>Información de la ANT no llega al público objetivo</v>
          </cell>
          <cell r="H17" t="str">
            <v>Los canales de comunicación no son efectivos.
La población campesina y de los grupos étnicos no tiene acceso a la información de la agencia por medios electrónicos.</v>
          </cell>
          <cell r="L17" t="str">
            <v>Quejas de los ciudadanos por desconocimiento de la Entidad.
Pérdida de imagen institucional.
Espacio a tramitadores para que se aprovechen de la  población objetivo de la Agencia.</v>
          </cell>
          <cell r="N17" t="str">
            <v>De imagen o reputacional</v>
          </cell>
        </row>
        <row r="18">
          <cell r="B18" t="str">
            <v>Comunicación y Gestión con Grupos de Interés.</v>
          </cell>
          <cell r="G18" t="str">
            <v>Omitir la gestión y/o respuesta  a las denuncias por posibles hechos de corrupción.</v>
          </cell>
          <cell r="H18" t="str">
            <v>Desorganización en el registro, gestión y tramite de denuncias.</v>
          </cell>
          <cell r="L18" t="str">
            <v>Incumplimiento normativo de la Ley 1755 de 2015 con sus implicaciones disciplinarias</v>
          </cell>
          <cell r="N18" t="str">
            <v>Operativos</v>
          </cell>
        </row>
        <row r="19">
          <cell r="B19" t="str">
            <v>Inteligencia de la información.</v>
          </cell>
          <cell r="G19" t="str">
            <v>Incumplimiento en la implementación del PETIC.</v>
          </cell>
          <cell r="H19" t="str">
            <v>Desconocimiento de las directrices planteadas en el PETIC.
Falta de apropiación e implementación del esquema de gobierno definido  en la ANT.</v>
          </cell>
          <cell r="L19" t="str">
            <v>Priorización inadecuada de proyectos.
Adquisición de bienes y servicios  no priorizados en el  PETIC.
Falta de capacidad tecnológica para soportar la operación de los procesos de la Entidad.
Obsolescencia tecnológica.
Estimaciones imprecisas en cuanto a presupuesto, capacidad tecnológica, administrativa (recursos humanos),etc.
Descentralización de los sistemas de información.
Incumplimiento de objetivos institucionales.</v>
          </cell>
          <cell r="N19" t="str">
            <v>Estratégicos</v>
          </cell>
        </row>
        <row r="20">
          <cell r="B20" t="str">
            <v>Inteligencia de la información.</v>
          </cell>
          <cell r="G20" t="str">
            <v>Definición y evolución de la arquitectura empresarial institucional que no responda a las necesidades de la entidad.</v>
          </cell>
          <cell r="H20" t="str">
            <v>Falta de recursos para la implementación de la arquitectura.
Falta de recurso humano calificado e idóneo para el desarrollo de las fases y los componentes de arquitectura  empresarial.
Adquisiciones o inversiones en tecnologías de Información que no estan aprobadas por la DOSPR y la Secretaría General, por medio de la Mesa Técnica.
Desarrollos o implementaciones de software o infraestructura tecnológica que no cumplen los lineamientos de arquitectura.</v>
          </cell>
          <cell r="L20" t="str">
            <v>Definición incorrecta de las líneas estratégicas en tecnologías de la información y las comunicaciones.
Afectación sobre el alcance, tiempo y costo de las operaciones en los procesos de la ANT.
Afectación directa o indirecta a los beneficiarios de programas de la ANT. 
Sobrecostos en componentes de tecnologías de la información.
Compras o adquisiciones de infraestructura y plataformas tecnológicas de la organización, no planeadas.
Falta de optimización y automatización de procesos de la entidad.
Sobredimensionar la infraestructura de la ANT
Hallazgos de entes de control y requerimientos de planes de mejoramiento.</v>
          </cell>
          <cell r="N20" t="str">
            <v>Estratégicos</v>
          </cell>
        </row>
        <row r="21">
          <cell r="B21" t="str">
            <v>Inteligencia de la información.</v>
          </cell>
          <cell r="G21" t="str">
            <v>Incumplimiento en la implementación del Modelo de Seguridad y Privacidad  de la información de la estrategia de Gobierno Digital.</v>
          </cell>
          <cell r="H21" t="str">
            <v>Inadecuada priorización de las tareas necesarias para planificar e implementar el componente de seguridad digital de la estrategia de gobierno digital. 
Ausencia de recursos para una implementación efectiva del modelo de seguridad digital.</v>
          </cell>
          <cell r="L21" t="str">
            <v xml:space="preserve">Incumplimiento de directrices de la estrategia de Gobierno Digital.
Bajas calificaciones en el autodiagnóstico FURAG.
Hallazgos de entes de control.
Incumplimiento de metas institucionales </v>
          </cell>
          <cell r="N21" t="str">
            <v>Estratégicos</v>
          </cell>
        </row>
        <row r="22">
          <cell r="B22" t="str">
            <v>Inteligencia de la información.</v>
          </cell>
          <cell r="G22" t="str">
            <v>Pérdida parcial o completa del conocimiento de la Entidad</v>
          </cell>
          <cell r="H22" t="str">
            <v xml:space="preserve">No existe, en el talento humano de la entidad, una cultura que promueva generación y mejoramiento del conocimiento explícito de la misma. 
La falta de herramientas para la utilización y apropiación del conocimiento  que favorezcan la identificación de procesos que permitan obtener, organizar, sistematizar, guardar y compartir fácilmente datos e información. 
La falta de procesos que permitan convertir los datos producidos por la entidad en conocimiento útil, que mediante la evidencia, ayude a responder preguntas que posteriormente guíen la toma de decisiones, a través del análisis de la mayor cantidad de información posible .
La falta de una visión estratégica de comunicación, consolidación de redes y la enseñanza-aprendizaje para difundir y reforzar la gestión del conocimiento. </v>
          </cell>
          <cell r="L22" t="str">
            <v>Reprocesos
Dificultades en la toma de decisiones para el logro efectivo de la entidad. 
Que no ocurra una dinámica de mejoramiento continuo e innovación en procesos, productos y servicios misionales y de soporte de la Entidad.
Pueden ocurrir demoras en el aprendizaje de nuevos colaboradores 
Invisivilización de los resultados obtenidos por parte de la entidad.</v>
          </cell>
          <cell r="N22" t="str">
            <v>Estratégicos</v>
          </cell>
        </row>
        <row r="23">
          <cell r="B23" t="str">
            <v>Inteligencia de la información.</v>
          </cell>
          <cell r="G23" t="str">
            <v>Aprobación y publicación de información documentada no pertinente a los Procesos de la entidad.</v>
          </cell>
          <cell r="H23" t="str">
            <v xml:space="preserve">
Desarticulación de los procesos.
Desconocimiento del procedimiento establecido para controlar la aprobación, actualización y publicación de la información documentada oficial de la entidad, dispuesta para apoyar la operación de los procesos.</v>
          </cell>
          <cell r="L23" t="str">
            <v>Incumplimiento de los objetivos de los procesos.
Reprocesos.
Uso involuntario de documentos oficiales en versiones vigentes que 
contienen información desactualizada.</v>
          </cell>
          <cell r="N23" t="str">
            <v>Gerenciales</v>
          </cell>
        </row>
        <row r="24">
          <cell r="B24" t="str">
            <v>Gestión del Modelo de Atención.</v>
          </cell>
          <cell r="G24" t="str">
            <v>Respuesta inoportuna a las PQRSD</v>
          </cell>
          <cell r="H24" t="str">
            <v>Alto volumen de PQRSD que ingresan a la Entidad.
Represamiento en la firma y salida de respuestas.
Desconocimiento del Sistema de Gestion Documental ORFEO.</v>
          </cell>
          <cell r="L24" t="str">
            <v>Pérdida de credibilidad e imagen Institucional 
Acciones legales contra la ANT
Posibles investigaciones y sanciones disciplinarias</v>
          </cell>
          <cell r="N24" t="str">
            <v>De Cumplimiento</v>
          </cell>
        </row>
        <row r="25">
          <cell r="B25" t="str">
            <v>Gestión del Modelo de Atención.</v>
          </cell>
          <cell r="G25" t="str">
            <v>Respuestas con deficiente calidad a las PQRSD</v>
          </cell>
          <cell r="H25" t="str">
            <v>Falta implementar la metodología de control de salidas no conformes en las respuestas.
Desconocimiento del Sistema de Gestion Documental ORFEO.</v>
          </cell>
          <cell r="L25" t="str">
            <v>Generación de nueva Queja o Reclamo.
Pérdida de credibilidad e imagen Institucional.
Acciones legales contra la ANT.</v>
          </cell>
          <cell r="N25" t="str">
            <v>De Cumplimiento</v>
          </cell>
        </row>
        <row r="26">
          <cell r="B26" t="str">
            <v>Gestión del Modelo de Atención.</v>
          </cell>
          <cell r="G26" t="str">
            <v>Programar municipios que posteriormente presenten limitantes para su intervención.</v>
          </cell>
          <cell r="H26" t="str">
            <v>Inconsistencia de la información considerada para la programación de los municipios frente a la situación real del territorio</v>
          </cell>
          <cell r="L26" t="str">
            <v xml:space="preserve">Retrasos en la ejecución de la ruta de los POSPR
Planificación inadecuada de los municipios a intervenir
Detrimento patrimonial </v>
          </cell>
          <cell r="N26" t="str">
            <v>Operativos</v>
          </cell>
        </row>
        <row r="27">
          <cell r="B27" t="str">
            <v>Planificación del Ordenamiento Social de la Propiedad</v>
          </cell>
          <cell r="G27" t="str">
            <v>Incumplimiento de los POSPR en los municipios programados</v>
          </cell>
          <cell r="H27" t="str">
            <v>Limitada capacidad técnica y operativa.
Uso de Información secundarias desactualizada para formular e implementar los Planes de ordenamiento Social de la Propiedad Rural en los municipios programados.
Insumos cartográficos y geodésicos deficientes.
Demoras en la contratación de Oficinas, equipos de trabajo, capacitación y otros aspectos administrativos y logísticos por parte del Socio Estratégico / operador.
Aplicativos o sistemas de información no disponibles para la gestión de la información insumo en la formulación, implementación y/o actualización de los POSPR.
Falta de articulación y concurrencia interinstitucional y comunitaria en la intervención para la formulación e implementación de POSPR.
Ausencia de herramientas y/o escenarios de monitoreo y seguimiento al desarrollo de las actividades de formulación e implementación de POSPR.
Lineamientos técnicos débiles o insuficientes para la ejecución de la ruta de formulación e implementación de POSPR.</v>
          </cell>
          <cell r="L27" t="str">
            <v xml:space="preserve">Afectación negativa  de la atención por modelo de oferta a cargo de las Direcciones y Subdirecciones misionales involucradas.
Incumplimiento de la función misional de la ANT.
Reprocesos.
Necesidad de recursos superiores a los presupuestados (humano, tiempo, económicos, entre otros).
Perdida de Imagen Institucional.
Demoras en la formulación e implementación de los POSPR.
Detrimento patrimonial </v>
          </cell>
          <cell r="N27" t="str">
            <v>Operativos</v>
          </cell>
        </row>
        <row r="28">
          <cell r="B28" t="str">
            <v>Planificación del Ordenamiento Social de la Propiedad</v>
          </cell>
          <cell r="G28" t="str">
            <v>Retrasos o suspensión de la operación para la formulación e implementación de POSPR en los municipios programados</v>
          </cell>
          <cell r="H28" t="str">
            <v>Situaciones de orden público sobrevinientes, que impidan desarrollar las actividades operativas propias de la intervención  en los municipios programados.</v>
          </cell>
          <cell r="L28" t="str">
            <v>Afectación negativa  de la atención por modelo de oferta a cargo de las Direcciones y Subdirecciones misionales involucradas.
'Necesidad de recursos superiores a los presupuestados (humano, tiempo, económicos, entre otros).
Perdida de Imagen Institucional
Demoras e incumplimientos en los tiempos establecidos para la formulación e implementación de los POSPR.</v>
          </cell>
          <cell r="N28" t="str">
            <v>Operativos</v>
          </cell>
        </row>
        <row r="29">
          <cell r="B29" t="str">
            <v>Planificación del Ordenamiento Social de la Propiedad</v>
          </cell>
          <cell r="G29" t="str">
            <v>Incumplimientos por parte de los socios estratégicos y/ u operadores de catastro en la entrega de insumos / productos requeridos para la formulación e implementación de POSPR, en el marco de los convenios celebrados.</v>
          </cell>
          <cell r="H29" t="str">
            <v>Lineamientos técnicos débiles o insuficientes para la ejecución de la ruta de formulación e implementación de POSPR.
Ausencia o baja efectividad de herramientas y/o Comités de monitoreo y seguimiento al desarrollo de las actividades de formulación e implementación de POSPR.
Entrega de bases de datos e información básica sin organizar y/o clasificar por parte de la ANT a los socios estratégicos / operadores de barrido predial.</v>
          </cell>
          <cell r="L29" t="str">
            <v>Retraso en la fase de implementación de Planes de Ordenamiento Social de la Propiedad.
Necesidad de recursos superiores a los presupuestados (humano, tiempo, económicos, entre otros).
Detrimento patrimonial</v>
          </cell>
          <cell r="N29" t="str">
            <v>Operativos</v>
          </cell>
        </row>
        <row r="30">
          <cell r="B30" t="str">
            <v>Planificación del Ordenamiento Social de la Propiedad</v>
          </cell>
          <cell r="G30" t="str">
            <v>Expedir Acto administrativo que resuelve solicitud de inclusión en el RESO, sin el cumplimiento de requisitos mínimos, contemplados en la norma o con fundamentos fácticos que no correspondan a la realidad.</v>
          </cell>
          <cell r="H30" t="str">
            <v>Inadecuado manejo de la información aportada por el aspirante en la solicitud de inscripción en el Registro de Sujetos de Ordenamiento RESO.
Desactualización de las bases de datos oficiales con las cuales se soporta la decisión de inscripción en el registro y aportadas por las entidades competentes.
Inadecuado diligenciamiento del Formulario de Inscripción de Sujetos de Ordenamiento Social FISO.</v>
          </cell>
          <cell r="L30" t="str">
            <v>Reprocesos 
Sobrecostos
Acciones legales que generan reprocesos y costos para la entidad 
Perdida de Imagen Institucional</v>
          </cell>
          <cell r="N30" t="str">
            <v>Operativos</v>
          </cell>
        </row>
        <row r="31">
          <cell r="B31" t="str">
            <v>Seguridad Jurídica sobre la Titularidad de la Tierra y los Territorios</v>
          </cell>
          <cell r="G31" t="str">
            <v>Tomar decisiones incorrectas en los procesos agrarios y la formalización de la propiedad privada rural</v>
          </cell>
          <cell r="H31" t="str">
            <v>Una valoración inadecuada de los elementos probatorios obrantes en los expedientes de procesos agrarios y la formalización de la propiedad rural.
Información errónea o incompleta de los productos técnicos y jurídicos generados durante el proceso agrario o la formalización de la propiedad privada rural.
Imposición de tiempos de respuestas por parte de las autoridades judiciales y administrativas.
Deficiencia en el control de calidad de la información generada internamente.
Información errónea generada por falta de calibración de los equipos topográficos.
Desconocimiento de la normatividad vigente.
Cambio constante de la normatividad.</v>
          </cell>
          <cell r="L31" t="str">
            <v>Pérdida de credibilidad de la ANT ante otras entidades y la ciudadanía.
Retrasos, reprocesos y sobrecostos en el desarrollo de los procesos de formalización, procedimientos administrativos especiales agrarios y pretensiones agrarias.
Generar productos no ajustados a derecho y que afectarían a particulares.
Vulneración a los derechos de los pobladores rurales.</v>
          </cell>
          <cell r="N31" t="str">
            <v>Operativos</v>
          </cell>
        </row>
        <row r="32">
          <cell r="B32" t="str">
            <v>Seguridad Jurídica sobre la Titularidad de la Tierra y los Territorios</v>
          </cell>
          <cell r="G32" t="str">
            <v>Incumplimiento de términos para dar respuesta a las nuevas solicitudes de recursos, de decisiones finales de procesos agrarios y formalización de la propiedad privada rural.</v>
          </cell>
          <cell r="H32" t="str">
            <v>Falta de alertas tempranas. 
Falta de autocontroles.
Realizar el reparto de las solicitudes a las dependencias no competentes.
Capacidad operativa deficiente.
Información incompleta o faltante.</v>
          </cell>
          <cell r="L32" t="str">
            <v>Retrasos en la culminación de la formalización de la propiedad privada rural y los procedimientos administrativos especiales agrarios.
Observaciones y/o acciones sancionatorias por parte de los organismos de control.</v>
          </cell>
          <cell r="N32" t="str">
            <v>De Cumplimiento</v>
          </cell>
        </row>
        <row r="33">
          <cell r="B33" t="str">
            <v>Seguridad Jurídica sobre la Titularidad de la Tierra y los Territorios</v>
          </cell>
          <cell r="G33" t="str">
            <v>Realizar el reparto de una solicitud a dos o más, diferentes dependencias.</v>
          </cell>
          <cell r="H33" t="str">
            <v>Falta de bases de datos unificadas y estandarizadas como única matriz de control y seguimiento a respuestas.
Respuesta inicial con información errónea.</v>
          </cell>
          <cell r="L33" t="str">
            <v>Generación de falsas expectativas
Pérdida de credibilidad de la Entidad
Reversión del trámite
Acciones judiciales en contra de la Agencia Nacional de Tierras
Reprocesos</v>
          </cell>
          <cell r="N33" t="str">
            <v>Operativos</v>
          </cell>
        </row>
        <row r="34">
          <cell r="B34" t="str">
            <v>Acceso a la Propiedad de la Tierra y los Territorios</v>
          </cell>
          <cell r="G34" t="str">
            <v>Incumplimiento por parte de los proveedores de servicios e insumos de las Iniciativas Cofinanciadas.</v>
          </cell>
          <cell r="H34" t="str">
            <v xml:space="preserve">Errores en la formulación de las iniciativas comunitarias.
Cambio  de las condiciones iniciales de las iniciativas comunitarias formuladas,  por parte de los Representantes Legales de las comunidades étnicas </v>
          </cell>
          <cell r="L34" t="str">
            <v>Reprocesos por volver hacer comités de compra.
Retrasos en el proceso de ejecución.
Compra de materiales, bienes o servicios que no se requieren.
Suspensión o necesidad de replantear la iniciativa.
Pagar al proveedor sin el lleno de los requisitos.</v>
          </cell>
          <cell r="N34" t="str">
            <v>Operativos</v>
          </cell>
        </row>
        <row r="35">
          <cell r="B35" t="str">
            <v>Acceso a la Propiedad de la Tierra y los Territorios</v>
          </cell>
          <cell r="G35" t="str">
            <v>Interrupción del proceso de compra directa de un predio.</v>
          </cell>
          <cell r="H35" t="str">
            <v>Falta de articulación efectiva entre los diversos actores que inciden en el procedimiento.
Demora adicional en los tiempos de respuesta por parte de los propietarios.</v>
          </cell>
          <cell r="L35" t="str">
            <v>Reprocesos en el procedimiento.
Fallos judiciales por demora en culminar el procedimiento.</v>
          </cell>
          <cell r="N35" t="str">
            <v>Operativos</v>
          </cell>
        </row>
        <row r="36">
          <cell r="B36" t="str">
            <v>Acceso a la Propiedad de la Tierra y los Territorios</v>
          </cell>
          <cell r="G36" t="str">
            <v xml:space="preserve">Reporte de información por fuera de los tiempos solicitados. </v>
          </cell>
          <cell r="H36" t="str">
            <v>Diferentes bases de datos para almacenamiento de la información. 
Falta de pruebas de usabilidad del Sistema de información de Tierras- SIT en el componente asignado a la Dirección de Asuntos Étnicos.</v>
          </cell>
          <cell r="L36" t="str">
            <v>Tiempos adicionales utilizados para reportar informes.</v>
          </cell>
          <cell r="N36" t="str">
            <v>Operativos</v>
          </cell>
        </row>
        <row r="37">
          <cell r="B37" t="str">
            <v>Acceso a la Propiedad de la Tierra y los Territorios</v>
          </cell>
          <cell r="G37" t="str">
            <v>Incumplimiento  de adquisición de predios en el marco de Políticas del Gobierno</v>
          </cell>
          <cell r="H37" t="str">
            <v xml:space="preserve">Inobservancia y no aplicación de la normatividad vigente y/o del procedimiento.
Debilidades en el seguimiento y aplicación de los controles establecidos en el procedimiento.
No contar con disponibilidad presupuestal para adelantar la compra de predios                                                  
Fallecimiento del titular del derecho real de dominio inscrito y/ disolución y liquidación de sociedad  </v>
          </cell>
          <cell r="L37" t="str">
            <v>Afectación de imagen institucional secundario a quejas y/o reclamos de la comunidad.
Sanción por parte de entes de control 
Hallazgos de auditorías internas o externas</v>
          </cell>
          <cell r="N37" t="str">
            <v>Estratégicos</v>
          </cell>
        </row>
        <row r="38">
          <cell r="B38" t="str">
            <v>Acceso a la Propiedad de la Tierra y los Territorios</v>
          </cell>
          <cell r="G38" t="str">
            <v>Materializar un subsidio que no cumpla con los requisitos establecidos</v>
          </cell>
          <cell r="H38" t="str">
            <v>La no aplicación de la normativa  o los procedimientos e  instructivos relacionados con Subsidios que se encuentren vigentes en el Sistema Integrado de Gestión institucional. 
Inadecuada verificación del cumplimiento de requisitos técnicos, jurídicos, ambientales del predio y financieros, para su materialización.
Inadecuada verificación del cumplimiento de requisitos técnicos y financieros en la implementación del proyecto productivo frente a las condiciones del predio.</v>
          </cell>
          <cell r="L38" t="str">
            <v>Decisiones y/o fallos Judiciales 
Detrimento de los recursos del Estado
Investigaciones disciplinarias, fiscales y /o administrativas por parte de los entes de control.
Afectación de imagen institucional  por  peticiones, Quejas y/o reclamos interpuestos por la  comunidad
Desgaste Administrativo.</v>
          </cell>
          <cell r="N38" t="str">
            <v>Operativos</v>
          </cell>
        </row>
        <row r="39">
          <cell r="B39" t="str">
            <v>Acceso a la Propiedad de la Tierra y los Territorios</v>
          </cell>
          <cell r="G39" t="str">
            <v>Adjudicación de baldíos a persona natural sin el cumplimiento de requisitos legales</v>
          </cell>
          <cell r="H39" t="str">
            <v>Información de expedientes especialmente del rezago  que no corresponde a la realidad de predio y del solicitante
Desconocimiento normativo y/o procedimiento vigente</v>
          </cell>
          <cell r="L39" t="str">
            <v>Revocatoria del acto de adjudicación de baldíos persona natural
Acciones ante lo contentencioso administrativo o ante la jurisdicción ordinaria.
Hallazgos de auditorias internas o externas e investigaciones disciplinarias, fiscales y/o administrativas por parte de los entes de control</v>
          </cell>
          <cell r="N39" t="str">
            <v>Operativos</v>
          </cell>
        </row>
        <row r="40">
          <cell r="B40" t="str">
            <v>Acceso a la Propiedad de la Tierra y los Territorios</v>
          </cell>
          <cell r="G40" t="str">
            <v>Demoras en ejecutar las etapas propias del procedimiento de  revocatoria por causas internas</v>
          </cell>
          <cell r="H40" t="str">
            <v>No ubicación de los expedientes 
Difícil localización de solicitantes y adjudicatarios para comunicar y notificar los respectivos trámites
Desconocimiento de normativa y/o procedimiento asociado a revocatoria a nivel interno</v>
          </cell>
          <cell r="L40" t="str">
            <v>Reconstrucción de expedientes.
Acciones ante lo contentencioso administrativo o ante la jurisdicción ordinaria.
Hallazgos de auditorias internas o externas e investigaciones disciplinarias, fiscales y/o administrativas por parte de los entes de control</v>
          </cell>
          <cell r="N40" t="str">
            <v>Operativos</v>
          </cell>
        </row>
        <row r="41">
          <cell r="B41" t="str">
            <v>Acceso a la Propiedad de la Tierra y los Territorios</v>
          </cell>
          <cell r="G41" t="str">
            <v>Incumplimiento de adjudicación de bienes inmuebles no ocupados, que hacen parte del Fondo Nacional Agrario, en el marco de Políticas del Gobierno</v>
          </cell>
          <cell r="H41" t="str">
            <v xml:space="preserve">Registro del predio en la URT. 
Implicaciones ambientales que indique restricciones o limitaciones en uso del suelo. 
Que recaiga sobre el predio una demanda de terceros.  
Diferencia de áreas. 
Ocupaciones indebidas de terceros. 
Cultivos de uso ilícito posteriores a la compra. 
Conflictos sociales entre comunidades campesinas-negras-indígenas. </v>
          </cell>
          <cell r="L41" t="str">
            <v>Incumplimiento de metas.
Afectación de imagen institucional secundario a quejas y/o reclamos de la comunidad.
Sanción por parte de entes de control.</v>
          </cell>
          <cell r="N41" t="str">
            <v>Estratégicos</v>
          </cell>
        </row>
        <row r="42">
          <cell r="B42" t="str">
            <v>Acceso a la Propiedad de la Tierra y los Territorios</v>
          </cell>
          <cell r="G42" t="str">
            <v>Redireccionamiento equivocado de las solicitudes que ingresan a la DAT.</v>
          </cell>
          <cell r="H42" t="str">
            <v>Desconocimiento de las funciones o responsabilidades de cada subdirección de la DAT para el direccionamiento de las solicitudes que llegan
Falta de capacitación del procedimiento de Gestión de peticiones quejas, reclamos, soluciones, denuncias y felicitaciones con  énfasis en las tareas y controles que participa la DAT
Socialización de designación competencias mediante otros funciones (Resoluciones Internas, Circulares y designaciones desde la Dirección General).</v>
          </cell>
          <cell r="L42" t="str">
            <v>Afectación de imagen institucional secundario a peticiones, Quejas y/o reclamos de la comunidad.
Demandas.
Incumplimiento en respuesta oportuna a  requerimientos legales (derechos de petición, tutelas, y demandas)
Investigaciones disciplinarias, fiscales y administrativas por parte de los entes de control.
Reprocesos y Desgaste Administrativo</v>
          </cell>
          <cell r="N42" t="str">
            <v>Operativos</v>
          </cell>
        </row>
        <row r="43">
          <cell r="B43" t="str">
            <v>Administración de Tierras.</v>
          </cell>
          <cell r="G43" t="str">
            <v>Inventario de predios desactualizado de Fondo de Tierras para la Reforma Rural Integral</v>
          </cell>
          <cell r="H43" t="str">
            <v>Desconocimiento de los Roles y Responsabilidades en al reporte de predios en curso de adjudicación y de los requisitos de ingreso ante el Fondo de Tierras para la Reforma Rural Integral.
Desconocimiento de normatividad y/o lineamientos asociados al Fondo de Tierras para la Reforma Rural Integral.</v>
          </cell>
          <cell r="L43" t="str">
            <v>Incumplimiento de metas de plan de acción de la DAT. 
Desgaste administrativo.
Perdida de credibilidad</v>
          </cell>
          <cell r="N43" t="str">
            <v>Operativos</v>
          </cell>
        </row>
        <row r="44">
          <cell r="B44" t="str">
            <v>Gestión de la Información</v>
          </cell>
          <cell r="G44" t="str">
            <v>Incumplimiento en la entrega de productos y servicios en la construcción de soluciones de software.</v>
          </cell>
          <cell r="H44" t="str">
            <v>Falta de claridad de la necesidad por parte del proceso solicitante que genera desviaciones o modificaciones del producto o servicio final.
Estimación errada para cada una de las etapas del ciclo de desarrollo de la solución.
Recurso Humano insuficiente para la generación de productos o Rotación de personal. 
Infraestructura de hardware y software insuficiente.
Incumplimiento de terceros, en caso de que exista un proveedor externo frente al sistema de información.
Indisponibilidad o cambios en el servicio de infraestructura tecnológica.</v>
          </cell>
          <cell r="N44" t="str">
            <v>Satisfacción del cliente</v>
          </cell>
        </row>
        <row r="45">
          <cell r="B45" t="str">
            <v>Gestión de la Información</v>
          </cell>
          <cell r="G45" t="str">
            <v>Realizar actividades relacionadas con los procedimientos misionales fuera del sistema de integrado de tierras (SIT), dispuesto  por la Entidad.</v>
          </cell>
          <cell r="H45" t="str">
            <v xml:space="preserve">Falta de conocimiento en los sistemas de información de la entidad.
Falta de control de los líderes de las áreas misionales
Resistencia al cambio (Cultural).
Requerimientos incompletos o falta de claridad sobre las necesidades de las áreas misionales.
Vacíos en los procedimientos definidos por parte de las áreas misionales de la entidad. </v>
          </cell>
          <cell r="L45" t="str">
            <v>Detrimento patrimonial.
Afectación directa a las áreas misionales.
Afectación directa a los beneficiarios de programas de la ANT.
Desaprovechamiento de los recursos de infraestructura tecnológica.
Perdida de gobierno del dato de la entidad.
Perdida de gobierno de aplicaciones de la entidad.
Afectación en los objetivos estratégicos de la entidad.</v>
          </cell>
          <cell r="N45" t="str">
            <v>Tecnológicos</v>
          </cell>
        </row>
        <row r="46">
          <cell r="B46" t="str">
            <v>Gestión de la Información</v>
          </cell>
          <cell r="G46" t="str">
            <v xml:space="preserve"> Información Topográfica inexacta que afecta la toma de decisiones en la Agencia.</v>
          </cell>
          <cell r="H46" t="str">
            <v>Equipos sin actualización de software.
Ausencia plan de mantenimiento de equipos</v>
          </cell>
          <cell r="L46" t="str">
            <v xml:space="preserve">No entrega de productos topográficos por error en los datos de equipos o daños de software
Ingresar datos inexactos al sistema generando incorrecta elaboración de la cartografía, proyectos y diseños.
Sanciones y/o perdidas económicas por manipulación errónea de equipos.    </v>
          </cell>
          <cell r="N46" t="str">
            <v>Operativos</v>
          </cell>
        </row>
        <row r="47">
          <cell r="B47" t="str">
            <v>Gestión de la Información</v>
          </cell>
          <cell r="G47" t="str">
            <v>Entrega de información Topográfica fuera de los tiempos requeridos.</v>
          </cell>
          <cell r="H47" t="str">
            <v>Solicitud de la información en tiempos cumplidos debido a la falta de planeación por parte del área misional.
Software de procesamiento y generación de productos sin funcionamiento.
Personal idóneo insuficiente para ejecución de labores específicas de topografía.</v>
          </cell>
          <cell r="L47" t="str">
            <v>No tener a tiempo la información completa y adecuada de los servicios solicitados.
Sanciones jurídicas por incumplimiento de fallos con relación a tiempos de entrega de informes topográficos.</v>
          </cell>
          <cell r="N47" t="str">
            <v>De Cumplimiento</v>
          </cell>
        </row>
        <row r="48">
          <cell r="B48" t="str">
            <v>Gestión de la Información</v>
          </cell>
          <cell r="G48" t="str">
            <v>Entrega de información fuera de los estándares y requisitos técnicos mínimos.</v>
          </cell>
          <cell r="H48" t="str">
            <v>Error en la manipulación de equipos y software de los mismos para la toma de datos y el procesamiento de información topográfica.
Productos no cumplen con los requisitos mínimos técnicos definidos.</v>
          </cell>
          <cell r="L48" t="str">
            <v>Conceptos de cabida y linderos errados en su definición general.
Perdida de información por mala manipulación del software obligando reprocesos en campo y oficina.</v>
          </cell>
          <cell r="N48" t="str">
            <v>Operativos</v>
          </cell>
        </row>
        <row r="49">
          <cell r="B49" t="str">
            <v>Gestión de la Información</v>
          </cell>
          <cell r="G49" t="str">
            <v>Incumplir los Acuerdos de niveles de servicio (SLA) de la mesa de servicios de TI</v>
          </cell>
          <cell r="H49" t="str">
            <v>Excesivas actividades asignadas al personal de las áreas de TI
Recurso humano insuficiente para la atención de los requerimientos
Inadecuada planeación de la ejecución de las actividades por parte de los especialistas
Falta de compromiso de los especialistas de la mesa de servicios</v>
          </cell>
          <cell r="L49" t="str">
            <v>Demoras en la realización de actividades por parte de los usuarios de la Agencia
Pérdida de credibilidad y confianza en las áreas de TI
Insatisfacción de los usuarios externos en la atención de los requerimientos</v>
          </cell>
          <cell r="N49" t="str">
            <v>Operativos</v>
          </cell>
        </row>
        <row r="50">
          <cell r="B50" t="str">
            <v>Gestión de la Información</v>
          </cell>
          <cell r="G50" t="str">
            <v xml:space="preserve">
Incumplir los tiempos de entrega de desarrollo y ajustes a las aplicaciones de la Agencia.</v>
          </cell>
          <cell r="H50" t="str">
            <v>Deficiencia en la planeación del proyecto
Riesgos del proyecto materializados 
Adición de nuevos requerimientos por parte del usuario
Cambio de prioridades en los desarrollos debido a nuevas normatividades</v>
          </cell>
          <cell r="L50" t="str">
            <v>Insatisfacción de los usuarios
Incumplimiento de los compromisos pactados con los Stakeholders (usuario) finales del sistema.
Afectación en el servicio requerido por parte de los stakeholders (usuarios)</v>
          </cell>
          <cell r="N50" t="str">
            <v>Operativos</v>
          </cell>
        </row>
        <row r="51">
          <cell r="B51" t="str">
            <v>Gestión de la Información</v>
          </cell>
          <cell r="G51" t="str">
            <v xml:space="preserve">Interrupción en la prestación de los servicios de TI </v>
          </cell>
          <cell r="H51" t="str">
            <v>Insuficiente infraestructura tecnológica para soportar la operación Crítica de la Agencia.
Falla en la infraestructura por falta de mantenimientos preventivos
Despliegues o pasos a producción sin control  ni verificación de los riesgos</v>
          </cell>
          <cell r="L51" t="str">
            <v>Insatisfacción de los grupos de interés
Deterioro de la imagen institucional
Sanciones a la Agencia por parte de los entes de control
Demoras en las respuestas a los usuarios sobre PQRSD 
Incumplimiento de los objetivos estratégicos de la Agencia</v>
          </cell>
          <cell r="N51" t="str">
            <v>Tecnológicos</v>
          </cell>
        </row>
        <row r="52">
          <cell r="B52" t="str">
            <v>Gestión de la Información</v>
          </cell>
          <cell r="G52" t="str">
            <v>Uso no autorizado para firmar documentos con la firma digital.</v>
          </cell>
          <cell r="H52" t="str">
            <v>Abuso de confianza
Desconocimiento del manejo adecuado de la firma digital
Utilización indebida de la firma digital
Entrega de las credenciales a terceros</v>
          </cell>
          <cell r="L52" t="str">
            <v>Investigación y sanciones disciplinarias
Sanciones a la Agencia por parte de los entes de control
Deterioro de la imagen institucional
Extorción a propietario de las tierras
Entrega de predios a personas equivocadas</v>
          </cell>
          <cell r="N52" t="str">
            <v>Operativos</v>
          </cell>
        </row>
        <row r="53">
          <cell r="B53" t="str">
            <v>Gestión del Talento Humano</v>
          </cell>
          <cell r="G53" t="str">
            <v>Posibilidad de incumplir metas del Plan Estratégico de Talento Humano</v>
          </cell>
          <cell r="H53" t="str">
            <v>Diagnóstico ineficiente y planificación imprecisa de las necesidades del personal.
Falta de ejecución de las actividades y planes de Talento Humano.
Falta de recursos para la ejecución de planes y programas.</v>
          </cell>
          <cell r="N53" t="str">
            <v>Estratégicos</v>
          </cell>
        </row>
        <row r="54">
          <cell r="B54" t="str">
            <v>Gestión del Talento Humano</v>
          </cell>
          <cell r="G54" t="str">
            <v>Inconsistencias en el reporte y liquidación de las novedades laborales y prestacionales</v>
          </cell>
          <cell r="H54" t="str">
            <v>Fallas en liquidación de la nómina de acuerdo con la herramienta utilizada.
Desconocimiento o inoportunidad del reporte de novedades en la liquidación de nómina.
Falta de políticas internas de operación</v>
          </cell>
          <cell r="L54" t="str">
            <v>No pago de la Nomina de los funcionarios.
Errores en la liquidación de prestaciones sociales.
Pago inoportuno.</v>
          </cell>
          <cell r="N54" t="str">
            <v>Operativos</v>
          </cell>
        </row>
        <row r="55">
          <cell r="B55" t="str">
            <v>Gestión del Talento Humano</v>
          </cell>
          <cell r="G55" t="str">
            <v>Prescripción de la acción disciplinaria</v>
          </cell>
          <cell r="H55" t="str">
            <v>Ineficiente gestión disciplinaria
Dificultades en la consecución de las pruebas que permitan tomar una decisión de fondo.
Falta de instrumento para control de términos.
Insuficiencia de personal para desarrollar la función disciplinaria</v>
          </cell>
          <cell r="L55" t="str">
            <v>Vencimiento de términos
Pérdida de credibilidad y confianza
Sanción disciplinaria al operador disciplinario</v>
          </cell>
          <cell r="N55" t="str">
            <v>De Cumplimiento</v>
          </cell>
        </row>
        <row r="56">
          <cell r="B56" t="str">
            <v>Gestión del Talento Humano</v>
          </cell>
          <cell r="G56" t="str">
            <v>Caducidad de la acción disciplinaria</v>
          </cell>
          <cell r="H56" t="str">
            <v>Ineficiente gestión disciplinaria
Que la queja no se valorada y analizada para tomar una decisión de apertura formal de Investigación.
Falta de instrumento para control de términos
Insuficiencia de personal para desarrollar la función disciplinaria</v>
          </cell>
          <cell r="L56" t="str">
            <v>Vencimiento de términos
Pérdida de credibilidad y confianza
Sanción disciplinaria al operador disciplinario</v>
          </cell>
          <cell r="N56" t="str">
            <v>De Cumplimiento</v>
          </cell>
        </row>
        <row r="60">
          <cell r="B60" t="str">
            <v>Apoyo Jurídico</v>
          </cell>
          <cell r="G60" t="str">
            <v>Emisión de viabilidades positivas contrarias a la normatividad.</v>
          </cell>
          <cell r="H60" t="str">
            <v>Interpretaciones de la normatividad no unificada.
Vacíos jurídicos que podrían generar la toma de decisiones erróneas.</v>
          </cell>
          <cell r="L60" t="str">
            <v>Afectación negativa en la imagen de entidad.
Demandas contra la ANT.</v>
          </cell>
          <cell r="N60" t="str">
            <v>De Cumplimiento</v>
          </cell>
        </row>
        <row r="61">
          <cell r="B61" t="str">
            <v>Adquisición de Bienes y Servicios</v>
          </cell>
          <cell r="G61" t="str">
            <v xml:space="preserve"> Incumplimiento de las obligaciones de un contrato y/o convenio.</v>
          </cell>
          <cell r="H61" t="str">
            <v>Desconocimiento de las funciones y las responsabilidades de supervisión.
Concentración de labores de supervisión de múltiples contratos en poco personal.
No tener una planta de personal  con perfiles y competencias para asignarle las funciones de supervisor.</v>
          </cell>
          <cell r="L61" t="str">
            <v>Incumplimientos
Multas, sanciones, inhabilidades
Detrimento patrimonial</v>
          </cell>
          <cell r="N61" t="str">
            <v>De Cumplimiento</v>
          </cell>
        </row>
        <row r="62">
          <cell r="B62" t="str">
            <v>Adquisición de Bienes y Servicios</v>
          </cell>
          <cell r="G62" t="str">
            <v>Liquidación de contratos fuera de términos.</v>
          </cell>
          <cell r="H62" t="str">
            <v xml:space="preserve">Inoportunidad en la radicación del acta de liquidación por parte del área técnica. </v>
          </cell>
          <cell r="L62" t="str">
            <v>Posibles observaciones o hallazgos por parte de Control Interno y/o los entes de control.
Incumplimientos de la legislación vigente</v>
          </cell>
          <cell r="N62" t="str">
            <v>De Cumplimiento</v>
          </cell>
        </row>
        <row r="63">
          <cell r="B63" t="str">
            <v>Adquisición de Bienes y Servicios</v>
          </cell>
          <cell r="G63" t="str">
            <v>Configuración del contrato realidad.</v>
          </cell>
          <cell r="H63" t="str">
            <v>Falencias en la supervisión contractual.
Se asignan funciones de la Entidad, evidenciando dependencia y subordinación.
En la fase de ejecución del contrato de prestación de servicios se cumple horario.</v>
          </cell>
          <cell r="L63" t="str">
            <v>Vinculación en conciliaciones extrajudiciales.
Vinculación en procesos judiciales.
Demandas o reclamaciones.</v>
          </cell>
          <cell r="N63" t="str">
            <v>De Cumplimiento</v>
          </cell>
        </row>
        <row r="64">
          <cell r="B64" t="str">
            <v>Administración de Bienes y Servicios</v>
          </cell>
          <cell r="G64" t="str">
            <v>Perdidas o daños en los bienes de la Entidad.</v>
          </cell>
          <cell r="H64" t="str">
            <v>Uso indebido de los bienes de la Entidad
Falta de control y lineamientos en el manejo de los bienes de la Entidad</v>
          </cell>
          <cell r="L64" t="str">
            <v>Posibles pérdidas o daños en los bienes 
Posibles procesos disciplinarios y/o sancionatorios
Incertidumbre en los estados financieros</v>
          </cell>
          <cell r="N64" t="str">
            <v>Operativos</v>
          </cell>
        </row>
        <row r="65">
          <cell r="B65" t="str">
            <v>Administración de Bienes y Servicios</v>
          </cell>
          <cell r="G65" t="str">
            <v>Incumplimiento en la aplicación de los mantenimientos preventivos a los bienes de la Entidad.</v>
          </cell>
          <cell r="H65" t="str">
            <v>Falta de Control en los bienes y sus mantenimientos</v>
          </cell>
          <cell r="L65" t="str">
            <v xml:space="preserve">Posibles daños o perdidas  en los bienes de la Entidad
Sobre costos en reparamientos </v>
          </cell>
          <cell r="N65" t="str">
            <v>Operativos</v>
          </cell>
        </row>
        <row r="66">
          <cell r="B66" t="str">
            <v>Administración de Bienes y Servicios</v>
          </cell>
          <cell r="G66" t="str">
            <v>Radicación de solicitud de comisión sin el cumplimiento de requisitos.</v>
          </cell>
          <cell r="H66" t="str">
            <v xml:space="preserve">Debilidades en la definición de criterios aplicables a la autorización, legalización y pago de desplazamientos. 
Falta de Control en la gestión de desplazamientos </v>
          </cell>
          <cell r="L66" t="str">
            <v>Dificultades para la aprobación o legalización de desplazamientos
Desplazamientos sin autorización que no puedan ser reconocidas
Desplazamientos riesgosos de funcionarios y/o contratistas</v>
          </cell>
          <cell r="N66" t="str">
            <v>Operativos</v>
          </cell>
        </row>
        <row r="67">
          <cell r="B67" t="str">
            <v>Administración de Bienes y Servicios</v>
          </cell>
          <cell r="G67" t="str">
            <v>Pérdida o daño en la documentación de la Agencia</v>
          </cell>
          <cell r="H67" t="str">
            <v xml:space="preserve">Falta de control en la implementación de los lineamientos de manejo 
Falta de lineamientos para la Conservación de documentos. </v>
          </cell>
          <cell r="L67" t="str">
            <v>Vencimiento de términos. 
Reprocesos administrativos. 
Incumplimientos</v>
          </cell>
          <cell r="N67" t="str">
            <v>Operativos</v>
          </cell>
        </row>
        <row r="68">
          <cell r="B68" t="str">
            <v>Administración de Bienes y Servicios</v>
          </cell>
          <cell r="G68" t="str">
            <v xml:space="preserve">Asignación incorrecta de documentos en el momento de la radicación. </v>
          </cell>
          <cell r="H68" t="str">
            <v>Constante variación del personal a cargo de la clasificación y distribución de la correspondencia en la entrada.
PQRSD con alto grado de complejidad en interpretación. 
Ajustes normativos internos, que no son informados al Equipo de Gestión Documental</v>
          </cell>
          <cell r="L68" t="str">
            <v xml:space="preserve">Vencimiento de términos. 
Reprocesos administrativos. </v>
          </cell>
          <cell r="N68" t="str">
            <v>Operativos</v>
          </cell>
        </row>
        <row r="69">
          <cell r="B69" t="str">
            <v>Administración de Bienes y Servicios</v>
          </cell>
          <cell r="G69" t="str">
            <v>Demoras en la atención de los requerimientos de expedientes por parte de las dependencias</v>
          </cell>
          <cell r="H69" t="str">
            <v>Alto volumen de solicitudes de expedientes
Personal insuficiente para atender la demanda de expedientes
Términos inexactos para la solicitudes de expedientes</v>
          </cell>
          <cell r="L69" t="str">
            <v>Vencimiento de términos.  
Afectación directa al área misional al no proveer los documentos requeridos. 
Posibles acciones jurídicas en contra de la entidad</v>
          </cell>
          <cell r="N69" t="str">
            <v>Operativos</v>
          </cell>
        </row>
        <row r="70">
          <cell r="B70" t="str">
            <v>Administración de Bienes y Servicios</v>
          </cell>
          <cell r="G70" t="str">
            <v>Incumplimiento del plan de gestión integral de residuos peligrosos.</v>
          </cell>
          <cell r="H70" t="str">
            <v>Desconocimiento de la normatividad ambiental a nivel nacional.
Desconocimiento del PGIRESPEL de la entidad.</v>
          </cell>
          <cell r="L70" t="str">
            <v>Sanciones legales.
Peligros químicos.
Acumulación de residuos.
Generación de vectores.</v>
          </cell>
          <cell r="N70" t="str">
            <v>Operativos</v>
          </cell>
        </row>
        <row r="71">
          <cell r="B71" t="str">
            <v>Administración de Bienes y Servicios</v>
          </cell>
          <cell r="H71" t="str">
            <v>No especificación de obligaciones en la minuta del contrato.
Desconocimiento de la normatividad ambiental aplicable.</v>
          </cell>
          <cell r="L71" t="str">
            <v>Sanciones legales.
Aplicación de las garantías del contrato.
Procesos disciplinarios.</v>
          </cell>
          <cell r="N71" t="str">
            <v>De Cumplimiento</v>
          </cell>
        </row>
        <row r="72">
          <cell r="B72" t="str">
            <v>Administración de Bienes y Servicios</v>
          </cell>
          <cell r="H72" t="str">
            <v>Desconocimiento de la normatividad ambiental.
Recursos físicos, humanos o financieros insuficientes</v>
          </cell>
          <cell r="L72" t="str">
            <v>Sanciones legales.
Procesos disciplinarios.</v>
          </cell>
          <cell r="N72" t="str">
            <v>De Cumplimiento</v>
          </cell>
        </row>
        <row r="73">
          <cell r="B73" t="str">
            <v>Administración de Bienes y Servicios</v>
          </cell>
          <cell r="G73" t="str">
            <v>Disposición de residuos sin cumplir las prácticas establecidas en la entidad</v>
          </cell>
          <cell r="H73" t="str">
            <v>Desconocimiento de los documentos asociados al Sistema de Gestión Ambiental
Desconocimiento de la normatividad ambiental
Recursos físicos, humanos o financieros insuficientes
Falta de definición de rutas de acceso</v>
          </cell>
          <cell r="L73" t="str">
            <v>Sanciones legales.
Procesos disciplinarios.</v>
          </cell>
          <cell r="N73" t="str">
            <v>Operativos</v>
          </cell>
        </row>
      </sheetData>
      <sheetData sheetId="4">
        <row r="10">
          <cell r="Q10" t="str">
            <v>Posible</v>
          </cell>
          <cell r="AA10" t="str">
            <v>Mayor</v>
          </cell>
          <cell r="AB10" t="str">
            <v>Extremo</v>
          </cell>
          <cell r="AC10" t="str">
            <v>Reducir</v>
          </cell>
        </row>
        <row r="11">
          <cell r="Q11" t="str">
            <v>Probable</v>
          </cell>
          <cell r="AA11" t="str">
            <v>Catastrófico</v>
          </cell>
          <cell r="AB11" t="str">
            <v>Extremo</v>
          </cell>
          <cell r="AC11" t="str">
            <v>Reducir</v>
          </cell>
        </row>
        <row r="12">
          <cell r="Q12" t="str">
            <v>Posible</v>
          </cell>
          <cell r="AA12" t="str">
            <v>Mayor</v>
          </cell>
          <cell r="AB12" t="str">
            <v>Extremo</v>
          </cell>
          <cell r="AC12" t="str">
            <v>Reducir</v>
          </cell>
        </row>
        <row r="13">
          <cell r="Q13" t="str">
            <v>Probable</v>
          </cell>
          <cell r="AA13" t="str">
            <v>Catastrófico</v>
          </cell>
          <cell r="AB13" t="str">
            <v>Extremo</v>
          </cell>
          <cell r="AC13" t="str">
            <v>Reducir</v>
          </cell>
        </row>
        <row r="14">
          <cell r="Q14" t="str">
            <v>Probable</v>
          </cell>
          <cell r="AA14" t="str">
            <v>Mayor</v>
          </cell>
          <cell r="AB14" t="str">
            <v>Extremo</v>
          </cell>
          <cell r="AC14" t="str">
            <v>Reducir</v>
          </cell>
        </row>
        <row r="15">
          <cell r="Q15" t="str">
            <v>Probable</v>
          </cell>
          <cell r="AA15" t="str">
            <v>Mayor</v>
          </cell>
          <cell r="AB15" t="str">
            <v>Extremo</v>
          </cell>
          <cell r="AC15" t="str">
            <v>Reducir</v>
          </cell>
        </row>
        <row r="16">
          <cell r="Q16" t="str">
            <v>Probable</v>
          </cell>
          <cell r="AA16" t="str">
            <v>Mayor</v>
          </cell>
          <cell r="AB16" t="str">
            <v>Extremo</v>
          </cell>
          <cell r="AC16" t="str">
            <v>Reducir</v>
          </cell>
        </row>
        <row r="17">
          <cell r="Q17" t="str">
            <v>Improbable</v>
          </cell>
          <cell r="AA17" t="str">
            <v>Moderado</v>
          </cell>
          <cell r="AB17" t="str">
            <v>Moderado</v>
          </cell>
          <cell r="AC17" t="str">
            <v>Reducir</v>
          </cell>
        </row>
        <row r="18">
          <cell r="Q18" t="str">
            <v>Probable</v>
          </cell>
          <cell r="AA18" t="str">
            <v>Mayor</v>
          </cell>
          <cell r="AB18" t="str">
            <v>Extremo</v>
          </cell>
          <cell r="AC18" t="str">
            <v>Reducir</v>
          </cell>
        </row>
        <row r="19">
          <cell r="Q19" t="str">
            <v>Probable</v>
          </cell>
          <cell r="AA19" t="str">
            <v>Mayor</v>
          </cell>
          <cell r="AB19" t="str">
            <v>Extremo</v>
          </cell>
          <cell r="AC19" t="str">
            <v>Reducir</v>
          </cell>
        </row>
        <row r="20">
          <cell r="Q20" t="str">
            <v>Probable</v>
          </cell>
          <cell r="AA20" t="str">
            <v>Mayor</v>
          </cell>
          <cell r="AB20" t="str">
            <v>Extremo</v>
          </cell>
          <cell r="AC20" t="str">
            <v>Reducir</v>
          </cell>
        </row>
        <row r="21">
          <cell r="Q21" t="str">
            <v>Casi seguro</v>
          </cell>
          <cell r="AA21" t="str">
            <v>Catastrófico</v>
          </cell>
          <cell r="AB21" t="str">
            <v>Extremo</v>
          </cell>
          <cell r="AC21" t="str">
            <v>Reducir</v>
          </cell>
        </row>
        <row r="22">
          <cell r="Q22" t="str">
            <v>Probable</v>
          </cell>
          <cell r="AA22" t="str">
            <v>Mayor</v>
          </cell>
          <cell r="AB22" t="str">
            <v>Extremo</v>
          </cell>
          <cell r="AC22" t="str">
            <v>Reducir</v>
          </cell>
        </row>
        <row r="23">
          <cell r="Q23" t="str">
            <v>Casi seguro</v>
          </cell>
          <cell r="AA23" t="str">
            <v>Catastrófico</v>
          </cell>
          <cell r="AB23" t="str">
            <v>Extremo</v>
          </cell>
          <cell r="AC23" t="str">
            <v>Reducir</v>
          </cell>
        </row>
        <row r="24">
          <cell r="Q24" t="str">
            <v>Casi seguro</v>
          </cell>
          <cell r="AA24" t="str">
            <v>Mayor</v>
          </cell>
          <cell r="AB24" t="str">
            <v>Extremo</v>
          </cell>
          <cell r="AC24" t="str">
            <v>Reducir</v>
          </cell>
        </row>
        <row r="25">
          <cell r="Q25" t="str">
            <v>Probable</v>
          </cell>
          <cell r="AA25" t="str">
            <v>Catastrófico</v>
          </cell>
          <cell r="AB25" t="str">
            <v>Extremo</v>
          </cell>
          <cell r="AC25" t="str">
            <v>Reducir</v>
          </cell>
        </row>
        <row r="26">
          <cell r="Q26" t="str">
            <v>Posible</v>
          </cell>
          <cell r="AA26" t="str">
            <v>Mayor</v>
          </cell>
          <cell r="AB26" t="str">
            <v>Extremo</v>
          </cell>
          <cell r="AC26" t="str">
            <v>Reducir</v>
          </cell>
        </row>
        <row r="27">
          <cell r="Q27" t="str">
            <v>Posible</v>
          </cell>
          <cell r="AA27" t="str">
            <v>Mayor</v>
          </cell>
          <cell r="AB27" t="str">
            <v>Extremo</v>
          </cell>
          <cell r="AC27" t="str">
            <v>Reducir</v>
          </cell>
        </row>
        <row r="28">
          <cell r="Q28" t="str">
            <v>Posible</v>
          </cell>
          <cell r="AA28" t="str">
            <v>Mayor</v>
          </cell>
          <cell r="AB28" t="str">
            <v>Extremo</v>
          </cell>
          <cell r="AC28" t="str">
            <v>Reducir</v>
          </cell>
        </row>
        <row r="29">
          <cell r="Q29" t="str">
            <v>Casi seguro</v>
          </cell>
          <cell r="AA29" t="str">
            <v>Moderado</v>
          </cell>
          <cell r="AB29" t="str">
            <v>Extremo</v>
          </cell>
          <cell r="AC29" t="str">
            <v>Reducir</v>
          </cell>
        </row>
        <row r="30">
          <cell r="Q30" t="str">
            <v>Posible</v>
          </cell>
          <cell r="AA30" t="str">
            <v>Moderado</v>
          </cell>
          <cell r="AB30" t="str">
            <v>Alto</v>
          </cell>
          <cell r="AC30" t="str">
            <v>Reducir</v>
          </cell>
        </row>
        <row r="31">
          <cell r="Q31" t="str">
            <v>Probable</v>
          </cell>
          <cell r="AA31" t="str">
            <v>Moderado</v>
          </cell>
          <cell r="AB31" t="str">
            <v>Alto</v>
          </cell>
          <cell r="AC31" t="str">
            <v>Reducir</v>
          </cell>
        </row>
        <row r="32">
          <cell r="Q32" t="str">
            <v>Posible</v>
          </cell>
          <cell r="AA32" t="str">
            <v>Mayor</v>
          </cell>
          <cell r="AB32" t="str">
            <v>Extremo</v>
          </cell>
          <cell r="AC32" t="str">
            <v>Reducir</v>
          </cell>
        </row>
        <row r="33">
          <cell r="Q33" t="str">
            <v>Probable</v>
          </cell>
          <cell r="AA33" t="str">
            <v>Catastrófico</v>
          </cell>
          <cell r="AB33" t="str">
            <v>Extremo</v>
          </cell>
          <cell r="AC33" t="str">
            <v>Reducir</v>
          </cell>
        </row>
        <row r="34">
          <cell r="Q34" t="str">
            <v>Probable</v>
          </cell>
          <cell r="AA34" t="str">
            <v>Mayor</v>
          </cell>
          <cell r="AB34" t="str">
            <v>Extremo</v>
          </cell>
          <cell r="AC34" t="str">
            <v>Reducir</v>
          </cell>
        </row>
        <row r="35">
          <cell r="Q35" t="str">
            <v>Probable</v>
          </cell>
          <cell r="AA35" t="str">
            <v>Mayor</v>
          </cell>
          <cell r="AB35" t="str">
            <v>Extremo</v>
          </cell>
          <cell r="AC35" t="str">
            <v>Reducir</v>
          </cell>
        </row>
        <row r="36">
          <cell r="Q36" t="str">
            <v>Casi seguro</v>
          </cell>
          <cell r="AA36" t="str">
            <v>Menor</v>
          </cell>
          <cell r="AB36" t="str">
            <v>Alto</v>
          </cell>
          <cell r="AC36" t="str">
            <v>Reducir</v>
          </cell>
        </row>
        <row r="37">
          <cell r="Q37" t="str">
            <v>Probable</v>
          </cell>
          <cell r="AA37" t="str">
            <v>Catastrófico</v>
          </cell>
          <cell r="AB37" t="str">
            <v>Extremo</v>
          </cell>
          <cell r="AC37" t="str">
            <v>Reducir</v>
          </cell>
        </row>
        <row r="38">
          <cell r="Q38" t="str">
            <v>Probable</v>
          </cell>
          <cell r="AA38" t="str">
            <v>Catastrófico</v>
          </cell>
          <cell r="AB38" t="str">
            <v>Extremo</v>
          </cell>
          <cell r="AC38" t="str">
            <v>Reducir</v>
          </cell>
        </row>
        <row r="39">
          <cell r="Q39" t="str">
            <v>Casi seguro</v>
          </cell>
          <cell r="AA39" t="str">
            <v>Catastrófico</v>
          </cell>
          <cell r="AB39" t="str">
            <v>Extremo</v>
          </cell>
          <cell r="AC39" t="str">
            <v>Reducir</v>
          </cell>
        </row>
        <row r="40">
          <cell r="Q40" t="str">
            <v>Probable</v>
          </cell>
          <cell r="AA40" t="str">
            <v>Catastrófico</v>
          </cell>
          <cell r="AB40" t="str">
            <v>Extremo</v>
          </cell>
          <cell r="AC40" t="str">
            <v>Reducir</v>
          </cell>
        </row>
        <row r="41">
          <cell r="Q41" t="str">
            <v>Casi seguro</v>
          </cell>
          <cell r="AA41" t="str">
            <v>Catastrófico</v>
          </cell>
          <cell r="AB41" t="str">
            <v>Extremo</v>
          </cell>
          <cell r="AC41" t="str">
            <v>Reducir</v>
          </cell>
        </row>
        <row r="42">
          <cell r="Q42" t="str">
            <v>Casi seguro</v>
          </cell>
          <cell r="AA42" t="str">
            <v>Mayor</v>
          </cell>
          <cell r="AB42" t="str">
            <v>Extremo</v>
          </cell>
          <cell r="AC42" t="str">
            <v>Reducir</v>
          </cell>
        </row>
        <row r="43">
          <cell r="Q43" t="str">
            <v>Casi seguro</v>
          </cell>
          <cell r="AA43" t="str">
            <v>Moderado</v>
          </cell>
          <cell r="AB43" t="str">
            <v>Extremo</v>
          </cell>
          <cell r="AC43" t="str">
            <v>Reducir</v>
          </cell>
        </row>
        <row r="44">
          <cell r="Q44" t="str">
            <v>Probable</v>
          </cell>
          <cell r="AA44" t="str">
            <v>Mayor</v>
          </cell>
          <cell r="AB44" t="str">
            <v>Extremo</v>
          </cell>
          <cell r="AC44" t="str">
            <v>Reducir</v>
          </cell>
        </row>
        <row r="45">
          <cell r="Q45" t="str">
            <v>Probable</v>
          </cell>
          <cell r="AA45" t="str">
            <v>Mayor</v>
          </cell>
          <cell r="AB45" t="str">
            <v>Extremo</v>
          </cell>
          <cell r="AC45" t="str">
            <v>Reducir</v>
          </cell>
        </row>
        <row r="46">
          <cell r="Q46" t="str">
            <v>Casi seguro</v>
          </cell>
          <cell r="AA46" t="str">
            <v>Moderado</v>
          </cell>
          <cell r="AB46" t="str">
            <v>Extremo</v>
          </cell>
          <cell r="AC46" t="str">
            <v>Reducir</v>
          </cell>
        </row>
        <row r="47">
          <cell r="Q47" t="str">
            <v>Probable</v>
          </cell>
          <cell r="AA47" t="str">
            <v>Mayor</v>
          </cell>
          <cell r="AB47" t="str">
            <v>Extremo</v>
          </cell>
          <cell r="AC47" t="str">
            <v>Reducir</v>
          </cell>
        </row>
        <row r="48">
          <cell r="Q48" t="str">
            <v>Probable</v>
          </cell>
          <cell r="AA48" t="str">
            <v>Mayor</v>
          </cell>
          <cell r="AB48" t="str">
            <v>Extremo</v>
          </cell>
          <cell r="AC48" t="str">
            <v>Reducir</v>
          </cell>
        </row>
        <row r="49">
          <cell r="Q49" t="str">
            <v>Casi seguro</v>
          </cell>
          <cell r="AA49" t="str">
            <v>Mayor</v>
          </cell>
          <cell r="AB49" t="str">
            <v>Extremo</v>
          </cell>
          <cell r="AC49" t="str">
            <v>Reducir</v>
          </cell>
        </row>
        <row r="50">
          <cell r="Q50" t="str">
            <v>Probable</v>
          </cell>
          <cell r="AA50" t="str">
            <v>Catastrófico</v>
          </cell>
          <cell r="AB50" t="str">
            <v>Extremo</v>
          </cell>
          <cell r="AC50" t="str">
            <v>Reducir</v>
          </cell>
        </row>
        <row r="51">
          <cell r="Q51" t="str">
            <v>Probable</v>
          </cell>
          <cell r="AA51" t="str">
            <v>Catastrófico</v>
          </cell>
          <cell r="AB51" t="str">
            <v>Extremo</v>
          </cell>
          <cell r="AC51" t="str">
            <v>Reducir</v>
          </cell>
        </row>
        <row r="52">
          <cell r="Q52" t="str">
            <v>Posible</v>
          </cell>
          <cell r="AA52" t="str">
            <v>Mayor</v>
          </cell>
          <cell r="AB52" t="str">
            <v>Extremo</v>
          </cell>
          <cell r="AC52" t="str">
            <v>Reducir</v>
          </cell>
        </row>
        <row r="53">
          <cell r="Q53" t="str">
            <v>Probable</v>
          </cell>
          <cell r="AA53" t="str">
            <v>Mayor</v>
          </cell>
          <cell r="AB53" t="str">
            <v>Extremo</v>
          </cell>
          <cell r="AC53" t="str">
            <v>Reducir</v>
          </cell>
        </row>
        <row r="54">
          <cell r="Q54" t="str">
            <v>Probable</v>
          </cell>
          <cell r="AA54" t="str">
            <v>Catastrófico</v>
          </cell>
          <cell r="AB54" t="str">
            <v>Extremo</v>
          </cell>
          <cell r="AC54" t="str">
            <v>Reducir</v>
          </cell>
        </row>
        <row r="55">
          <cell r="Q55" t="str">
            <v>Probable</v>
          </cell>
          <cell r="AA55" t="str">
            <v>Catastrófico</v>
          </cell>
          <cell r="AB55" t="str">
            <v>Extremo</v>
          </cell>
          <cell r="AC55" t="str">
            <v>Reducir</v>
          </cell>
        </row>
        <row r="59">
          <cell r="Q59" t="str">
            <v>Posible</v>
          </cell>
          <cell r="AA59" t="str">
            <v>Catastrófico</v>
          </cell>
          <cell r="AB59" t="str">
            <v>Extremo</v>
          </cell>
          <cell r="AC59" t="str">
            <v>Reducir</v>
          </cell>
        </row>
        <row r="60">
          <cell r="Q60" t="str">
            <v>Casi seguro</v>
          </cell>
          <cell r="AA60" t="str">
            <v>Catastrófico</v>
          </cell>
          <cell r="AB60" t="str">
            <v>Extremo</v>
          </cell>
          <cell r="AC60" t="str">
            <v>Reducir</v>
          </cell>
        </row>
        <row r="61">
          <cell r="Q61" t="str">
            <v>Improbable</v>
          </cell>
          <cell r="AA61" t="str">
            <v>Mayor</v>
          </cell>
          <cell r="AB61" t="str">
            <v>Alto</v>
          </cell>
          <cell r="AC61" t="str">
            <v>Reducir</v>
          </cell>
        </row>
        <row r="62">
          <cell r="Q62" t="str">
            <v>Casi seguro</v>
          </cell>
          <cell r="AA62" t="str">
            <v>Catastrófico</v>
          </cell>
          <cell r="AB62" t="str">
            <v>Extremo</v>
          </cell>
          <cell r="AC62" t="str">
            <v>Reducir</v>
          </cell>
        </row>
        <row r="63">
          <cell r="Q63" t="str">
            <v>Probable</v>
          </cell>
          <cell r="AA63" t="str">
            <v>Mayor</v>
          </cell>
          <cell r="AB63" t="str">
            <v>Extremo</v>
          </cell>
          <cell r="AC63" t="str">
            <v>Reducir</v>
          </cell>
        </row>
        <row r="64">
          <cell r="Q64" t="str">
            <v>Improbable</v>
          </cell>
          <cell r="AA64" t="str">
            <v>Moderado</v>
          </cell>
          <cell r="AB64" t="str">
            <v>Moderado</v>
          </cell>
          <cell r="AC64" t="str">
            <v>Reducir</v>
          </cell>
        </row>
        <row r="65">
          <cell r="Q65" t="str">
            <v>Probable</v>
          </cell>
          <cell r="AA65" t="str">
            <v>Moderado</v>
          </cell>
          <cell r="AB65" t="str">
            <v>Alto</v>
          </cell>
          <cell r="AC65" t="str">
            <v>Reducir</v>
          </cell>
        </row>
        <row r="66">
          <cell r="Q66" t="str">
            <v>Improbable</v>
          </cell>
          <cell r="AA66" t="str">
            <v>Catastrófico</v>
          </cell>
          <cell r="AB66" t="str">
            <v>Extremo</v>
          </cell>
          <cell r="AC66" t="str">
            <v>Reducir</v>
          </cell>
        </row>
        <row r="67">
          <cell r="Q67" t="str">
            <v>Posible</v>
          </cell>
          <cell r="AA67" t="str">
            <v>Menor</v>
          </cell>
          <cell r="AB67" t="str">
            <v>Moderado</v>
          </cell>
          <cell r="AC67" t="str">
            <v>Reducir</v>
          </cell>
        </row>
        <row r="68">
          <cell r="Q68" t="str">
            <v>Probable</v>
          </cell>
          <cell r="AA68" t="str">
            <v>Mayor</v>
          </cell>
          <cell r="AB68" t="str">
            <v>Extremo</v>
          </cell>
          <cell r="AC68" t="str">
            <v>Reducir</v>
          </cell>
        </row>
        <row r="69">
          <cell r="Q69" t="str">
            <v>Improbable</v>
          </cell>
          <cell r="AA69" t="str">
            <v>Catastrófico</v>
          </cell>
          <cell r="AB69" t="str">
            <v>Extremo</v>
          </cell>
          <cell r="AC69" t="str">
            <v>Reducir</v>
          </cell>
        </row>
        <row r="70">
          <cell r="Q70" t="str">
            <v>Probable</v>
          </cell>
          <cell r="AA70" t="str">
            <v>Moderado</v>
          </cell>
          <cell r="AB70" t="str">
            <v>Alto</v>
          </cell>
          <cell r="AC70" t="str">
            <v>Reducir</v>
          </cell>
        </row>
        <row r="71">
          <cell r="Q71" t="str">
            <v>Improbable</v>
          </cell>
          <cell r="AA71" t="str">
            <v>Catastrófico</v>
          </cell>
          <cell r="AB71" t="str">
            <v>Extremo</v>
          </cell>
          <cell r="AC71" t="str">
            <v>Reducir</v>
          </cell>
        </row>
        <row r="72">
          <cell r="Q72" t="str">
            <v>Casi seguro</v>
          </cell>
          <cell r="AA72" t="str">
            <v>Moderado</v>
          </cell>
          <cell r="AB72" t="str">
            <v>Extremo</v>
          </cell>
          <cell r="AC72" t="str">
            <v>Reducir</v>
          </cell>
        </row>
      </sheetData>
      <sheetData sheetId="5">
        <row r="11">
          <cell r="G11" t="str">
            <v>Consejo Dirtectivo</v>
          </cell>
          <cell r="H11" t="str">
            <v>ANUAL</v>
          </cell>
          <cell r="L11" t="str">
            <v>Acta de Sesión del Consejo Directivo</v>
          </cell>
          <cell r="M11" t="str">
            <v>Revisión y aprobación del Plan estrategico cuatrienal y de los Planes de Acción Anuales.</v>
          </cell>
          <cell r="AC11" t="str">
            <v>Fuerte</v>
          </cell>
          <cell r="AD11" t="str">
            <v>Fuerte</v>
          </cell>
          <cell r="AE11" t="str">
            <v>Fuerte</v>
          </cell>
          <cell r="AI11" t="str">
            <v>Fuerte</v>
          </cell>
          <cell r="AM11" t="str">
            <v>Rara Vez</v>
          </cell>
          <cell r="AQ11" t="str">
            <v>Mayor</v>
          </cell>
          <cell r="AR11" t="str">
            <v>Alto</v>
          </cell>
          <cell r="AT11" t="str">
            <v>Reducir</v>
          </cell>
        </row>
        <row r="12">
          <cell r="G12"/>
          <cell r="H12"/>
          <cell r="L12"/>
          <cell r="M12"/>
          <cell r="AC12" t="str">
            <v>Débil</v>
          </cell>
          <cell r="AD12"/>
          <cell r="AE12" t="str">
            <v>Débil</v>
          </cell>
        </row>
        <row r="13">
          <cell r="G13"/>
          <cell r="H13"/>
          <cell r="L13"/>
          <cell r="M13"/>
          <cell r="AC13" t="str">
            <v>Débil</v>
          </cell>
          <cell r="AD13"/>
          <cell r="AE13" t="str">
            <v>Débil</v>
          </cell>
        </row>
        <row r="14">
          <cell r="G14" t="str">
            <v>Oficina De Planeación</v>
          </cell>
          <cell r="H14" t="str">
            <v>DIARIO</v>
          </cell>
          <cell r="L14" t="str">
            <v>Proyecto de inversión con observaciones</v>
          </cell>
          <cell r="M14" t="str">
            <v xml:space="preserve">Revisar el proyecto de Inversión </v>
          </cell>
          <cell r="AC14" t="str">
            <v>Fuerte</v>
          </cell>
          <cell r="AD14" t="str">
            <v>Fuerte</v>
          </cell>
          <cell r="AE14" t="str">
            <v>Fuerte</v>
          </cell>
          <cell r="AI14" t="str">
            <v>Fuerte</v>
          </cell>
          <cell r="AM14" t="str">
            <v>Improbable</v>
          </cell>
          <cell r="AQ14" t="str">
            <v>Catastrófico</v>
          </cell>
          <cell r="AR14" t="str">
            <v>Extremo</v>
          </cell>
          <cell r="AT14" t="str">
            <v>Reducir</v>
          </cell>
        </row>
        <row r="15">
          <cell r="G15" t="str">
            <v>Oficina De Planeación</v>
          </cell>
          <cell r="H15" t="str">
            <v>DIARIO</v>
          </cell>
          <cell r="L15" t="str">
            <v>Proyecto de inversión con observaciones</v>
          </cell>
          <cell r="M15" t="str">
            <v>Realizar control de formulación</v>
          </cell>
          <cell r="AC15" t="str">
            <v>Fuerte</v>
          </cell>
          <cell r="AD15" t="str">
            <v>Fuerte</v>
          </cell>
          <cell r="AE15" t="str">
            <v>Fuerte</v>
          </cell>
        </row>
        <row r="16">
          <cell r="G16"/>
          <cell r="H16"/>
          <cell r="L16"/>
          <cell r="M16"/>
          <cell r="AC16" t="str">
            <v>Débil</v>
          </cell>
          <cell r="AD16"/>
          <cell r="AE16" t="str">
            <v>Débil</v>
          </cell>
        </row>
        <row r="17">
          <cell r="G17" t="str">
            <v>Oficina de Planeación</v>
          </cell>
          <cell r="H17" t="str">
            <v>ANUAL</v>
          </cell>
          <cell r="L17" t="str">
            <v>Comunicación con solicituyd de ajustes</v>
          </cell>
          <cell r="M17" t="str">
            <v>Preaprobar Plan de Acción Anual Institucional</v>
          </cell>
          <cell r="AC17" t="str">
            <v>Fuerte</v>
          </cell>
          <cell r="AD17" t="str">
            <v>Fuerte</v>
          </cell>
          <cell r="AE17" t="str">
            <v>Fuerte</v>
          </cell>
          <cell r="AI17" t="str">
            <v>Moderado</v>
          </cell>
          <cell r="AM17" t="str">
            <v>Improbable</v>
          </cell>
          <cell r="AQ17" t="str">
            <v>Mayor</v>
          </cell>
          <cell r="AR17" t="str">
            <v>Alto</v>
          </cell>
          <cell r="AT17" t="str">
            <v>Reducir</v>
          </cell>
        </row>
        <row r="18">
          <cell r="G18" t="str">
            <v>Oficina de Planeación</v>
          </cell>
          <cell r="H18" t="str">
            <v>ANUAL</v>
          </cell>
          <cell r="L18" t="str">
            <v>Comunicaciones</v>
          </cell>
          <cell r="M18" t="str">
            <v>Revisión por parte de los enlaces de la oficina de Planeación con las dependencias.</v>
          </cell>
          <cell r="AC18" t="str">
            <v>Débil</v>
          </cell>
          <cell r="AD18" t="str">
            <v>Moderado</v>
          </cell>
          <cell r="AE18" t="str">
            <v>Débil</v>
          </cell>
        </row>
        <row r="19">
          <cell r="G19" t="str">
            <v>Oficina de Planeación</v>
          </cell>
          <cell r="H19" t="str">
            <v>ANUAL</v>
          </cell>
          <cell r="L19" t="str">
            <v>Comunicación con solicituyd de ajustes</v>
          </cell>
          <cell r="M19" t="str">
            <v>Revisar Plan de Acción Anual por cada dependencia.</v>
          </cell>
          <cell r="AC19" t="str">
            <v>Fuerte</v>
          </cell>
          <cell r="AD19" t="str">
            <v>Fuerte</v>
          </cell>
          <cell r="AE19" t="str">
            <v>Fuerte</v>
          </cell>
        </row>
        <row r="20">
          <cell r="G20" t="str">
            <v>Dependencias ANT</v>
          </cell>
          <cell r="H20" t="str">
            <v>DIARIO</v>
          </cell>
          <cell r="L20" t="str">
            <v>Comunicaciones</v>
          </cell>
          <cell r="M20" t="str">
            <v>Aprobar Indicadores</v>
          </cell>
          <cell r="AC20" t="str">
            <v>Fuerte</v>
          </cell>
          <cell r="AD20" t="str">
            <v>Fuerte</v>
          </cell>
          <cell r="AE20" t="str">
            <v>Fuerte</v>
          </cell>
          <cell r="AI20" t="str">
            <v>Fuerte</v>
          </cell>
          <cell r="AM20" t="str">
            <v>Improbable</v>
          </cell>
          <cell r="AQ20" t="str">
            <v>Catastrófico</v>
          </cell>
          <cell r="AR20" t="str">
            <v>Extremo</v>
          </cell>
          <cell r="AT20" t="str">
            <v>Reducir</v>
          </cell>
        </row>
        <row r="21">
          <cell r="G21" t="str">
            <v>Oficina de Planeación</v>
          </cell>
          <cell r="H21" t="str">
            <v>DIARIO</v>
          </cell>
          <cell r="L21" t="str">
            <v>Comunicaciones</v>
          </cell>
          <cell r="M21" t="str">
            <v>Revisión de Indicadores al Cuadro de Mando</v>
          </cell>
          <cell r="AC21" t="str">
            <v>Fuerte</v>
          </cell>
          <cell r="AD21" t="str">
            <v>Fuerte</v>
          </cell>
          <cell r="AE21" t="str">
            <v>Fuerte</v>
          </cell>
        </row>
        <row r="22">
          <cell r="G22" t="str">
            <v>Oficina de Planeación</v>
          </cell>
          <cell r="H22" t="str">
            <v>MENSUAL</v>
          </cell>
          <cell r="L22" t="str">
            <v>Comunicaciones</v>
          </cell>
          <cell r="M22" t="str">
            <v>Revisar el Cuadro de Mando para ajustes o actualización</v>
          </cell>
          <cell r="AC22" t="str">
            <v>Fuerte</v>
          </cell>
          <cell r="AD22" t="str">
            <v>Fuerte</v>
          </cell>
          <cell r="AE22" t="str">
            <v>Fuerte</v>
          </cell>
        </row>
        <row r="23">
          <cell r="G23" t="str">
            <v>Equipo de comunicaciones</v>
          </cell>
          <cell r="H23" t="str">
            <v>DIARIO</v>
          </cell>
          <cell r="L23" t="str">
            <v>Proyectos de mensajes o boletines con control de cambios</v>
          </cell>
          <cell r="M23" t="str">
            <v>Revisión y aprobación de mensajes y boletines de prensa.</v>
          </cell>
          <cell r="AC23" t="str">
            <v>Fuerte</v>
          </cell>
          <cell r="AD23" t="str">
            <v>Fuerte</v>
          </cell>
          <cell r="AE23" t="str">
            <v>Fuerte</v>
          </cell>
          <cell r="AI23" t="str">
            <v>Fuerte</v>
          </cell>
          <cell r="AM23" t="str">
            <v>Improbable</v>
          </cell>
          <cell r="AQ23" t="str">
            <v>Mayor</v>
          </cell>
          <cell r="AR23" t="str">
            <v>Alto</v>
          </cell>
          <cell r="AT23" t="str">
            <v>Reducir</v>
          </cell>
        </row>
        <row r="24">
          <cell r="G24"/>
          <cell r="H24"/>
          <cell r="L24"/>
          <cell r="M24"/>
          <cell r="AC24" t="str">
            <v>Débil</v>
          </cell>
          <cell r="AD24"/>
          <cell r="AE24" t="str">
            <v>Débil</v>
          </cell>
        </row>
        <row r="25">
          <cell r="G25"/>
          <cell r="H25"/>
          <cell r="L25"/>
          <cell r="M25"/>
          <cell r="AC25" t="str">
            <v>Débil</v>
          </cell>
          <cell r="AD25"/>
          <cell r="AE25" t="str">
            <v>Débil</v>
          </cell>
        </row>
        <row r="26">
          <cell r="G26" t="str">
            <v>Equipo de comunicaciones</v>
          </cell>
          <cell r="H26" t="str">
            <v>DIARIO</v>
          </cell>
          <cell r="L26" t="str">
            <v>Proyectos de mensajes o boletines con control de cambios</v>
          </cell>
          <cell r="M26" t="str">
            <v>Revisión y aprobación del equipo de comunicaciones del uso de la imagen instutucional en medios, eventos e implementos.</v>
          </cell>
          <cell r="AC26" t="str">
            <v>Débil</v>
          </cell>
          <cell r="AD26" t="str">
            <v>Fuerte</v>
          </cell>
          <cell r="AE26" t="str">
            <v>Débil</v>
          </cell>
          <cell r="AI26" t="str">
            <v>Débil</v>
          </cell>
          <cell r="AM26" t="str">
            <v>Probable</v>
          </cell>
          <cell r="AQ26" t="str">
            <v>Mayor</v>
          </cell>
          <cell r="AR26" t="str">
            <v>Extremo</v>
          </cell>
          <cell r="AT26" t="str">
            <v>Reducir</v>
          </cell>
        </row>
        <row r="27">
          <cell r="G27"/>
          <cell r="H27"/>
          <cell r="L27"/>
          <cell r="M27"/>
          <cell r="AC27" t="str">
            <v>Débil</v>
          </cell>
          <cell r="AD27"/>
          <cell r="AE27" t="str">
            <v>Débil</v>
          </cell>
        </row>
        <row r="28">
          <cell r="G28"/>
          <cell r="H28"/>
          <cell r="L28"/>
          <cell r="M28"/>
          <cell r="AC28" t="str">
            <v>Débil</v>
          </cell>
          <cell r="AD28"/>
          <cell r="AE28" t="str">
            <v>Débil</v>
          </cell>
        </row>
        <row r="29">
          <cell r="G29" t="str">
            <v>Equipo de comunicaciones</v>
          </cell>
          <cell r="H29" t="str">
            <v>ANUAL</v>
          </cell>
          <cell r="L29" t="str">
            <v>Comunicaciones</v>
          </cell>
          <cell r="M29" t="str">
            <v>Aprobar la Estrategia</v>
          </cell>
          <cell r="AC29" t="str">
            <v>Fuerte</v>
          </cell>
          <cell r="AD29" t="str">
            <v>Fuerte</v>
          </cell>
          <cell r="AE29" t="str">
            <v>Fuerte</v>
          </cell>
          <cell r="AI29" t="str">
            <v>Débil</v>
          </cell>
          <cell r="AM29" t="str">
            <v>Probable</v>
          </cell>
          <cell r="AQ29" t="str">
            <v>Mayor</v>
          </cell>
          <cell r="AR29" t="str">
            <v>Extremo</v>
          </cell>
          <cell r="AT29" t="str">
            <v>Reducir</v>
          </cell>
        </row>
        <row r="30">
          <cell r="G30" t="str">
            <v>Equipo de comunicaciones</v>
          </cell>
          <cell r="H30" t="str">
            <v>MENSUAL</v>
          </cell>
          <cell r="L30" t="str">
            <v>Estratégia</v>
          </cell>
          <cell r="M30" t="str">
            <v>Realizar monitoreo de la estrategia en medios
de comunicación</v>
          </cell>
          <cell r="AC30" t="str">
            <v>Débil</v>
          </cell>
          <cell r="AD30" t="str">
            <v>Fuerte</v>
          </cell>
          <cell r="AE30" t="str">
            <v>Débil</v>
          </cell>
        </row>
        <row r="31">
          <cell r="G31" t="str">
            <v>Equipo de comunicaciones</v>
          </cell>
          <cell r="H31" t="str">
            <v>TRIMESTRAL</v>
          </cell>
          <cell r="L31" t="str">
            <v>Informe</v>
          </cell>
          <cell r="M31" t="str">
            <v>Realizar seguimiento a la estrategia de comunicaciones</v>
          </cell>
          <cell r="AC31" t="str">
            <v>Débil</v>
          </cell>
          <cell r="AD31" t="str">
            <v>Fuerte</v>
          </cell>
          <cell r="AE31" t="str">
            <v>Débil</v>
          </cell>
        </row>
        <row r="32">
          <cell r="G32" t="str">
            <v>Oficina del Inspector de la Gestón de Tierras</v>
          </cell>
          <cell r="H32" t="str">
            <v>SEMESTRAL</v>
          </cell>
          <cell r="L32" t="str">
            <v>Informe de denuncia publicado</v>
          </cell>
          <cell r="M32" t="str">
            <v>Colaborador de la Oficina del Inspector, cuatrimestralmente comunicará el diagnóstico y análisis de las denuncias recibidas en la entidad, publicando en su página web un informe de denuncias. En caso que se identifiquen denuncias sin tramitar se enviará correo electrónico al colaborador responsable para su inmediata subsanación y actualización de la información. El informe sera de caracter público y se encontrará en el portal web de la ANT.</v>
          </cell>
          <cell r="AC32" t="str">
            <v>Fuerte</v>
          </cell>
          <cell r="AD32" t="str">
            <v>Fuerte</v>
          </cell>
          <cell r="AE32" t="str">
            <v>Fuerte</v>
          </cell>
          <cell r="AI32" t="str">
            <v>Fuerte</v>
          </cell>
          <cell r="AM32" t="str">
            <v>Rara Vez</v>
          </cell>
          <cell r="AQ32" t="str">
            <v>Menor</v>
          </cell>
          <cell r="AR32" t="str">
            <v>Bajo</v>
          </cell>
          <cell r="AT32" t="str">
            <v>Aceptar</v>
          </cell>
        </row>
        <row r="33">
          <cell r="G33"/>
          <cell r="H33"/>
          <cell r="L33"/>
          <cell r="M33"/>
          <cell r="AC33" t="str">
            <v>Débil</v>
          </cell>
          <cell r="AD33"/>
          <cell r="AE33" t="str">
            <v>Débil</v>
          </cell>
        </row>
        <row r="34">
          <cell r="G34"/>
          <cell r="H34"/>
          <cell r="L34"/>
          <cell r="M34"/>
          <cell r="AC34" t="str">
            <v>Débil</v>
          </cell>
          <cell r="AD34"/>
          <cell r="AE34" t="str">
            <v>Débil</v>
          </cell>
        </row>
        <row r="35">
          <cell r="G35" t="str">
            <v>Subdirección de sistemas de información de Tierras</v>
          </cell>
          <cell r="H35" t="str">
            <v>ANUAL</v>
          </cell>
          <cell r="L35" t="str">
            <v xml:space="preserve">El resultado será registrado en el cuadro de mando integral del PETIC. </v>
          </cell>
          <cell r="M35" t="str">
            <v>Realizar seguimiento del PETIC</v>
          </cell>
          <cell r="AC35" t="str">
            <v>Débil</v>
          </cell>
          <cell r="AD35" t="str">
            <v>Moderado</v>
          </cell>
          <cell r="AE35" t="str">
            <v>Débil</v>
          </cell>
          <cell r="AI35" t="str">
            <v>Débil</v>
          </cell>
          <cell r="AM35" t="str">
            <v>Probable</v>
          </cell>
          <cell r="AQ35" t="str">
            <v>Mayor</v>
          </cell>
          <cell r="AR35" t="str">
            <v>Extremo</v>
          </cell>
          <cell r="AT35" t="str">
            <v>Reducir</v>
          </cell>
        </row>
        <row r="36">
          <cell r="G36"/>
          <cell r="H36"/>
          <cell r="L36"/>
          <cell r="M36"/>
          <cell r="AC36" t="str">
            <v>Débil</v>
          </cell>
          <cell r="AD36"/>
          <cell r="AE36" t="str">
            <v>Débil</v>
          </cell>
        </row>
        <row r="37">
          <cell r="G37"/>
          <cell r="H37"/>
          <cell r="L37"/>
          <cell r="M37"/>
          <cell r="AC37" t="str">
            <v>Débil</v>
          </cell>
          <cell r="AD37"/>
          <cell r="AE37" t="str">
            <v>Débil</v>
          </cell>
        </row>
        <row r="38">
          <cell r="G38" t="str">
            <v>Subdirección de sistemas de información de Tierras</v>
          </cell>
          <cell r="H38" t="str">
            <v>DIARIO</v>
          </cell>
          <cell r="L38" t="str">
            <v>Arquitectura empresarial</v>
          </cell>
          <cell r="M38" t="str">
            <v>Implementar y gobernar la Arquitectura empresarial
definida para la ANT</v>
          </cell>
          <cell r="AC38" t="str">
            <v>Fuerte</v>
          </cell>
          <cell r="AD38" t="str">
            <v>Fuerte</v>
          </cell>
          <cell r="AE38" t="str">
            <v>Fuerte</v>
          </cell>
          <cell r="AI38" t="str">
            <v>Moderado</v>
          </cell>
          <cell r="AM38" t="str">
            <v>Posible</v>
          </cell>
          <cell r="AQ38" t="str">
            <v>Mayor</v>
          </cell>
          <cell r="AR38" t="str">
            <v>Extremo</v>
          </cell>
          <cell r="AT38" t="str">
            <v>Reducir</v>
          </cell>
        </row>
        <row r="39">
          <cell r="G39" t="str">
            <v>Subdirección de sistemas de información de Tierras</v>
          </cell>
          <cell r="H39" t="str">
            <v>TRIMESTRAL</v>
          </cell>
          <cell r="L39" t="str">
            <v>Informe de seguimiento</v>
          </cell>
          <cell r="M39" t="str">
            <v>Realizar seguimiento y mantenimiento de la arquitectura
empresarial</v>
          </cell>
          <cell r="AC39" t="str">
            <v>Débil</v>
          </cell>
          <cell r="AD39" t="str">
            <v>Fuerte</v>
          </cell>
          <cell r="AE39" t="str">
            <v>Débil</v>
          </cell>
        </row>
        <row r="40">
          <cell r="G40"/>
          <cell r="H40"/>
          <cell r="L40"/>
          <cell r="M40"/>
          <cell r="AC40" t="str">
            <v>Débil</v>
          </cell>
          <cell r="AD40"/>
          <cell r="AE40" t="str">
            <v>Débil</v>
          </cell>
        </row>
        <row r="41">
          <cell r="G41" t="str">
            <v>Subdirección de sistemas de información de Tierras</v>
          </cell>
          <cell r="H41" t="str">
            <v>TRIMESTRAL</v>
          </cell>
          <cell r="L41" t="str">
            <v>Informe de verificación</v>
          </cell>
          <cell r="M41" t="str">
            <v>Verificación del cumplimiento de las Políticas de Seguridad y Privacidad. INTI-Política-001 POLÍTICA GENERAL DE SEGURIDAD DE LA INFORMACIÓN, TRATAMIENTO Y PROTECCIÓN DE DATOS PERSONALES, Numeral 5,3.</v>
          </cell>
          <cell r="AC41" t="str">
            <v>Débil</v>
          </cell>
          <cell r="AD41" t="str">
            <v>Fuerte</v>
          </cell>
          <cell r="AE41" t="str">
            <v>Débil</v>
          </cell>
          <cell r="AI41" t="str">
            <v>Débil</v>
          </cell>
          <cell r="AM41" t="str">
            <v>Probable</v>
          </cell>
          <cell r="AQ41" t="str">
            <v>Mayor</v>
          </cell>
          <cell r="AR41" t="str">
            <v>Extremo</v>
          </cell>
          <cell r="AT41" t="str">
            <v>Reducir</v>
          </cell>
        </row>
        <row r="42">
          <cell r="G42" t="str">
            <v>Subdirección de sistemas de información de Tierras</v>
          </cell>
          <cell r="H42" t="str">
            <v>SEMESTRAL</v>
          </cell>
          <cell r="L42" t="str">
            <v>Informe de seguimiento</v>
          </cell>
          <cell r="M42" t="str">
            <v>Realizar seguimiento a la Estrategia de Servicios TIC. INTI -P-004 GOBIERNO DE TIC</v>
          </cell>
          <cell r="AC42" t="str">
            <v>Débil</v>
          </cell>
          <cell r="AD42" t="str">
            <v>Fuerte</v>
          </cell>
          <cell r="AE42" t="str">
            <v>Débil</v>
          </cell>
        </row>
        <row r="43">
          <cell r="G43"/>
          <cell r="H43"/>
          <cell r="L43"/>
          <cell r="M43"/>
          <cell r="AC43" t="str">
            <v>Débil</v>
          </cell>
          <cell r="AD43"/>
          <cell r="AE43" t="str">
            <v>Débil</v>
          </cell>
        </row>
        <row r="44">
          <cell r="G44" t="str">
            <v>Dependencias ANT</v>
          </cell>
          <cell r="H44" t="str">
            <v>SEMANAL</v>
          </cell>
          <cell r="L44" t="str">
            <v>INTI -F-014 FORMA NECESIDADES Y OPORTUNIDADES DE MEJORA</v>
          </cell>
          <cell r="M44" t="str">
            <v>Revisar oportunidades de mejora</v>
          </cell>
          <cell r="AC44" t="str">
            <v>Débil</v>
          </cell>
          <cell r="AD44" t="str">
            <v>Moderado</v>
          </cell>
          <cell r="AE44" t="str">
            <v>Débil</v>
          </cell>
          <cell r="AI44" t="str">
            <v>Débil</v>
          </cell>
          <cell r="AM44" t="str">
            <v>Casi Seguro</v>
          </cell>
          <cell r="AQ44" t="str">
            <v>Catastrófico</v>
          </cell>
          <cell r="AR44" t="str">
            <v>Extremo</v>
          </cell>
          <cell r="AT44" t="str">
            <v>Reducir</v>
          </cell>
        </row>
        <row r="45">
          <cell r="G45"/>
          <cell r="H45"/>
          <cell r="L45"/>
          <cell r="M45"/>
          <cell r="AC45" t="str">
            <v>Débil</v>
          </cell>
          <cell r="AD45"/>
          <cell r="AE45" t="str">
            <v>Débil</v>
          </cell>
        </row>
        <row r="46">
          <cell r="G46"/>
          <cell r="H46"/>
          <cell r="L46"/>
          <cell r="M46"/>
          <cell r="AC46" t="str">
            <v>Débil</v>
          </cell>
          <cell r="AD46"/>
          <cell r="AE46" t="str">
            <v>Débil</v>
          </cell>
        </row>
        <row r="47">
          <cell r="G47" t="str">
            <v>Oficina de Planeación</v>
          </cell>
          <cell r="H47" t="str">
            <v>DIARIO</v>
          </cell>
          <cell r="L47" t="str">
            <v>INTI -F-007 FORMA SOLICITUD ELABORACIÓN O MODIFICACIÓN DE
DOCUMENTOS</v>
          </cell>
          <cell r="M47" t="str">
            <v>Evaluar la pertinencia de la solicitud de elaboración o actualización de información documentada.</v>
          </cell>
          <cell r="AC47" t="str">
            <v>Débil</v>
          </cell>
          <cell r="AD47" t="str">
            <v>Fuerte</v>
          </cell>
          <cell r="AE47" t="str">
            <v>Débil</v>
          </cell>
          <cell r="AI47" t="str">
            <v>Débil</v>
          </cell>
          <cell r="AM47" t="str">
            <v>Probable</v>
          </cell>
          <cell r="AQ47" t="str">
            <v>Mayor</v>
          </cell>
          <cell r="AR47" t="str">
            <v>Extremo</v>
          </cell>
          <cell r="AT47" t="str">
            <v>Reducir</v>
          </cell>
        </row>
        <row r="48">
          <cell r="G48" t="str">
            <v>Dependencias ANT</v>
          </cell>
          <cell r="H48" t="str">
            <v>DIARIO</v>
          </cell>
          <cell r="L48" t="str">
            <v>Documento en elaboración, con control de cambios.</v>
          </cell>
          <cell r="M48" t="str">
            <v>Someter a revisión o discusión los documentos en elaboración o actualización.</v>
          </cell>
          <cell r="AC48" t="str">
            <v>Débil</v>
          </cell>
          <cell r="AD48" t="str">
            <v>Fuerte</v>
          </cell>
          <cell r="AE48" t="str">
            <v>Débil</v>
          </cell>
        </row>
        <row r="49">
          <cell r="G49" t="str">
            <v>Dependencias ANT</v>
          </cell>
          <cell r="H49" t="str">
            <v>DIARIO</v>
          </cell>
          <cell r="L49" t="str">
            <v>Documento aprobado con todas las firmas.</v>
          </cell>
          <cell r="M49" t="str">
            <v>Aprobación final del documento</v>
          </cell>
          <cell r="AC49" t="str">
            <v>Débil</v>
          </cell>
          <cell r="AD49" t="str">
            <v>Fuerte</v>
          </cell>
          <cell r="AE49" t="str">
            <v>Débil</v>
          </cell>
        </row>
        <row r="50">
          <cell r="G50" t="str">
            <v xml:space="preserve">Secretaria General </v>
          </cell>
          <cell r="H50" t="str">
            <v>DIARIO</v>
          </cell>
          <cell r="L50" t="str">
            <v xml:space="preserve">Pantallazo de mensaje remitido por parte del Sistema de Gestión Documental ORFEO. </v>
          </cell>
          <cell r="M50" t="str">
            <v>Seguimiento a la gestión y respuesta de la PQRSDF.</v>
          </cell>
          <cell r="AC50" t="str">
            <v>Débil</v>
          </cell>
          <cell r="AD50" t="str">
            <v>Fuerte</v>
          </cell>
          <cell r="AE50" t="str">
            <v>Débil</v>
          </cell>
          <cell r="AI50" t="str">
            <v>Débil</v>
          </cell>
          <cell r="AM50" t="str">
            <v>Casi Seguro</v>
          </cell>
          <cell r="AQ50" t="str">
            <v>Catastrófico</v>
          </cell>
          <cell r="AR50" t="str">
            <v>Extremo</v>
          </cell>
          <cell r="AT50" t="str">
            <v>Reducir</v>
          </cell>
        </row>
        <row r="51">
          <cell r="G51"/>
          <cell r="H51"/>
          <cell r="L51"/>
          <cell r="M51"/>
          <cell r="AC51" t="str">
            <v>Débil</v>
          </cell>
          <cell r="AD51"/>
          <cell r="AE51" t="str">
            <v>Débil</v>
          </cell>
        </row>
        <row r="52">
          <cell r="G52"/>
          <cell r="H52"/>
          <cell r="L52"/>
          <cell r="M52"/>
          <cell r="AC52" t="str">
            <v>Débil</v>
          </cell>
          <cell r="AD52"/>
          <cell r="AE52" t="str">
            <v>Débil</v>
          </cell>
        </row>
        <row r="53">
          <cell r="G53" t="str">
            <v>Secretaria General</v>
          </cell>
          <cell r="H53" t="str">
            <v>ANUAL</v>
          </cell>
          <cell r="L53" t="str">
            <v>Informe elaborado</v>
          </cell>
          <cell r="M53" t="str">
            <v>Revisión aleatoria de un 5% de las PQRSD.</v>
          </cell>
          <cell r="AC53" t="str">
            <v>Débil</v>
          </cell>
          <cell r="AD53" t="str">
            <v>Fuerte</v>
          </cell>
          <cell r="AE53" t="str">
            <v>Débil</v>
          </cell>
          <cell r="AI53" t="str">
            <v>Débil</v>
          </cell>
          <cell r="AM53" t="str">
            <v>Casi Seguro</v>
          </cell>
          <cell r="AQ53" t="str">
            <v>Mayor</v>
          </cell>
          <cell r="AR53" t="str">
            <v>Extremo</v>
          </cell>
          <cell r="AT53" t="str">
            <v>Reducir</v>
          </cell>
        </row>
        <row r="54">
          <cell r="G54"/>
          <cell r="H54"/>
          <cell r="L54"/>
          <cell r="M54"/>
          <cell r="AC54" t="str">
            <v>Débil</v>
          </cell>
          <cell r="AD54"/>
          <cell r="AE54" t="str">
            <v>Débil</v>
          </cell>
        </row>
        <row r="55">
          <cell r="G55"/>
          <cell r="H55"/>
          <cell r="L55"/>
          <cell r="M55"/>
          <cell r="AC55" t="str">
            <v>Débil</v>
          </cell>
          <cell r="AD55"/>
          <cell r="AE55" t="str">
            <v>Débil</v>
          </cell>
        </row>
        <row r="56">
          <cell r="G56" t="str">
            <v>Subdirector de Planeación Operativa</v>
          </cell>
          <cell r="H56" t="str">
            <v>DIARIO</v>
          </cell>
          <cell r="L56" t="str">
            <v>INTI -F-008 Acta de Reunión</v>
          </cell>
          <cell r="M56" t="str">
            <v>Validar el Plan de Ordenamiento Social de la Propiedad Rural POSPR Operativo</v>
          </cell>
          <cell r="AC56" t="str">
            <v>Débil</v>
          </cell>
          <cell r="AD56" t="str">
            <v>Fuerte</v>
          </cell>
          <cell r="AE56" t="str">
            <v>Débil</v>
          </cell>
          <cell r="AI56" t="str">
            <v>Débil</v>
          </cell>
          <cell r="AM56" t="str">
            <v>Probable</v>
          </cell>
          <cell r="AQ56" t="str">
            <v>Catastrófico</v>
          </cell>
          <cell r="AR56" t="str">
            <v>Extremo</v>
          </cell>
          <cell r="AT56" t="str">
            <v>Reducir</v>
          </cell>
        </row>
        <row r="57">
          <cell r="G57" t="str">
            <v>Dirección General
DGOSP</v>
          </cell>
          <cell r="H57" t="str">
            <v>DIARIO</v>
          </cell>
          <cell r="L57" t="str">
            <v>INTI -F-008 Acta de Reunión</v>
          </cell>
          <cell r="M57" t="str">
            <v>Aprobar el POSR Operativo.</v>
          </cell>
          <cell r="AC57" t="str">
            <v>Débil</v>
          </cell>
          <cell r="AD57" t="str">
            <v>Fuerte</v>
          </cell>
          <cell r="AE57" t="str">
            <v>Débil</v>
          </cell>
        </row>
        <row r="58">
          <cell r="G58"/>
          <cell r="H58"/>
          <cell r="L58"/>
          <cell r="M58"/>
          <cell r="AC58" t="str">
            <v>Débil</v>
          </cell>
          <cell r="AD58"/>
          <cell r="AE58" t="str">
            <v>Débil</v>
          </cell>
        </row>
        <row r="59">
          <cell r="G59" t="str">
            <v>Dirección de Gestión del Ordenamiento Social de la Propiedad</v>
          </cell>
          <cell r="H59" t="str">
            <v>TRIMESTRAL</v>
          </cell>
          <cell r="L59" t="str">
            <v xml:space="preserve"> Reportes de seguimiento</v>
          </cell>
          <cell r="M59" t="str">
            <v>Monitoreo y seguimiento a la formulación, implementación y actualización de los POSPR.</v>
          </cell>
          <cell r="AC59" t="str">
            <v>Débil</v>
          </cell>
          <cell r="AD59" t="str">
            <v>Fuerte</v>
          </cell>
          <cell r="AE59" t="str">
            <v>Débil</v>
          </cell>
          <cell r="AI59" t="str">
            <v>Débil</v>
          </cell>
          <cell r="AM59" t="str">
            <v>Posible</v>
          </cell>
          <cell r="AQ59" t="str">
            <v>Mayor</v>
          </cell>
          <cell r="AR59" t="str">
            <v>Extremo</v>
          </cell>
          <cell r="AT59" t="str">
            <v>Reducir</v>
          </cell>
        </row>
        <row r="60">
          <cell r="G60"/>
          <cell r="H60"/>
          <cell r="L60"/>
          <cell r="M60"/>
          <cell r="AC60" t="str">
            <v>Débil</v>
          </cell>
          <cell r="AD60"/>
          <cell r="AE60" t="str">
            <v>Débil</v>
          </cell>
        </row>
        <row r="61">
          <cell r="G61"/>
          <cell r="H61"/>
          <cell r="L61"/>
          <cell r="M61"/>
          <cell r="AC61" t="str">
            <v>Débil</v>
          </cell>
          <cell r="AD61"/>
          <cell r="AE61" t="str">
            <v>Débil</v>
          </cell>
        </row>
        <row r="62">
          <cell r="G62" t="str">
            <v xml:space="preserve">Dirección de Gestión de Ordenamiento Social de la propiedad </v>
          </cell>
          <cell r="H62" t="str">
            <v>DIARIO</v>
          </cell>
          <cell r="L62" t="str">
            <v>Plan de trabajo con resultado de la validación.</v>
          </cell>
          <cell r="M62" t="str">
            <v>Validar el plan de trabajo para la formulación del POSPR Operativo</v>
          </cell>
          <cell r="AC62" t="str">
            <v>Débil</v>
          </cell>
          <cell r="AD62" t="str">
            <v>Fuerte</v>
          </cell>
          <cell r="AE62" t="str">
            <v>Débil</v>
          </cell>
          <cell r="AI62" t="str">
            <v>Débil</v>
          </cell>
          <cell r="AM62" t="str">
            <v>Posible</v>
          </cell>
          <cell r="AQ62" t="str">
            <v>Mayor</v>
          </cell>
          <cell r="AR62" t="str">
            <v>Extremo</v>
          </cell>
          <cell r="AT62" t="str">
            <v>Reducir</v>
          </cell>
        </row>
        <row r="63">
          <cell r="G63" t="str">
            <v xml:space="preserve">Dirección de Gestión de Ordenamiento Social de la propiedad </v>
          </cell>
          <cell r="H63" t="str">
            <v>DIARIO</v>
          </cell>
          <cell r="L63" t="str">
            <v>Plan de trabajo con visto bueno.</v>
          </cell>
          <cell r="M63" t="str">
            <v>Revisar y dar Vo. Bo. al plan de trabajo para la formulación de POSPR Operativo.</v>
          </cell>
          <cell r="AC63" t="str">
            <v>Débil</v>
          </cell>
          <cell r="AD63" t="str">
            <v>Fuerte</v>
          </cell>
          <cell r="AE63" t="str">
            <v>Débil</v>
          </cell>
        </row>
        <row r="64">
          <cell r="G64"/>
          <cell r="H64"/>
          <cell r="L64"/>
          <cell r="M64"/>
          <cell r="AC64" t="str">
            <v>Débil</v>
          </cell>
          <cell r="AD64"/>
          <cell r="AE64" t="str">
            <v>Débil</v>
          </cell>
        </row>
        <row r="65">
          <cell r="G65" t="str">
            <v xml:space="preserve">Dirección de Gestión de Ordenamiento Social de la propiedad </v>
          </cell>
          <cell r="H65" t="str">
            <v>DIARIO</v>
          </cell>
          <cell r="L65" t="str">
            <v>Plan de trabajo con resultado de la validación.</v>
          </cell>
          <cell r="M65" t="str">
            <v>Validar el plan de trabajo para la formulación del POSPR Operativo</v>
          </cell>
          <cell r="AC65" t="str">
            <v>Débil</v>
          </cell>
          <cell r="AD65" t="str">
            <v>Fuerte</v>
          </cell>
          <cell r="AE65" t="str">
            <v>Débil</v>
          </cell>
          <cell r="AI65" t="str">
            <v>Débil</v>
          </cell>
          <cell r="AM65" t="str">
            <v>Probable</v>
          </cell>
          <cell r="AQ65" t="str">
            <v>Mayor</v>
          </cell>
          <cell r="AR65" t="str">
            <v>Extremo</v>
          </cell>
          <cell r="AT65" t="str">
            <v>Reducir</v>
          </cell>
        </row>
        <row r="66">
          <cell r="G66" t="str">
            <v xml:space="preserve">Dirección de Gestión de Ordenamiento Social de la propiedad </v>
          </cell>
          <cell r="H66" t="str">
            <v>DIARIO</v>
          </cell>
          <cell r="L66" t="str">
            <v>Plan de trabajo con visto bueno.</v>
          </cell>
          <cell r="M66" t="str">
            <v>Revisar y dar Vo. Bo. al plan de trabajo para la formulación de POSPR Operativo.</v>
          </cell>
          <cell r="AC66" t="str">
            <v>Débil</v>
          </cell>
          <cell r="AD66" t="str">
            <v>Fuerte</v>
          </cell>
          <cell r="AE66" t="str">
            <v>Débil</v>
          </cell>
        </row>
        <row r="67">
          <cell r="G67"/>
          <cell r="H67"/>
          <cell r="L67"/>
          <cell r="M67"/>
          <cell r="AC67" t="str">
            <v>Débil</v>
          </cell>
          <cell r="AD67"/>
          <cell r="AE67" t="str">
            <v>Débil</v>
          </cell>
        </row>
        <row r="68">
          <cell r="G68" t="str">
            <v>Subdirección de
Sistemas de
Información de Tierras</v>
          </cell>
          <cell r="H68" t="str">
            <v>DIARIO</v>
          </cell>
          <cell r="L68" t="str">
            <v>Formulario de Inscripción de Sujetos de Ordenamiento - FISO</v>
          </cell>
          <cell r="M68" t="str">
            <v>Revisar y analizar la información contenida en el
FISO y la documentación adjunta.</v>
          </cell>
          <cell r="AC68" t="str">
            <v>Débil</v>
          </cell>
          <cell r="AD68" t="str">
            <v>Fuerte</v>
          </cell>
          <cell r="AE68" t="str">
            <v>Débil</v>
          </cell>
          <cell r="AI68" t="str">
            <v>Moderado</v>
          </cell>
          <cell r="AM68" t="str">
            <v>Casi Seguro</v>
          </cell>
          <cell r="AQ68" t="str">
            <v>Moderado</v>
          </cell>
          <cell r="AR68" t="str">
            <v>Extremo</v>
          </cell>
          <cell r="AT68" t="str">
            <v>Reducir</v>
          </cell>
        </row>
        <row r="69">
          <cell r="G69" t="str">
            <v>Subdirección de
Sistemas de
Información de Tierras</v>
          </cell>
          <cell r="H69" t="str">
            <v>DIARIO</v>
          </cell>
          <cell r="L69" t="str">
            <v>Formulario de Inscripción de Sujetos de Ordenamiento - FISO</v>
          </cell>
          <cell r="M69" t="str">
            <v xml:space="preserve">Valorar la solicitud </v>
          </cell>
          <cell r="AC69" t="str">
            <v>Débil</v>
          </cell>
          <cell r="AD69" t="str">
            <v>Fuerte</v>
          </cell>
          <cell r="AE69" t="str">
            <v>Débil</v>
          </cell>
        </row>
        <row r="70">
          <cell r="G70" t="str">
            <v>Subdirección de
Sistemas de Información de Tierras</v>
          </cell>
          <cell r="H70" t="str">
            <v>DIARIO</v>
          </cell>
          <cell r="L70" t="str">
            <v>Formulario de Inscripción de Sujetos de Ordenamiento - FISO</v>
          </cell>
          <cell r="M70" t="str">
            <v>Validaciones automáticas que realiza el Módulo RESO en el Sistema Integrado de Tierras SIT.</v>
          </cell>
          <cell r="AC70" t="str">
            <v>Fuerte</v>
          </cell>
          <cell r="AD70" t="str">
            <v>Fuerte</v>
          </cell>
          <cell r="AE70" t="str">
            <v>Fuerte</v>
          </cell>
        </row>
        <row r="71">
          <cell r="G71" t="str">
            <v>Dirección de gestión jurídica de tierras.</v>
          </cell>
          <cell r="H71" t="str">
            <v>DIARIO</v>
          </cell>
          <cell r="L71" t="str">
            <v>Reportes del aplicativo
SIGFORMALIZACIÓN.</v>
          </cell>
          <cell r="M71" t="str">
            <v>Revisión, anlisis y cargue en el aplicativo
SIGFORMALIZACIÓN, de expedientes por
metodología de barrido predial.</v>
          </cell>
          <cell r="AC71" t="str">
            <v>Fuerte</v>
          </cell>
          <cell r="AD71" t="str">
            <v>Fuerte</v>
          </cell>
          <cell r="AE71" t="str">
            <v>Fuerte</v>
          </cell>
          <cell r="AI71" t="str">
            <v>Fuerte</v>
          </cell>
          <cell r="AM71" t="str">
            <v>Rara Vez</v>
          </cell>
          <cell r="AQ71" t="str">
            <v>Moderado</v>
          </cell>
          <cell r="AR71" t="str">
            <v>Moderado</v>
          </cell>
          <cell r="AT71" t="str">
            <v>Reducir</v>
          </cell>
        </row>
        <row r="72">
          <cell r="G72" t="str">
            <v>Dirección de gestión jurídica de tierras.</v>
          </cell>
          <cell r="H72" t="str">
            <v>DIARIO</v>
          </cell>
          <cell r="L72" t="str">
            <v>Viabilidad en proyecto de procedimiento agrario.</v>
          </cell>
          <cell r="M72" t="str">
            <v>Evaluar la viabilidad de adelantar el
procedimiento agrario</v>
          </cell>
          <cell r="AC72" t="str">
            <v>Fuerte</v>
          </cell>
          <cell r="AD72" t="str">
            <v>Fuerte</v>
          </cell>
          <cell r="AE72" t="str">
            <v>Fuerte</v>
          </cell>
        </row>
        <row r="73">
          <cell r="G73"/>
          <cell r="H73"/>
          <cell r="L73"/>
          <cell r="M73"/>
          <cell r="AC73" t="str">
            <v>Débil</v>
          </cell>
          <cell r="AD73"/>
          <cell r="AE73" t="str">
            <v>Débil</v>
          </cell>
        </row>
        <row r="74">
          <cell r="G74" t="str">
            <v>Dirección de gestión jurídica de tierras.</v>
          </cell>
          <cell r="H74" t="str">
            <v>DIARIO</v>
          </cell>
          <cell r="L74" t="str">
            <v>Solicitud</v>
          </cell>
          <cell r="M74" t="str">
            <v>Viabilizar solicitudes</v>
          </cell>
          <cell r="AC74" t="str">
            <v>Fuerte</v>
          </cell>
          <cell r="AD74" t="str">
            <v>Fuerte</v>
          </cell>
          <cell r="AE74" t="str">
            <v>Fuerte</v>
          </cell>
          <cell r="AI74" t="str">
            <v>Moderado</v>
          </cell>
          <cell r="AM74" t="str">
            <v>Posible</v>
          </cell>
          <cell r="AQ74" t="str">
            <v>Moderado</v>
          </cell>
          <cell r="AR74" t="str">
            <v>Alto</v>
          </cell>
          <cell r="AT74" t="str">
            <v>Reducir</v>
          </cell>
        </row>
        <row r="75">
          <cell r="G75" t="str">
            <v>Dirección de gestión jurídica de tierras.</v>
          </cell>
          <cell r="H75" t="str">
            <v>SEMANAL</v>
          </cell>
          <cell r="L75" t="str">
            <v>Reportes de ORFEO y del Sistema de información geográfica (SIG)</v>
          </cell>
          <cell r="M75" t="str">
            <v>Seguimiento mediante ORFEO y el Sistema de información geográfica (SIG) del programa de formalización.</v>
          </cell>
          <cell r="AC75" t="str">
            <v>Débil</v>
          </cell>
          <cell r="AD75" t="str">
            <v>Moderado</v>
          </cell>
          <cell r="AE75" t="str">
            <v>Débil</v>
          </cell>
        </row>
        <row r="76">
          <cell r="G76"/>
          <cell r="H76"/>
          <cell r="L76"/>
          <cell r="M76"/>
          <cell r="AC76" t="str">
            <v>Débil</v>
          </cell>
          <cell r="AD76"/>
          <cell r="AE76" t="str">
            <v>Débil</v>
          </cell>
        </row>
        <row r="77">
          <cell r="G77" t="str">
            <v>Dirección de gestión jurídica de tierras.</v>
          </cell>
          <cell r="H77" t="str">
            <v>DIARIO</v>
          </cell>
          <cell r="L77" t="str">
            <v>ORFEO</v>
          </cell>
          <cell r="M77" t="str">
            <v>Verificación de propósito de la solicitud al momento de la creación de los expedientes en ORFEO</v>
          </cell>
          <cell r="AC77" t="str">
            <v>Fuerte</v>
          </cell>
          <cell r="AD77" t="str">
            <v>Fuerte</v>
          </cell>
          <cell r="AE77" t="str">
            <v>Fuerte</v>
          </cell>
          <cell r="AI77" t="str">
            <v>Fuerte</v>
          </cell>
          <cell r="AM77" t="str">
            <v>Rara Vez</v>
          </cell>
          <cell r="AQ77" t="str">
            <v>Moderado</v>
          </cell>
          <cell r="AR77" t="str">
            <v>Moderado</v>
          </cell>
          <cell r="AT77" t="str">
            <v>Reducir</v>
          </cell>
        </row>
        <row r="78">
          <cell r="G78"/>
          <cell r="H78"/>
          <cell r="L78"/>
          <cell r="M78"/>
          <cell r="AC78" t="str">
            <v>Débil</v>
          </cell>
          <cell r="AD78"/>
          <cell r="AE78" t="str">
            <v>Débil</v>
          </cell>
        </row>
        <row r="79">
          <cell r="G79"/>
          <cell r="H79"/>
          <cell r="L79"/>
          <cell r="M79"/>
          <cell r="AC79" t="str">
            <v>Débil</v>
          </cell>
          <cell r="AD79"/>
          <cell r="AE79" t="str">
            <v>Débil</v>
          </cell>
        </row>
        <row r="80">
          <cell r="G80" t="str">
            <v>Dirección de Asuntos
Étnicos</v>
          </cell>
          <cell r="H80" t="str">
            <v>DIARIO</v>
          </cell>
          <cell r="L80" t="str">
            <v>INTI-F-008 FORMA ACTA DE REUNIÓN
INTI-F-009 FORMA LISTADO DE ASISTENCIA</v>
          </cell>
          <cell r="M80" t="str">
            <v>Realizar seguimiento y acompañamiento a la implementación de la iniciativa comunitaria</v>
          </cell>
          <cell r="AC80" t="str">
            <v>Débil</v>
          </cell>
          <cell r="AD80" t="str">
            <v>Fuerte</v>
          </cell>
          <cell r="AE80" t="str">
            <v>Débil</v>
          </cell>
          <cell r="AI80" t="str">
            <v>Débil</v>
          </cell>
          <cell r="AM80" t="str">
            <v>Probable</v>
          </cell>
          <cell r="AQ80" t="str">
            <v>Catastrófico</v>
          </cell>
          <cell r="AR80" t="str">
            <v>Extremo</v>
          </cell>
          <cell r="AT80" t="str">
            <v>Reducir</v>
          </cell>
        </row>
        <row r="81">
          <cell r="G81"/>
          <cell r="H81"/>
          <cell r="L81"/>
          <cell r="M81"/>
          <cell r="AC81" t="str">
            <v>Débil</v>
          </cell>
          <cell r="AD81"/>
          <cell r="AE81" t="str">
            <v>Débil</v>
          </cell>
        </row>
        <row r="82">
          <cell r="G82"/>
          <cell r="H82"/>
          <cell r="L82"/>
          <cell r="M82"/>
          <cell r="AC82" t="str">
            <v>Débil</v>
          </cell>
          <cell r="AD82"/>
          <cell r="AE82" t="str">
            <v>Débil</v>
          </cell>
        </row>
        <row r="83">
          <cell r="G83" t="str">
            <v xml:space="preserve">Dirección de Asuntos
Étnicos </v>
          </cell>
          <cell r="H83" t="str">
            <v>DIARIO</v>
          </cell>
          <cell r="L83" t="str">
            <v>ACCTI-F-021 FORMA OFERTA VOLUNTARIA DE PREDIOS
ACCTI-F-020 FORMA LISTA DE CHEQUEO</v>
          </cell>
          <cell r="M83" t="str">
            <v>Verificar oferta voluntaria de predio.</v>
          </cell>
          <cell r="AC83" t="str">
            <v>Débil</v>
          </cell>
          <cell r="AD83" t="str">
            <v>Fuerte</v>
          </cell>
          <cell r="AE83" t="str">
            <v>Débil</v>
          </cell>
          <cell r="AI83" t="str">
            <v>Débil</v>
          </cell>
          <cell r="AM83" t="str">
            <v>Probable</v>
          </cell>
          <cell r="AQ83" t="str">
            <v>Mayor</v>
          </cell>
          <cell r="AR83" t="str">
            <v>Extremo</v>
          </cell>
          <cell r="AT83" t="str">
            <v>Reducir</v>
          </cell>
        </row>
        <row r="84">
          <cell r="G84" t="str">
            <v xml:space="preserve">Dirección de Asuntos
Étnicos </v>
          </cell>
          <cell r="H84" t="str">
            <v>DIARIO</v>
          </cell>
          <cell r="L84" t="str">
            <v>ACCTI-F-020 FORMA LISTA DE CHEQUEO</v>
          </cell>
          <cell r="M84" t="str">
            <v xml:space="preserve"> Verificar documentación para
solicitar visita técnica</v>
          </cell>
          <cell r="AC84" t="str">
            <v>Débil</v>
          </cell>
          <cell r="AD84" t="str">
            <v>Fuerte</v>
          </cell>
          <cell r="AE84" t="str">
            <v>Débil</v>
          </cell>
        </row>
        <row r="85">
          <cell r="G85"/>
          <cell r="H85"/>
          <cell r="L85"/>
          <cell r="M85"/>
          <cell r="AC85" t="str">
            <v>Débil</v>
          </cell>
          <cell r="AD85"/>
          <cell r="AE85" t="str">
            <v>Débil</v>
          </cell>
        </row>
        <row r="86">
          <cell r="G86" t="str">
            <v xml:space="preserve">Dirección de Asuntos
Étnicos </v>
          </cell>
          <cell r="H86" t="str">
            <v>DIARIO</v>
          </cell>
          <cell r="L86" t="str">
            <v>Informe mensual de la usabilidad del Sistema de Información de Tierras -SIT.</v>
          </cell>
          <cell r="M86" t="str">
            <v>Seguimiento mensual de la usabilidad del Sistema de Información de Tierras -SIT.</v>
          </cell>
          <cell r="AC86" t="str">
            <v>Débil</v>
          </cell>
          <cell r="AD86" t="str">
            <v>Moderado</v>
          </cell>
          <cell r="AE86" t="str">
            <v>Débil</v>
          </cell>
          <cell r="AI86" t="str">
            <v>Débil</v>
          </cell>
          <cell r="AM86" t="str">
            <v>Probable</v>
          </cell>
          <cell r="AQ86" t="str">
            <v>Mayor</v>
          </cell>
          <cell r="AR86" t="str">
            <v>Extremo</v>
          </cell>
          <cell r="AT86" t="str">
            <v>Reducir</v>
          </cell>
        </row>
        <row r="87">
          <cell r="G87"/>
          <cell r="H87"/>
          <cell r="L87"/>
          <cell r="M87"/>
          <cell r="AC87" t="str">
            <v>Débil</v>
          </cell>
          <cell r="AD87"/>
          <cell r="AE87" t="str">
            <v>Débil</v>
          </cell>
        </row>
        <row r="88">
          <cell r="G88"/>
          <cell r="H88"/>
          <cell r="L88"/>
          <cell r="M88"/>
          <cell r="AC88" t="str">
            <v>Débil</v>
          </cell>
          <cell r="AD88"/>
          <cell r="AE88" t="str">
            <v>Débil</v>
          </cell>
        </row>
        <row r="89">
          <cell r="G89" t="str">
            <v>Dirección de Acceso a Tierras</v>
          </cell>
          <cell r="H89" t="str">
            <v>DIARIO</v>
          </cell>
          <cell r="L89" t="str">
            <v>ACCTI-F-021 FORMA OFERTA VOLUNTARIA DE PREDIOS
ACCTI-F-020 FORMA LISTA DE CHEQUEO</v>
          </cell>
          <cell r="M89" t="str">
            <v>Verificar oferta voluntaria de predio</v>
          </cell>
          <cell r="AC89" t="str">
            <v>Débil</v>
          </cell>
          <cell r="AD89" t="str">
            <v>Fuerte</v>
          </cell>
          <cell r="AE89" t="str">
            <v>Débil</v>
          </cell>
          <cell r="AI89" t="str">
            <v>Débil</v>
          </cell>
          <cell r="AM89" t="str">
            <v>Casi Seguro</v>
          </cell>
          <cell r="AQ89" t="str">
            <v>Menor</v>
          </cell>
          <cell r="AR89" t="str">
            <v>Alto</v>
          </cell>
          <cell r="AT89" t="str">
            <v>Reducir</v>
          </cell>
        </row>
        <row r="90">
          <cell r="G90" t="str">
            <v>Dirección de Acceso a Tierras</v>
          </cell>
          <cell r="H90" t="str">
            <v>DIARIO</v>
          </cell>
          <cell r="L90" t="str">
            <v>ACCTI-F-022 FORMA ESTUDIO PRELIMINAR Y COMPLEMENTARIO DE TÍTULOS</v>
          </cell>
          <cell r="M90" t="str">
            <v xml:space="preserve">Revisar el informe de visita técnica y confrontar con la información del expediente, para determinar si existen observaciones. </v>
          </cell>
          <cell r="AC90" t="str">
            <v>Débil</v>
          </cell>
          <cell r="AD90" t="str">
            <v>Fuerte</v>
          </cell>
          <cell r="AE90" t="str">
            <v>Débil</v>
          </cell>
        </row>
        <row r="91">
          <cell r="G91" t="str">
            <v>Dirección de Acceso a Tierras</v>
          </cell>
          <cell r="H91" t="str">
            <v>DIARIO</v>
          </cell>
          <cell r="L91" t="str">
            <v>ACCTI-F020 - FORMA LISTA DE CHEQUEO</v>
          </cell>
          <cell r="M91" t="str">
            <v xml:space="preserve"> Evaluar viabilidad jurídica a la
oferta de compra</v>
          </cell>
          <cell r="AC91" t="str">
            <v>Débil</v>
          </cell>
          <cell r="AD91" t="str">
            <v>Fuerte</v>
          </cell>
          <cell r="AE91" t="str">
            <v>Débil</v>
          </cell>
        </row>
        <row r="92">
          <cell r="G92" t="str">
            <v>Subdirección de Acceso a Tierras en Zonas Focalizadas</v>
          </cell>
          <cell r="H92" t="str">
            <v>DIARIO</v>
          </cell>
          <cell r="L92" t="str">
            <v>BASE DE DATOS REGISTRO DE POSTULACIONES con el Listado de solicitudes habilitadas y no habilitas con
observaciones</v>
          </cell>
          <cell r="M92" t="str">
            <v>Verificar las condiciones y restricciones de los aspirantes al SIRA</v>
          </cell>
          <cell r="AC92" t="str">
            <v>Débil</v>
          </cell>
          <cell r="AD92" t="str">
            <v>Fuerte</v>
          </cell>
          <cell r="AE92" t="str">
            <v>Débil</v>
          </cell>
          <cell r="AI92" t="str">
            <v>Débil</v>
          </cell>
          <cell r="AM92" t="str">
            <v>Probable</v>
          </cell>
          <cell r="AQ92" t="str">
            <v>Catastrófico</v>
          </cell>
          <cell r="AR92" t="str">
            <v>Extremo</v>
          </cell>
          <cell r="AT92" t="str">
            <v>Reducir</v>
          </cell>
        </row>
        <row r="93">
          <cell r="G93" t="str">
            <v>Subdirección de Acceso a Tierras en Zonas Focalizadas</v>
          </cell>
          <cell r="H93" t="str">
            <v>DIARIO</v>
          </cell>
          <cell r="L93" t="str">
            <v>Acta de reunión y listado de asistencia</v>
          </cell>
          <cell r="M93" t="str">
            <v>Verificación de la revisión jurídica, técnica y ambiental de los predios con postulaciones activas.</v>
          </cell>
          <cell r="AC93" t="str">
            <v>Débil</v>
          </cell>
          <cell r="AD93" t="str">
            <v>Fuerte</v>
          </cell>
          <cell r="AE93" t="str">
            <v>Débil</v>
          </cell>
        </row>
        <row r="94">
          <cell r="G94" t="str">
            <v>Subdirección de Acceso a Tierras en Zonas Focalizadas</v>
          </cell>
          <cell r="H94" t="str">
            <v>DIARIO</v>
          </cell>
          <cell r="L94" t="str">
            <v>Acta de reunión y listado de asistencia</v>
          </cell>
          <cell r="M94" t="str">
            <v xml:space="preserve">Verificación técnica y financiera por parte del Comité de Seguimiento en la implementación del Proyecto Productivo frente a las condiciones del predio.
</v>
          </cell>
          <cell r="AC94" t="str">
            <v>Débil</v>
          </cell>
          <cell r="AD94" t="str">
            <v>Moderado</v>
          </cell>
          <cell r="AE94" t="str">
            <v>Débil</v>
          </cell>
        </row>
        <row r="95">
          <cell r="G95" t="str">
            <v>Subdirección de
Acceso a Tierras por
Demanda y
Descongestión
Subdirección de
Acceso a tierras por
zonas focalizadas</v>
          </cell>
          <cell r="H95" t="str">
            <v>DIARIO</v>
          </cell>
          <cell r="L95" t="str">
            <v xml:space="preserve">Auto de Archivo o Auto
de no aceptación de la solicitud </v>
          </cell>
          <cell r="M95" t="str">
            <v>Realizar cruce de información que
valide requisitos mínimos</v>
          </cell>
          <cell r="AC95" t="str">
            <v>Débil</v>
          </cell>
          <cell r="AD95" t="str">
            <v>Fuerte</v>
          </cell>
          <cell r="AE95" t="str">
            <v>Débil</v>
          </cell>
          <cell r="AI95" t="str">
            <v>Débil</v>
          </cell>
          <cell r="AM95" t="str">
            <v>Casi Seguro</v>
          </cell>
          <cell r="AQ95" t="str">
            <v>Catastrófico</v>
          </cell>
          <cell r="AR95" t="str">
            <v>Extremo</v>
          </cell>
          <cell r="AT95" t="str">
            <v>Reducir</v>
          </cell>
        </row>
        <row r="96">
          <cell r="G96" t="str">
            <v>Subdirección de
Acceso a Tierras por
Demanda y
Descongestión
Subdirección de
Acceso a tierras por
zonas focalizadas</v>
          </cell>
          <cell r="H96" t="str">
            <v>DIARIO</v>
          </cell>
          <cell r="L96" t="str">
            <v>ACCTI-F-026 FORMA REVISIÓN JURÍDICA</v>
          </cell>
          <cell r="M96" t="str">
            <v>Realizar la revisión jurídica previa a
la decisión sobre la solicitud de
adjudicación</v>
          </cell>
          <cell r="AC96" t="str">
            <v>Débil</v>
          </cell>
          <cell r="AD96" t="str">
            <v>Fuerte</v>
          </cell>
          <cell r="AE96" t="str">
            <v>Débil</v>
          </cell>
        </row>
        <row r="97">
          <cell r="G97"/>
          <cell r="H97"/>
          <cell r="L97"/>
          <cell r="M97"/>
          <cell r="AC97" t="str">
            <v>Débil</v>
          </cell>
          <cell r="AD97"/>
          <cell r="AE97" t="str">
            <v>Débil</v>
          </cell>
        </row>
        <row r="98">
          <cell r="G98" t="str">
            <v>Subdirección de
Acceso a Tierras por
Demanda y
Descongestión
Subdirección de
Acceso a tierras por
zonas focalizadas</v>
          </cell>
          <cell r="H98" t="str">
            <v>DIARIO</v>
          </cell>
          <cell r="L98" t="str">
            <v>solicitud aprobada</v>
          </cell>
          <cell r="M98" t="str">
            <v>Revisar y valorar la solicitud y/o el
expediente para establecer la
procedencia y/o continuación de la
actuación administrativa</v>
          </cell>
          <cell r="AC98" t="str">
            <v>Débil</v>
          </cell>
          <cell r="AD98" t="str">
            <v>Fuerte</v>
          </cell>
          <cell r="AE98" t="str">
            <v>Débil</v>
          </cell>
          <cell r="AI98" t="str">
            <v>Débil</v>
          </cell>
          <cell r="AM98" t="str">
            <v>Casi Seguro</v>
          </cell>
          <cell r="AQ98" t="str">
            <v>Catastrófico</v>
          </cell>
          <cell r="AR98" t="str">
            <v>Extremo</v>
          </cell>
          <cell r="AT98" t="str">
            <v>Reducir</v>
          </cell>
        </row>
        <row r="99">
          <cell r="G99" t="str">
            <v>Subdirección de
Acceso a Tierras por
Demanda y
Descongestión
Subdirección de
Acceso a tierras por
zonas focalizadas</v>
          </cell>
          <cell r="H99" t="str">
            <v>MENSUAL</v>
          </cell>
          <cell r="L99" t="str">
            <v>Matriz de Revocatoria actualizada</v>
          </cell>
          <cell r="M99" t="str">
            <v xml:space="preserve">Revisión periodica e impulso de los procesos de Revocatoria en curso, mediante dligenciamiento de lista de chequeo y/o matriz de revocatoria. </v>
          </cell>
          <cell r="AC99" t="str">
            <v>Débil</v>
          </cell>
          <cell r="AD99" t="str">
            <v>Moderado</v>
          </cell>
          <cell r="AE99" t="str">
            <v>Débil</v>
          </cell>
        </row>
        <row r="100">
          <cell r="G100"/>
          <cell r="H100"/>
          <cell r="L100"/>
          <cell r="M100"/>
          <cell r="AC100" t="str">
            <v>Débil</v>
          </cell>
          <cell r="AD100"/>
          <cell r="AE100" t="str">
            <v>Débil</v>
          </cell>
        </row>
        <row r="101">
          <cell r="G101" t="str">
            <v>Dirección de Acceso a Tierras</v>
          </cell>
          <cell r="H101" t="str">
            <v>DIARIO</v>
          </cell>
          <cell r="L101" t="str">
            <v>ACCTI-F-028 FORMULARIO INSCRIPCIÓN ASPIRANTES A LA SELEC. Y ADJUDI.DE TIERRAS INGRESADAS EN FONDO NACIONAL AGRARIO</v>
          </cell>
          <cell r="M101" t="str">
            <v>Recibir y verificar la documentación de los aspirantes</v>
          </cell>
          <cell r="AC101" t="str">
            <v>Fuerte</v>
          </cell>
          <cell r="AD101" t="str">
            <v>Fuerte</v>
          </cell>
          <cell r="AE101" t="str">
            <v>Fuerte</v>
          </cell>
          <cell r="AI101" t="str">
            <v>Fuerte</v>
          </cell>
          <cell r="AM101" t="str">
            <v>Improbable</v>
          </cell>
          <cell r="AQ101" t="str">
            <v>Catastrófico</v>
          </cell>
          <cell r="AR101" t="str">
            <v>Extremo</v>
          </cell>
          <cell r="AT101" t="str">
            <v>Reducir</v>
          </cell>
        </row>
        <row r="102">
          <cell r="G102" t="str">
            <v>Dirección de Acceso a Tierras</v>
          </cell>
          <cell r="H102" t="str">
            <v>DIARIO</v>
          </cell>
          <cell r="L102" t="str">
            <v>Acta del comité de selección</v>
          </cell>
          <cell r="M102" t="str">
            <v>Evaluar las recomendaciones del Comité de Selección</v>
          </cell>
          <cell r="AC102" t="str">
            <v>Fuerte</v>
          </cell>
          <cell r="AD102" t="str">
            <v>Fuerte</v>
          </cell>
          <cell r="AE102" t="str">
            <v>Fuerte</v>
          </cell>
        </row>
        <row r="103">
          <cell r="G103"/>
          <cell r="H103"/>
          <cell r="L103"/>
          <cell r="M103"/>
          <cell r="AC103" t="str">
            <v>Débil</v>
          </cell>
          <cell r="AD103"/>
          <cell r="AE103" t="str">
            <v>Débil</v>
          </cell>
        </row>
        <row r="104">
          <cell r="G104" t="str">
            <v>Dirección de Acceso a Tierras</v>
          </cell>
          <cell r="H104" t="str">
            <v>SEMANAL</v>
          </cell>
          <cell r="L104" t="str">
            <v>Reporte de Alertas semanales</v>
          </cell>
          <cell r="M104" t="str">
            <v>Verificación semanal del estado de peticiones por parte del equipo de correspondencia de la DAT a los profesionales de la  DAT y subdirecciones adscritas.</v>
          </cell>
          <cell r="AC104" t="str">
            <v>Débil</v>
          </cell>
          <cell r="AD104" t="str">
            <v>Moderado</v>
          </cell>
          <cell r="AE104" t="str">
            <v>Débil</v>
          </cell>
          <cell r="AI104" t="str">
            <v>Débil</v>
          </cell>
          <cell r="AM104" t="str">
            <v>Casi Seguro</v>
          </cell>
          <cell r="AQ104" t="str">
            <v>Catastrófico</v>
          </cell>
          <cell r="AR104" t="str">
            <v>Extremo</v>
          </cell>
          <cell r="AT104" t="str">
            <v>Reducir</v>
          </cell>
        </row>
        <row r="105">
          <cell r="G105"/>
          <cell r="H105"/>
          <cell r="L105"/>
          <cell r="M105"/>
          <cell r="AC105" t="str">
            <v>Débil</v>
          </cell>
          <cell r="AD105"/>
          <cell r="AE105" t="str">
            <v>Débil</v>
          </cell>
        </row>
        <row r="106">
          <cell r="G106"/>
          <cell r="H106"/>
          <cell r="L106"/>
          <cell r="M106"/>
          <cell r="AC106" t="str">
            <v>Débil</v>
          </cell>
          <cell r="AD106"/>
          <cell r="AE106" t="str">
            <v>Débil</v>
          </cell>
        </row>
        <row r="107">
          <cell r="G107" t="str">
            <v>Subdirección Administración Tierras de la Nación</v>
          </cell>
          <cell r="H107" t="str">
            <v>DIARIO</v>
          </cell>
          <cell r="L107" t="str">
            <v>Conciliación</v>
          </cell>
          <cell r="M107" t="str">
            <v xml:space="preserve">Conciliaciones entre la Subdirtección de Administración de Tierras de la Nación y contabilidad, </v>
          </cell>
          <cell r="AC107" t="str">
            <v>Débil</v>
          </cell>
          <cell r="AD107" t="str">
            <v>Fuerte</v>
          </cell>
          <cell r="AE107" t="str">
            <v>Débil</v>
          </cell>
          <cell r="AI107" t="str">
            <v>Débil</v>
          </cell>
          <cell r="AM107" t="str">
            <v>Casi Seguro</v>
          </cell>
          <cell r="AQ107" t="str">
            <v>Mayor</v>
          </cell>
          <cell r="AR107" t="str">
            <v>Extremo</v>
          </cell>
          <cell r="AT107" t="str">
            <v>Reducir</v>
          </cell>
        </row>
        <row r="108">
          <cell r="G108"/>
          <cell r="H108"/>
          <cell r="L108"/>
          <cell r="M108"/>
          <cell r="AC108" t="str">
            <v>Débil</v>
          </cell>
          <cell r="AD108"/>
          <cell r="AE108" t="str">
            <v>Débil</v>
          </cell>
        </row>
        <row r="109">
          <cell r="G109"/>
          <cell r="H109"/>
          <cell r="L109"/>
          <cell r="M109"/>
          <cell r="AC109" t="str">
            <v>Débil</v>
          </cell>
          <cell r="AD109"/>
          <cell r="AE109" t="str">
            <v>Débil</v>
          </cell>
        </row>
        <row r="110">
          <cell r="G110" t="str">
            <v>Subdirección de Sistemas de Información de Tierras</v>
          </cell>
          <cell r="H110" t="str">
            <v>DIARIO</v>
          </cell>
          <cell r="M110" t="str">
            <v>Revisar y aprobar diseño de la solución de software</v>
          </cell>
          <cell r="AC110" t="str">
            <v>Débil</v>
          </cell>
          <cell r="AD110" t="str">
            <v>Fuerte</v>
          </cell>
          <cell r="AE110" t="str">
            <v>Débil</v>
          </cell>
          <cell r="AI110" t="str">
            <v>Débil</v>
          </cell>
          <cell r="AM110" t="str">
            <v>Casi Seguro</v>
          </cell>
          <cell r="AQ110" t="str">
            <v>Moderado</v>
          </cell>
          <cell r="AR110" t="str">
            <v>Extremo</v>
          </cell>
          <cell r="AT110" t="str">
            <v>Reducir</v>
          </cell>
        </row>
        <row r="112">
          <cell r="G112"/>
          <cell r="H112"/>
          <cell r="L112"/>
          <cell r="AC112" t="str">
            <v>Débil</v>
          </cell>
          <cell r="AD112"/>
          <cell r="AE112" t="str">
            <v>Débil</v>
          </cell>
        </row>
        <row r="113">
          <cell r="G113" t="str">
            <v>Subdirección de Sistemas de Información de Tierras</v>
          </cell>
          <cell r="H113" t="str">
            <v>DIARIO</v>
          </cell>
          <cell r="L113" t="str">
            <v>Diseño con observaciones en control de cambios y Diseño aprobado.</v>
          </cell>
          <cell r="M113" t="str">
            <v>Revisar y aprobar diseño de la solución de software</v>
          </cell>
          <cell r="AC113" t="str">
            <v>Débil</v>
          </cell>
          <cell r="AD113" t="str">
            <v>Fuerte</v>
          </cell>
          <cell r="AE113" t="str">
            <v>Débil</v>
          </cell>
          <cell r="AI113" t="str">
            <v>Débil</v>
          </cell>
          <cell r="AM113" t="str">
            <v>Probable</v>
          </cell>
          <cell r="AQ113" t="str">
            <v>Mayor</v>
          </cell>
          <cell r="AR113" t="str">
            <v>Extremo</v>
          </cell>
          <cell r="AT113" t="str">
            <v>Reducir</v>
          </cell>
        </row>
        <row r="114">
          <cell r="G114" t="str">
            <v>Subdirección de Sistemas de Información de Tierras</v>
          </cell>
          <cell r="H114" t="str">
            <v>DIARIO</v>
          </cell>
          <cell r="L114" t="str">
            <v>Lectura del indicador de nivel de implementación de las soluciones desarrolladas.</v>
          </cell>
          <cell r="M114" t="str">
            <v>Verificación del nivel de implementación de las soluciones desarrolladas.</v>
          </cell>
          <cell r="AC114" t="str">
            <v>Débil</v>
          </cell>
          <cell r="AD114" t="str">
            <v>Fuerte</v>
          </cell>
          <cell r="AE114" t="str">
            <v>Débil</v>
          </cell>
        </row>
        <row r="115">
          <cell r="G115"/>
          <cell r="H115"/>
          <cell r="L115"/>
          <cell r="M115"/>
          <cell r="AC115" t="str">
            <v>Débil</v>
          </cell>
          <cell r="AD115"/>
          <cell r="AE115" t="str">
            <v>Débil</v>
          </cell>
        </row>
        <row r="116">
          <cell r="G116" t="str">
            <v>Subdirección Administrativa y Financiera</v>
          </cell>
          <cell r="H116" t="str">
            <v>DIARIO</v>
          </cell>
          <cell r="L116" t="str">
            <v>GINFO-F-006 - Hoja de vida de equipos
Cronograma de mantenimiento</v>
          </cell>
          <cell r="M116" t="str">
            <v>Validación de equipos previa al uso de equipos topográficos</v>
          </cell>
          <cell r="AC116" t="str">
            <v>Débil</v>
          </cell>
          <cell r="AD116" t="str">
            <v>Fuerte</v>
          </cell>
          <cell r="AE116" t="str">
            <v>Débil</v>
          </cell>
          <cell r="AI116" t="str">
            <v>Débil</v>
          </cell>
          <cell r="AM116" t="str">
            <v>Probable</v>
          </cell>
          <cell r="AQ116" t="str">
            <v>Mayor</v>
          </cell>
          <cell r="AR116" t="str">
            <v>Extremo</v>
          </cell>
          <cell r="AT116" t="str">
            <v>Reducir</v>
          </cell>
        </row>
        <row r="117">
          <cell r="G117"/>
          <cell r="H117"/>
          <cell r="L117"/>
          <cell r="M117"/>
          <cell r="AC117" t="str">
            <v>Débil</v>
          </cell>
          <cell r="AD117"/>
          <cell r="AE117" t="str">
            <v>Débil</v>
          </cell>
        </row>
        <row r="118">
          <cell r="G118"/>
          <cell r="H118"/>
          <cell r="L118"/>
          <cell r="M118"/>
          <cell r="AC118" t="str">
            <v>Débil</v>
          </cell>
          <cell r="AD118"/>
          <cell r="AE118" t="str">
            <v>Débil</v>
          </cell>
        </row>
        <row r="119">
          <cell r="G119" t="str">
            <v>Equipo Geografía y topografía</v>
          </cell>
          <cell r="H119" t="str">
            <v>DIARIO</v>
          </cell>
          <cell r="L119" t="str">
            <v>Tabla de control de actividades con fechas de recepción, asignación, aprobación y entrega.</v>
          </cell>
          <cell r="M119" t="str">
            <v>Verificación de tiempós transcurridos en las etapas del proceso.</v>
          </cell>
          <cell r="AC119" t="str">
            <v>Débil</v>
          </cell>
          <cell r="AD119" t="str">
            <v>Fuerte</v>
          </cell>
          <cell r="AE119" t="str">
            <v>Débil</v>
          </cell>
          <cell r="AI119" t="str">
            <v>Débil</v>
          </cell>
          <cell r="AM119" t="str">
            <v>Casi Seguro</v>
          </cell>
          <cell r="AQ119" t="str">
            <v>Moderado</v>
          </cell>
          <cell r="AR119" t="str">
            <v>Extremo</v>
          </cell>
          <cell r="AT119" t="str">
            <v>Reducir</v>
          </cell>
        </row>
        <row r="120">
          <cell r="G120"/>
          <cell r="H120"/>
          <cell r="L120"/>
          <cell r="M120"/>
          <cell r="AC120" t="str">
            <v>Débil</v>
          </cell>
          <cell r="AD120"/>
          <cell r="AE120" t="str">
            <v>Débil</v>
          </cell>
        </row>
        <row r="121">
          <cell r="G121"/>
          <cell r="H121"/>
          <cell r="L121"/>
          <cell r="M121"/>
          <cell r="AC121" t="str">
            <v>Débil</v>
          </cell>
          <cell r="AD121"/>
          <cell r="AE121" t="str">
            <v>Débil</v>
          </cell>
        </row>
        <row r="122">
          <cell r="G122" t="str">
            <v>Equipo Geografía y topografía</v>
          </cell>
          <cell r="H122" t="str">
            <v>DIARIO</v>
          </cell>
          <cell r="L122" t="str">
            <v>Tabla de control de actividades, campo de aseguramiento de calidad.</v>
          </cell>
          <cell r="M122" t="str">
            <v>Verificación de la calidad de la información topográfica recibida.</v>
          </cell>
          <cell r="AC122" t="str">
            <v>Débil</v>
          </cell>
          <cell r="AD122" t="str">
            <v>Fuerte</v>
          </cell>
          <cell r="AE122" t="str">
            <v>Débil</v>
          </cell>
          <cell r="AI122" t="str">
            <v>Débil</v>
          </cell>
          <cell r="AM122" t="str">
            <v>Probable</v>
          </cell>
          <cell r="AQ122" t="str">
            <v>Mayor</v>
          </cell>
          <cell r="AR122" t="str">
            <v>Extremo</v>
          </cell>
          <cell r="AT122" t="str">
            <v>Reducir</v>
          </cell>
        </row>
        <row r="123">
          <cell r="G123"/>
          <cell r="H123"/>
          <cell r="L123"/>
          <cell r="M123"/>
          <cell r="AC123" t="str">
            <v>Débil</v>
          </cell>
          <cell r="AD123"/>
          <cell r="AE123" t="str">
            <v>Débil</v>
          </cell>
        </row>
        <row r="124">
          <cell r="G124"/>
          <cell r="H124"/>
          <cell r="L124"/>
          <cell r="M124"/>
          <cell r="AC124" t="str">
            <v>Débil</v>
          </cell>
          <cell r="AD124"/>
          <cell r="AE124" t="str">
            <v>Débil</v>
          </cell>
        </row>
        <row r="125">
          <cell r="G125" t="str">
            <v>Subdirección Administrativa y Financiera</v>
          </cell>
          <cell r="H125" t="str">
            <v>MENSUAL</v>
          </cell>
          <cell r="L125" t="str">
            <v>Informe de seguimiento a los acuerdos de servicios de TI</v>
          </cell>
          <cell r="M125" t="str">
            <v>Seguimiento a los acuerdos de servicios de TI</v>
          </cell>
          <cell r="AC125" t="str">
            <v>Débil</v>
          </cell>
          <cell r="AD125" t="str">
            <v>Fuerte</v>
          </cell>
          <cell r="AE125" t="str">
            <v>Débil</v>
          </cell>
          <cell r="AI125" t="str">
            <v>Débil</v>
          </cell>
          <cell r="AM125" t="str">
            <v>Probable</v>
          </cell>
          <cell r="AQ125" t="str">
            <v>Mayor</v>
          </cell>
          <cell r="AR125" t="str">
            <v>Extremo</v>
          </cell>
          <cell r="AT125" t="str">
            <v>Reducir</v>
          </cell>
        </row>
        <row r="128">
          <cell r="G128" t="str">
            <v>Subdirección de Sistemas de Información de Tierras.</v>
          </cell>
          <cell r="H128" t="str">
            <v>DIARIO</v>
          </cell>
          <cell r="L128" t="str">
            <v>Reporte de Team Foundation Server</v>
          </cell>
          <cell r="M128" t="str">
            <v xml:space="preserve"> Ejecutar Pruebas</v>
          </cell>
          <cell r="AC128" t="str">
            <v>Fuerte</v>
          </cell>
          <cell r="AD128" t="str">
            <v>Fuerte</v>
          </cell>
          <cell r="AE128" t="str">
            <v>Fuerte</v>
          </cell>
          <cell r="AI128" t="str">
            <v>Fuerte</v>
          </cell>
          <cell r="AM128" t="str">
            <v>Posible</v>
          </cell>
          <cell r="AQ128" t="str">
            <v>Mayor</v>
          </cell>
          <cell r="AR128" t="str">
            <v>Extremo</v>
          </cell>
          <cell r="AT128" t="str">
            <v>Reducir</v>
          </cell>
        </row>
        <row r="129">
          <cell r="G129"/>
          <cell r="H129"/>
          <cell r="L129"/>
          <cell r="M129"/>
          <cell r="AC129" t="str">
            <v>Débil</v>
          </cell>
          <cell r="AD129"/>
          <cell r="AE129" t="str">
            <v>Débil</v>
          </cell>
        </row>
        <row r="130">
          <cell r="G130"/>
          <cell r="H130"/>
          <cell r="L130"/>
          <cell r="M130"/>
          <cell r="AC130" t="str">
            <v>Débil</v>
          </cell>
          <cell r="AD130"/>
          <cell r="AE130" t="str">
            <v>Débil</v>
          </cell>
        </row>
        <row r="131">
          <cell r="G131" t="str">
            <v>Secretaría General</v>
          </cell>
          <cell r="H131" t="str">
            <v>MENSUAL</v>
          </cell>
          <cell r="AC131" t="str">
            <v>Fuerte</v>
          </cell>
          <cell r="AD131" t="str">
            <v>Fuerte</v>
          </cell>
          <cell r="AE131" t="str">
            <v>Fuerte</v>
          </cell>
          <cell r="AI131" t="str">
            <v>Moderado</v>
          </cell>
          <cell r="AM131" t="str">
            <v>Posible</v>
          </cell>
          <cell r="AQ131" t="str">
            <v>Catastrófico</v>
          </cell>
          <cell r="AR131" t="str">
            <v>Extremo</v>
          </cell>
          <cell r="AT131" t="str">
            <v>Reducir</v>
          </cell>
        </row>
        <row r="132">
          <cell r="G132" t="str">
            <v>Secretaría General</v>
          </cell>
          <cell r="H132" t="str">
            <v>DIARIO</v>
          </cell>
          <cell r="L132" t="str">
            <v>Reporte de alertas detectadas</v>
          </cell>
          <cell r="M132" t="str">
            <v>Seguimiento a las alertas presentadas en la plataforma tecnológica.</v>
          </cell>
          <cell r="AC132" t="str">
            <v>Débil</v>
          </cell>
          <cell r="AD132" t="str">
            <v>Fuerte</v>
          </cell>
          <cell r="AE132" t="str">
            <v>Débil</v>
          </cell>
        </row>
        <row r="133">
          <cell r="AC133" t="str">
            <v>Débil</v>
          </cell>
          <cell r="AE133" t="str">
            <v>Débil</v>
          </cell>
        </row>
        <row r="134">
          <cell r="G134" t="str">
            <v>Secretaría General</v>
          </cell>
          <cell r="H134" t="str">
            <v>DIARIO</v>
          </cell>
          <cell r="L134" t="str">
            <v>Bases de datos de  ORFEO y PAABS  de las codificaciones que contiene el registro de la firma digital.</v>
          </cell>
          <cell r="M134" t="str">
            <v>Verificación que hace ORFEO y PAABS al ingreso al aplicativo del usuario y contraseña para el uso de la firma digital.</v>
          </cell>
          <cell r="AC134" t="str">
            <v>Fuerte</v>
          </cell>
          <cell r="AD134" t="str">
            <v>Fuerte</v>
          </cell>
          <cell r="AE134" t="str">
            <v>Fuerte</v>
          </cell>
          <cell r="AI134" t="str">
            <v>Fuerte</v>
          </cell>
          <cell r="AM134" t="str">
            <v>Improbable</v>
          </cell>
          <cell r="AQ134" t="str">
            <v>Catastrófico</v>
          </cell>
          <cell r="AR134" t="str">
            <v>Extremo</v>
          </cell>
          <cell r="AT134" t="str">
            <v>Reducir</v>
          </cell>
        </row>
        <row r="135">
          <cell r="G135"/>
          <cell r="H135"/>
          <cell r="L135"/>
          <cell r="M135"/>
          <cell r="AC135" t="str">
            <v>Débil</v>
          </cell>
          <cell r="AD135"/>
          <cell r="AE135" t="str">
            <v>Débil</v>
          </cell>
        </row>
        <row r="136">
          <cell r="G136"/>
          <cell r="H136"/>
          <cell r="L136"/>
          <cell r="M136"/>
          <cell r="AC136" t="str">
            <v>Débil</v>
          </cell>
          <cell r="AD136"/>
          <cell r="AE136" t="str">
            <v>Débil</v>
          </cell>
        </row>
        <row r="137">
          <cell r="G137" t="str">
            <v>Subdirección de Talento Humano</v>
          </cell>
          <cell r="H137" t="str">
            <v>ANUAL</v>
          </cell>
          <cell r="L137" t="str">
            <v>Plan Estrategico de Talento Humano.</v>
          </cell>
          <cell r="M137" t="str">
            <v>Revisión y preaprobación del Plan Estrategico de TTHH por parte de la Secretaría General.</v>
          </cell>
          <cell r="AC137" t="str">
            <v>Fuerte</v>
          </cell>
          <cell r="AD137" t="str">
            <v>Fuerte</v>
          </cell>
          <cell r="AE137" t="str">
            <v>Fuerte</v>
          </cell>
          <cell r="AI137" t="str">
            <v>Moderado</v>
          </cell>
          <cell r="AM137" t="str">
            <v>Improbable</v>
          </cell>
          <cell r="AQ137" t="str">
            <v>Mayor</v>
          </cell>
          <cell r="AR137" t="str">
            <v>Alto</v>
          </cell>
          <cell r="AT137" t="str">
            <v>Reducir</v>
          </cell>
        </row>
        <row r="138">
          <cell r="G138" t="str">
            <v>Subdirección de Talento Humano</v>
          </cell>
          <cell r="H138" t="str">
            <v>TRIMESTRAL</v>
          </cell>
          <cell r="L138" t="str">
            <v>Informe de ejecución del PETH</v>
          </cell>
          <cell r="M138" t="str">
            <v>Verificación del cumplimiento en la ejecución de las actividades del PETTHH</v>
          </cell>
          <cell r="AC138" t="str">
            <v>Moderado</v>
          </cell>
          <cell r="AD138" t="str">
            <v>Moderado</v>
          </cell>
          <cell r="AE138" t="str">
            <v>Moderado</v>
          </cell>
        </row>
        <row r="139">
          <cell r="G139"/>
          <cell r="H139"/>
          <cell r="L139"/>
          <cell r="M139"/>
          <cell r="AC139" t="str">
            <v>Débil</v>
          </cell>
          <cell r="AD139"/>
          <cell r="AE139" t="str">
            <v>Débil</v>
          </cell>
        </row>
        <row r="140">
          <cell r="G140" t="str">
            <v>Subdirección de Talento Humano</v>
          </cell>
          <cell r="H140" t="str">
            <v>MENSUAL</v>
          </cell>
          <cell r="L140" t="str">
            <v>Constancia de actualización del aplicativo</v>
          </cell>
          <cell r="M140" t="str">
            <v>Verificar el estado de actualización del aplicativo Meta4 - SIGEP para liquidación de la Nómina (SIGEP módulo nómina).</v>
          </cell>
          <cell r="AC140" t="str">
            <v>Débil</v>
          </cell>
          <cell r="AD140" t="str">
            <v>Moderado</v>
          </cell>
          <cell r="AE140" t="str">
            <v>Débil</v>
          </cell>
          <cell r="AI140" t="str">
            <v>Débil</v>
          </cell>
          <cell r="AM140" t="str">
            <v>Probable</v>
          </cell>
          <cell r="AQ140" t="str">
            <v>Mayor</v>
          </cell>
          <cell r="AR140" t="str">
            <v>Extremo</v>
          </cell>
          <cell r="AT140" t="str">
            <v>Reducir</v>
          </cell>
        </row>
        <row r="141">
          <cell r="G141" t="str">
            <v>Subdirección de Talento Humano</v>
          </cell>
          <cell r="H141" t="str">
            <v>TRIMESTRAL</v>
          </cell>
          <cell r="L141" t="str">
            <v>Informe de ejecución del Programa de liquidación y pago de nómina.</v>
          </cell>
          <cell r="M141" t="str">
            <v>Verificación del nivel de ejecución del Programa de liquidación y pago de nómina.</v>
          </cell>
          <cell r="AC141" t="str">
            <v>Débil</v>
          </cell>
          <cell r="AD141" t="str">
            <v>Moderado</v>
          </cell>
          <cell r="AE141" t="str">
            <v>Débil</v>
          </cell>
        </row>
        <row r="142">
          <cell r="G142"/>
          <cell r="H142"/>
          <cell r="L142"/>
          <cell r="M142"/>
          <cell r="AC142" t="str">
            <v>Débil</v>
          </cell>
          <cell r="AD142"/>
          <cell r="AE142" t="str">
            <v>Débil</v>
          </cell>
        </row>
        <row r="143">
          <cell r="G143" t="str">
            <v>Secretaría General</v>
          </cell>
          <cell r="H143" t="str">
            <v>MENSUAL</v>
          </cell>
          <cell r="L143" t="str">
            <v>Matriz de procesos disciplinarios</v>
          </cell>
          <cell r="M143" t="str">
            <v>Verificación del cumplimiento términos procesales.</v>
          </cell>
          <cell r="AC143" t="str">
            <v>Moderado</v>
          </cell>
          <cell r="AD143" t="str">
            <v>Fuerte</v>
          </cell>
          <cell r="AE143" t="str">
            <v>Moderado</v>
          </cell>
          <cell r="AI143" t="str">
            <v>Moderado</v>
          </cell>
          <cell r="AM143" t="str">
            <v>Posible</v>
          </cell>
          <cell r="AQ143" t="str">
            <v>Catastrófico</v>
          </cell>
          <cell r="AR143" t="str">
            <v>Extremo</v>
          </cell>
          <cell r="AT143" t="str">
            <v>Reducir</v>
          </cell>
        </row>
        <row r="144">
          <cell r="G144"/>
          <cell r="H144"/>
          <cell r="L144"/>
          <cell r="M144"/>
          <cell r="AC144" t="str">
            <v>Débil</v>
          </cell>
          <cell r="AD144"/>
          <cell r="AE144" t="str">
            <v>Débil</v>
          </cell>
        </row>
        <row r="145">
          <cell r="G145"/>
          <cell r="H145"/>
          <cell r="L145"/>
          <cell r="M145"/>
          <cell r="AC145" t="str">
            <v>Débil</v>
          </cell>
          <cell r="AD145"/>
          <cell r="AE145" t="str">
            <v>Débil</v>
          </cell>
        </row>
        <row r="146">
          <cell r="G146" t="str">
            <v>Secretaría General</v>
          </cell>
          <cell r="H146" t="str">
            <v>MENSUAL</v>
          </cell>
          <cell r="L146" t="str">
            <v>Matriz de procesos disciplinarios</v>
          </cell>
          <cell r="M146" t="str">
            <v>Verificación del cumplimiento términos procesales.</v>
          </cell>
          <cell r="AC146" t="str">
            <v>Moderado</v>
          </cell>
          <cell r="AD146" t="str">
            <v>Fuerte</v>
          </cell>
          <cell r="AE146" t="str">
            <v>Moderado</v>
          </cell>
          <cell r="AI146" t="str">
            <v>Moderado</v>
          </cell>
          <cell r="AM146" t="str">
            <v>Posible</v>
          </cell>
          <cell r="AQ146" t="str">
            <v>Catastrófico</v>
          </cell>
          <cell r="AR146" t="str">
            <v>Extremo</v>
          </cell>
          <cell r="AT146" t="str">
            <v>Reducir</v>
          </cell>
        </row>
        <row r="147">
          <cell r="G147"/>
          <cell r="H147"/>
          <cell r="L147"/>
          <cell r="M147"/>
          <cell r="AC147" t="str">
            <v>Débil</v>
          </cell>
          <cell r="AD147"/>
          <cell r="AE147" t="str">
            <v>Débil</v>
          </cell>
        </row>
        <row r="148">
          <cell r="G148"/>
          <cell r="H148"/>
          <cell r="L148"/>
          <cell r="M148"/>
          <cell r="AC148" t="str">
            <v>Débil</v>
          </cell>
          <cell r="AD148"/>
          <cell r="AE148" t="str">
            <v>Débil</v>
          </cell>
        </row>
        <row r="152">
          <cell r="G152" t="str">
            <v>Oficina Jurídica</v>
          </cell>
          <cell r="H152" t="str">
            <v>DIARIO</v>
          </cell>
          <cell r="L152" t="str">
            <v>Visto bueno del profesional en el documento.</v>
          </cell>
          <cell r="M152" t="str">
            <v>Revisar viabilidad del documento</v>
          </cell>
          <cell r="AC152" t="str">
            <v>Débil</v>
          </cell>
          <cell r="AD152" t="str">
            <v>Fuerte</v>
          </cell>
          <cell r="AE152" t="str">
            <v>Débil</v>
          </cell>
          <cell r="AI152" t="str">
            <v>Débil</v>
          </cell>
          <cell r="AM152" t="str">
            <v>Probable</v>
          </cell>
          <cell r="AQ152" t="str">
            <v>Mayor</v>
          </cell>
          <cell r="AR152" t="str">
            <v>Extremo</v>
          </cell>
          <cell r="AT152" t="str">
            <v>Reducir</v>
          </cell>
        </row>
        <row r="153">
          <cell r="G153"/>
          <cell r="H153"/>
          <cell r="L153"/>
          <cell r="M153"/>
          <cell r="AC153" t="str">
            <v>Débil</v>
          </cell>
          <cell r="AD153"/>
          <cell r="AE153" t="str">
            <v>Débil</v>
          </cell>
        </row>
        <row r="154">
          <cell r="G154"/>
          <cell r="H154"/>
          <cell r="L154"/>
          <cell r="M154"/>
          <cell r="AC154" t="str">
            <v>Débil</v>
          </cell>
          <cell r="AD154"/>
          <cell r="AE154" t="str">
            <v>Débil</v>
          </cell>
        </row>
        <row r="155">
          <cell r="G155" t="str">
            <v>Oficina Jurídica</v>
          </cell>
          <cell r="H155" t="str">
            <v>MENSUAL</v>
          </cell>
          <cell r="L155" t="str">
            <v>Informe de seguimiento</v>
          </cell>
          <cell r="AC155" t="str">
            <v>Débil</v>
          </cell>
          <cell r="AD155" t="str">
            <v>Moderado</v>
          </cell>
          <cell r="AE155" t="str">
            <v>Débil</v>
          </cell>
          <cell r="AI155" t="str">
            <v>Débil</v>
          </cell>
          <cell r="AM155" t="str">
            <v>Casi Seguro</v>
          </cell>
          <cell r="AQ155" t="str">
            <v>Catastrófico</v>
          </cell>
          <cell r="AR155" t="str">
            <v>Extremo</v>
          </cell>
          <cell r="AT155" t="str">
            <v>Reducir</v>
          </cell>
        </row>
        <row r="156">
          <cell r="AC156" t="str">
            <v>Débil</v>
          </cell>
          <cell r="AD156"/>
          <cell r="AE156" t="str">
            <v>Débil</v>
          </cell>
        </row>
        <row r="157">
          <cell r="AC157" t="str">
            <v>Débil</v>
          </cell>
          <cell r="AD157"/>
          <cell r="AE157" t="str">
            <v>Débil</v>
          </cell>
        </row>
        <row r="158">
          <cell r="G158" t="str">
            <v>Oficina Jurídica</v>
          </cell>
          <cell r="H158" t="str">
            <v>DIARIO</v>
          </cell>
          <cell r="L158" t="str">
            <v>Visto bueno del profesional en el documento.</v>
          </cell>
          <cell r="M158" t="str">
            <v>Revisar viabilidad del documento</v>
          </cell>
          <cell r="AC158" t="str">
            <v>Débil</v>
          </cell>
          <cell r="AD158" t="str">
            <v>Fuerte</v>
          </cell>
          <cell r="AE158" t="str">
            <v>Débil</v>
          </cell>
          <cell r="AI158" t="str">
            <v>Débil</v>
          </cell>
          <cell r="AM158" t="str">
            <v>Posible</v>
          </cell>
          <cell r="AQ158" t="str">
            <v>Catastrófico</v>
          </cell>
          <cell r="AR158" t="str">
            <v>Extremo</v>
          </cell>
          <cell r="AT158" t="str">
            <v>Reducir</v>
          </cell>
        </row>
        <row r="159">
          <cell r="H159"/>
          <cell r="AC159" t="str">
            <v>Débil</v>
          </cell>
          <cell r="AD159"/>
          <cell r="AE159" t="str">
            <v>Débil</v>
          </cell>
        </row>
        <row r="160">
          <cell r="H160"/>
          <cell r="AC160" t="str">
            <v>Débil</v>
          </cell>
          <cell r="AD160"/>
          <cell r="AE160" t="str">
            <v>Débil</v>
          </cell>
        </row>
        <row r="161">
          <cell r="G161" t="str">
            <v>Grupo de Contratos</v>
          </cell>
          <cell r="H161" t="str">
            <v>MENSUAL</v>
          </cell>
          <cell r="L161" t="str">
            <v>Solicitudes formales por parte de los supervisores a los contratistas, Diligenciamiento del formato ADQBS-F-001-RECIBIDO A SATISFACCIÓN INFORME DE ACTIVIDADES Y ORDEN DE PAGO CONTRATISTAS y otros informes realizados por el supervisor respecto de los contratos a su cargo.</v>
          </cell>
          <cell r="M161" t="str">
            <v>Verificación mensual del cumplimiento de obligaciones del contratista y aprobación de las cuentas de cobro.</v>
          </cell>
          <cell r="AC161" t="str">
            <v>Fuerte</v>
          </cell>
          <cell r="AD161" t="str">
            <v>Fuerte</v>
          </cell>
          <cell r="AE161" t="str">
            <v>Fuerte</v>
          </cell>
          <cell r="AI161" t="str">
            <v>Fuerte</v>
          </cell>
          <cell r="AM161" t="str">
            <v>Posible</v>
          </cell>
          <cell r="AQ161" t="str">
            <v>Catastrófico</v>
          </cell>
          <cell r="AR161" t="str">
            <v>Extremo</v>
          </cell>
          <cell r="AT161" t="str">
            <v>Reducir</v>
          </cell>
        </row>
        <row r="162">
          <cell r="H162"/>
          <cell r="AC162" t="str">
            <v>Débil</v>
          </cell>
          <cell r="AD162"/>
          <cell r="AE162" t="str">
            <v>Débil</v>
          </cell>
        </row>
        <row r="163">
          <cell r="H163"/>
          <cell r="AC163" t="str">
            <v>Débil</v>
          </cell>
          <cell r="AD163"/>
          <cell r="AE163" t="str">
            <v>Débil</v>
          </cell>
        </row>
        <row r="164">
          <cell r="G164" t="str">
            <v>Grupo de Contratos</v>
          </cell>
          <cell r="H164" t="str">
            <v>SEMESTRAL</v>
          </cell>
          <cell r="L164" t="str">
            <v>Memorandos de solicitud de liquidación de los contratos o convenios, remisión de Informes finales de supervisión, Actas de liquidación final debidamente refrendadas.</v>
          </cell>
          <cell r="M164" t="str">
            <v>Verificación final del supervisor y elaboración del informe final de supervisión.</v>
          </cell>
          <cell r="AC164" t="str">
            <v>Fuerte</v>
          </cell>
          <cell r="AD164" t="str">
            <v>Fuerte</v>
          </cell>
          <cell r="AE164" t="str">
            <v>Fuerte</v>
          </cell>
          <cell r="AI164" t="str">
            <v>Fuerte</v>
          </cell>
          <cell r="AM164" t="str">
            <v>Rara Vez</v>
          </cell>
          <cell r="AQ164" t="str">
            <v>Mayor</v>
          </cell>
          <cell r="AR164" t="str">
            <v>Alto</v>
          </cell>
          <cell r="AT164" t="str">
            <v>Reducir</v>
          </cell>
        </row>
        <row r="165">
          <cell r="G165"/>
          <cell r="H165"/>
          <cell r="AC165" t="str">
            <v>Débil</v>
          </cell>
          <cell r="AD165"/>
          <cell r="AE165" t="str">
            <v>Débil</v>
          </cell>
        </row>
        <row r="166">
          <cell r="G166"/>
          <cell r="H166"/>
          <cell r="AC166" t="str">
            <v>Débil</v>
          </cell>
          <cell r="AD166"/>
          <cell r="AE166" t="str">
            <v>Débil</v>
          </cell>
        </row>
        <row r="167">
          <cell r="G167" t="str">
            <v>Grupo de Contratos</v>
          </cell>
          <cell r="H167" t="str">
            <v>MENSUAL</v>
          </cell>
          <cell r="L167" t="str">
            <v>Informes de supervisón, realización de charlas o capacitaciones con el personal supervisor de los contratos.</v>
          </cell>
          <cell r="M167" t="str">
            <v>Seguimiento a la supervisión de contratos.</v>
          </cell>
          <cell r="AC167" t="str">
            <v>Fuerte</v>
          </cell>
          <cell r="AD167" t="str">
            <v>Fuerte</v>
          </cell>
          <cell r="AE167" t="str">
            <v>Fuerte</v>
          </cell>
          <cell r="AI167" t="str">
            <v>Fuerte</v>
          </cell>
          <cell r="AM167" t="str">
            <v>Posible</v>
          </cell>
          <cell r="AQ167" t="str">
            <v>Catastrófico</v>
          </cell>
          <cell r="AR167" t="str">
            <v>Extremo</v>
          </cell>
          <cell r="AT167" t="str">
            <v>Reducir</v>
          </cell>
        </row>
        <row r="168">
          <cell r="G168"/>
          <cell r="H168"/>
          <cell r="AC168" t="str">
            <v>Débil</v>
          </cell>
          <cell r="AD168"/>
          <cell r="AE168" t="str">
            <v>Débil</v>
          </cell>
        </row>
        <row r="169">
          <cell r="G169"/>
          <cell r="H169"/>
          <cell r="AC169" t="str">
            <v>Débil</v>
          </cell>
          <cell r="AD169"/>
          <cell r="AE169" t="str">
            <v>Débil</v>
          </cell>
        </row>
        <row r="170">
          <cell r="G170" t="str">
            <v>Subdirección Administrativa y Financiera</v>
          </cell>
          <cell r="H170" t="str">
            <v>ANUAL</v>
          </cell>
          <cell r="L170" t="str">
            <v>Informe de implementación de la herramienta</v>
          </cell>
          <cell r="M170" t="str">
            <v>Verificación y conciliación de inventarios</v>
          </cell>
          <cell r="AC170" t="str">
            <v>Débil</v>
          </cell>
          <cell r="AD170" t="str">
            <v>Fuerte</v>
          </cell>
          <cell r="AE170" t="str">
            <v>Débil</v>
          </cell>
          <cell r="AI170" t="str">
            <v>Débil</v>
          </cell>
          <cell r="AM170" t="str">
            <v>Probable</v>
          </cell>
          <cell r="AQ170" t="str">
            <v>Mayor</v>
          </cell>
          <cell r="AR170" t="str">
            <v>Extremo</v>
          </cell>
          <cell r="AT170" t="str">
            <v>Reducir</v>
          </cell>
        </row>
        <row r="171">
          <cell r="G171"/>
          <cell r="H171"/>
          <cell r="L171"/>
          <cell r="M171"/>
          <cell r="AC171" t="str">
            <v>Débil</v>
          </cell>
          <cell r="AD171"/>
          <cell r="AE171" t="str">
            <v>Débil</v>
          </cell>
        </row>
        <row r="172">
          <cell r="G172"/>
          <cell r="H172"/>
          <cell r="L172"/>
          <cell r="M172"/>
          <cell r="AC172" t="str">
            <v>Débil</v>
          </cell>
          <cell r="AD172"/>
          <cell r="AE172" t="str">
            <v>Débil</v>
          </cell>
        </row>
        <row r="173">
          <cell r="G173" t="str">
            <v>Subdirección Administrativa y Financiera</v>
          </cell>
          <cell r="H173" t="str">
            <v>SEMANAL</v>
          </cell>
          <cell r="L173" t="str">
            <v>Cronograma de mantenimientos.</v>
          </cell>
          <cell r="M173" t="str">
            <v>Verificación del cumplimiento del cronográma de mantenimientos.</v>
          </cell>
          <cell r="AC173" t="str">
            <v>Débil</v>
          </cell>
          <cell r="AD173" t="str">
            <v>Moderado</v>
          </cell>
          <cell r="AE173" t="str">
            <v>Débil</v>
          </cell>
          <cell r="AI173" t="str">
            <v>Débil</v>
          </cell>
          <cell r="AM173" t="str">
            <v>Improbable</v>
          </cell>
          <cell r="AQ173" t="str">
            <v>Moderado</v>
          </cell>
          <cell r="AR173" t="str">
            <v>Moderado</v>
          </cell>
          <cell r="AT173" t="str">
            <v>Reducir</v>
          </cell>
        </row>
        <row r="174">
          <cell r="G174"/>
          <cell r="H174"/>
          <cell r="L174"/>
          <cell r="M174"/>
          <cell r="AC174" t="str">
            <v>Débil</v>
          </cell>
          <cell r="AD174"/>
          <cell r="AE174" t="str">
            <v>Débil</v>
          </cell>
        </row>
        <row r="175">
          <cell r="G175"/>
          <cell r="H175"/>
          <cell r="L175"/>
          <cell r="M175"/>
          <cell r="AC175" t="str">
            <v>Débil</v>
          </cell>
          <cell r="AD175"/>
          <cell r="AE175" t="str">
            <v>Débil</v>
          </cell>
        </row>
        <row r="176">
          <cell r="G176" t="str">
            <v>Subdirección Administrativa y Financiera</v>
          </cell>
          <cell r="H176" t="str">
            <v>DIARIO</v>
          </cell>
          <cell r="L176" t="str">
            <v>Solicitud aprobada o rechazada.</v>
          </cell>
          <cell r="M176" t="str">
            <v>Aprobar o rechazar la solicitud de comisión y/o autorización de viaje por el Jefe directo o supervisor de contrato del solicitante.</v>
          </cell>
          <cell r="AC176" t="str">
            <v>Débil</v>
          </cell>
          <cell r="AD176" t="str">
            <v>Fuerte</v>
          </cell>
          <cell r="AE176" t="str">
            <v>Débil</v>
          </cell>
          <cell r="AI176" t="str">
            <v>Débil</v>
          </cell>
          <cell r="AM176" t="str">
            <v>Probable</v>
          </cell>
          <cell r="AQ176" t="str">
            <v>Moderado</v>
          </cell>
          <cell r="AR176" t="str">
            <v>Alto</v>
          </cell>
          <cell r="AT176" t="str">
            <v>Reducir</v>
          </cell>
        </row>
        <row r="177">
          <cell r="G177" t="str">
            <v>Subdirección Administrativa y Financiera</v>
          </cell>
          <cell r="H177" t="str">
            <v>DIARIO</v>
          </cell>
          <cell r="L177" t="str">
            <v>Solicitud aprobada o rechazada.</v>
          </cell>
          <cell r="M177" t="str">
            <v>Aprobar o rechazar solicitud de comisión o autorización de viaje por el Ordenador del Gasto</v>
          </cell>
          <cell r="AC177" t="str">
            <v>Débil</v>
          </cell>
          <cell r="AD177" t="str">
            <v>Fuerte</v>
          </cell>
          <cell r="AE177" t="str">
            <v>Débil</v>
          </cell>
        </row>
        <row r="178">
          <cell r="G178"/>
          <cell r="H178"/>
          <cell r="L178"/>
          <cell r="M178"/>
          <cell r="AC178" t="str">
            <v>Débil</v>
          </cell>
          <cell r="AD178"/>
          <cell r="AE178" t="str">
            <v>Débil</v>
          </cell>
        </row>
        <row r="179">
          <cell r="G179" t="str">
            <v>Subdirección Administrativa y Financiera</v>
          </cell>
          <cell r="H179" t="str">
            <v>SEMESTRAL</v>
          </cell>
          <cell r="L179" t="str">
            <v>Informe elaborado.</v>
          </cell>
          <cell r="M179" t="str">
            <v>Revisión aleatoria a las bases de datos frente a los expedientes en custodia por la Subdirección Administrativa y Financiera.</v>
          </cell>
          <cell r="AC179" t="str">
            <v>Débil</v>
          </cell>
          <cell r="AD179" t="str">
            <v>Fuerte</v>
          </cell>
          <cell r="AE179" t="str">
            <v>Débil</v>
          </cell>
          <cell r="AI179" t="str">
            <v>Débil</v>
          </cell>
          <cell r="AM179" t="str">
            <v>Improbable</v>
          </cell>
          <cell r="AQ179" t="str">
            <v>Catastrófico</v>
          </cell>
          <cell r="AR179" t="str">
            <v>Extremo</v>
          </cell>
          <cell r="AT179" t="str">
            <v>Reducir</v>
          </cell>
        </row>
        <row r="180">
          <cell r="G180"/>
          <cell r="H180"/>
          <cell r="L180"/>
          <cell r="M180"/>
          <cell r="AC180" t="str">
            <v>Débil</v>
          </cell>
          <cell r="AD180"/>
          <cell r="AE180" t="str">
            <v>Débil</v>
          </cell>
        </row>
        <row r="181">
          <cell r="G181"/>
          <cell r="H181"/>
          <cell r="L181"/>
          <cell r="M181"/>
          <cell r="AC181" t="str">
            <v>Débil</v>
          </cell>
          <cell r="AD181"/>
          <cell r="AE181" t="str">
            <v>Débil</v>
          </cell>
        </row>
        <row r="182">
          <cell r="G182" t="str">
            <v xml:space="preserve">Subdirección Administrativa y Financiera </v>
          </cell>
          <cell r="H182" t="str">
            <v>DIARIO</v>
          </cell>
          <cell r="L182" t="str">
            <v>ADMBS-F-060 FORMATO DEVOLUCIÓN DE RADICADOS DE ENTRADA A
DEPENDENCIAS</v>
          </cell>
          <cell r="M182" t="str">
            <v>Clasificación de documentos para su asignación a ñas dependencias destinatarias.</v>
          </cell>
          <cell r="AC182" t="str">
            <v>Débil</v>
          </cell>
          <cell r="AD182" t="str">
            <v>Fuerte</v>
          </cell>
          <cell r="AE182" t="str">
            <v>Débil</v>
          </cell>
          <cell r="AI182" t="str">
            <v>Débil</v>
          </cell>
          <cell r="AM182" t="str">
            <v>Posible</v>
          </cell>
          <cell r="AQ182" t="str">
            <v>Menor</v>
          </cell>
          <cell r="AR182" t="str">
            <v>Moderado</v>
          </cell>
          <cell r="AT182" t="str">
            <v>Reducir</v>
          </cell>
        </row>
        <row r="183">
          <cell r="G183"/>
          <cell r="H183"/>
          <cell r="L183"/>
          <cell r="M183"/>
          <cell r="AC183" t="str">
            <v>Débil</v>
          </cell>
          <cell r="AD183"/>
          <cell r="AE183" t="str">
            <v>Débil</v>
          </cell>
        </row>
        <row r="184">
          <cell r="G184"/>
          <cell r="H184"/>
          <cell r="L184"/>
          <cell r="M184"/>
          <cell r="AC184" t="str">
            <v>Débil</v>
          </cell>
          <cell r="AD184"/>
          <cell r="AE184" t="str">
            <v>Débil</v>
          </cell>
        </row>
        <row r="185">
          <cell r="G185" t="str">
            <v>Subdirección Administrativa y Financiera</v>
          </cell>
          <cell r="H185" t="str">
            <v>MENSUAL</v>
          </cell>
          <cell r="L185" t="str">
            <v>Matriz de seguimiento elaborado.</v>
          </cell>
          <cell r="M185" t="str">
            <v>Seguimiento a las solicitudes de expediente</v>
          </cell>
          <cell r="AC185" t="str">
            <v>Débil</v>
          </cell>
          <cell r="AD185" t="str">
            <v>Fuerte</v>
          </cell>
          <cell r="AE185" t="str">
            <v>Débil</v>
          </cell>
          <cell r="AI185" t="str">
            <v>Débil</v>
          </cell>
          <cell r="AM185" t="str">
            <v>Probable</v>
          </cell>
          <cell r="AQ185" t="str">
            <v>Mayor</v>
          </cell>
          <cell r="AR185" t="str">
            <v>Extremo</v>
          </cell>
          <cell r="AT185" t="str">
            <v>Reducir</v>
          </cell>
        </row>
        <row r="186">
          <cell r="G186"/>
          <cell r="H186"/>
          <cell r="L186"/>
          <cell r="M186"/>
          <cell r="AC186" t="str">
            <v>Débil</v>
          </cell>
          <cell r="AD186"/>
          <cell r="AE186" t="str">
            <v>Débil</v>
          </cell>
        </row>
        <row r="187">
          <cell r="G187"/>
          <cell r="H187"/>
          <cell r="L187"/>
          <cell r="M187"/>
          <cell r="AC187" t="str">
            <v>Débil</v>
          </cell>
          <cell r="AD187"/>
          <cell r="AE187" t="str">
            <v>Débil</v>
          </cell>
        </row>
        <row r="188">
          <cell r="G188" t="str">
            <v>Subdirección Administrativa y Financiera</v>
          </cell>
          <cell r="H188" t="str">
            <v>MENSUAL</v>
          </cell>
          <cell r="L188" t="str">
            <v>Informe de seguimiento al Plan</v>
          </cell>
          <cell r="M188" t="str">
            <v>Verificación de cumplimiento del  Plan de Gestión Integral de Residuos peligrosos.</v>
          </cell>
          <cell r="AC188" t="str">
            <v>Débil</v>
          </cell>
          <cell r="AD188" t="str">
            <v>Moderado</v>
          </cell>
          <cell r="AE188" t="str">
            <v>Débil</v>
          </cell>
          <cell r="AI188" t="str">
            <v>Débil</v>
          </cell>
          <cell r="AM188" t="str">
            <v>Improbable</v>
          </cell>
          <cell r="AQ188" t="str">
            <v>Catastrófico</v>
          </cell>
          <cell r="AR188" t="str">
            <v>Extremo</v>
          </cell>
          <cell r="AT188" t="str">
            <v>Reducir</v>
          </cell>
        </row>
        <row r="189">
          <cell r="G189"/>
          <cell r="H189"/>
          <cell r="L189"/>
          <cell r="M189"/>
          <cell r="AC189" t="str">
            <v>Débil</v>
          </cell>
          <cell r="AD189"/>
          <cell r="AE189" t="str">
            <v>Débil</v>
          </cell>
        </row>
        <row r="190">
          <cell r="G190"/>
          <cell r="H190"/>
          <cell r="L190"/>
          <cell r="M190"/>
          <cell r="AC190" t="str">
            <v>Débil</v>
          </cell>
          <cell r="AD190"/>
          <cell r="AE190" t="str">
            <v>Débil</v>
          </cell>
        </row>
        <row r="191">
          <cell r="G191" t="str">
            <v>Grupo gestión de contratos</v>
          </cell>
          <cell r="H191" t="str">
            <v>DIARIO</v>
          </cell>
          <cell r="L191" t="str">
            <v xml:space="preserve">Visto bueno u observaciones a estudios y documentos previos, sobre el cumplimiento de los criterios ambientales acogidos. </v>
          </cell>
          <cell r="M191" t="str">
            <v>Verificación en fase precontractual de los criterios ambientales acogidos por los lineamientos e instructivos impartidos por Colombia Compra Eficiente.</v>
          </cell>
          <cell r="AC191" t="str">
            <v>Fuerte</v>
          </cell>
          <cell r="AD191" t="str">
            <v>Fuerte</v>
          </cell>
          <cell r="AE191" t="str">
            <v>Fuerte</v>
          </cell>
          <cell r="AI191" t="str">
            <v>Fuerte</v>
          </cell>
          <cell r="AM191" t="str">
            <v>Improbable</v>
          </cell>
          <cell r="AQ191" t="str">
            <v>Moderado</v>
          </cell>
          <cell r="AR191" t="str">
            <v>Moderado</v>
          </cell>
          <cell r="AT191" t="str">
            <v>Reducir</v>
          </cell>
        </row>
        <row r="192">
          <cell r="G192"/>
          <cell r="H192"/>
          <cell r="L192"/>
          <cell r="M192"/>
          <cell r="AC192" t="str">
            <v>Débil</v>
          </cell>
          <cell r="AD192"/>
          <cell r="AE192" t="str">
            <v>Débil</v>
          </cell>
        </row>
        <row r="193">
          <cell r="G193"/>
          <cell r="H193"/>
          <cell r="L193"/>
          <cell r="M193"/>
          <cell r="AC193" t="str">
            <v>Débil</v>
          </cell>
          <cell r="AD193"/>
          <cell r="AE193" t="str">
            <v>Débil</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CONTRO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intranet.agenciadetierras.gov.co/wp-content/uploads/2021/03/GINFO-P-012-ASEGURAMIENTO-DE-LA-CALIDAD-DE-LA-INFORMACI%C3%93N-GEOGR%C3%81FICA-TOPOGR%C3%81FICA-Y-CATASTRAL_.pdf" TargetMode="External"/><Relationship Id="rId2" Type="http://schemas.openxmlformats.org/officeDocument/2006/relationships/hyperlink" Target="http://intranet.agenciadetierras.gov.co/wp-content/uploads/2021/03/GINFO-I-006-LEVANTAMIENTOS-TOPOGR&#193;FICOS-Versi&#243;n-3_-1.pdf" TargetMode="External"/><Relationship Id="rId1" Type="http://schemas.openxmlformats.org/officeDocument/2006/relationships/hyperlink" Target="http://intranet.agenciadetierras.gov.co/wp-content/uploads/2021/03/GINFO-P-007-LEVANTAMIENTO-TOPOGRAFICO-Versi&#243;n-2_.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10"/>
  <sheetViews>
    <sheetView tabSelected="1" topLeftCell="B2" zoomScale="57" zoomScaleNormal="51" workbookViewId="0">
      <selection activeCell="B7" sqref="B7"/>
    </sheetView>
  </sheetViews>
  <sheetFormatPr baseColWidth="10" defaultColWidth="9.1640625" defaultRowHeight="35" customHeight="1" x14ac:dyDescent="0.2"/>
  <cols>
    <col min="2" max="2" width="35.6640625" style="2" customWidth="1"/>
    <col min="3" max="3" width="9.33203125" style="3" customWidth="1"/>
    <col min="4" max="4" width="38.83203125" style="2" customWidth="1"/>
    <col min="5" max="5" width="20.1640625" style="2" customWidth="1"/>
    <col min="6" max="6" width="110.33203125" style="2" hidden="1" customWidth="1"/>
    <col min="7" max="7" width="93.33203125" style="2" customWidth="1"/>
    <col min="8" max="9" width="5.6640625" style="2" hidden="1" customWidth="1"/>
    <col min="10" max="11" width="10.6640625" style="2" hidden="1" customWidth="1"/>
    <col min="12" max="12" width="12.6640625" style="2" customWidth="1"/>
    <col min="13" max="13" width="64.6640625" style="2" customWidth="1"/>
    <col min="14" max="14" width="56.1640625" style="2" customWidth="1"/>
    <col min="15" max="15" width="37.1640625" style="2" customWidth="1"/>
    <col min="16" max="16" width="19.1640625" style="2" customWidth="1"/>
    <col min="17" max="17" width="58.33203125" style="2" customWidth="1"/>
    <col min="18" max="18" width="13.33203125" style="2" customWidth="1"/>
    <col min="19" max="19" width="13.6640625" style="2" customWidth="1"/>
    <col min="20" max="20" width="12.33203125" style="2" customWidth="1"/>
    <col min="21" max="21" width="12.6640625" style="2" customWidth="1"/>
    <col min="22" max="23" width="5.6640625" style="2" customWidth="1"/>
    <col min="24" max="25" width="10.6640625" style="2" customWidth="1"/>
    <col min="26" max="26" width="102.33203125" style="2" customWidth="1"/>
    <col min="27" max="27" width="56.33203125" style="2" customWidth="1"/>
    <col min="28" max="28" width="11.6640625" style="2" customWidth="1"/>
    <col min="29" max="29" width="66.6640625" style="2" customWidth="1"/>
    <col min="30" max="30" width="35.83203125" style="2" customWidth="1"/>
    <col min="31" max="31" width="50.6640625" style="2" customWidth="1"/>
    <col min="32" max="32" width="23.6640625" style="2" customWidth="1"/>
    <col min="33" max="44" width="10.1640625" style="2" customWidth="1"/>
    <col min="45" max="56" width="7.33203125" style="2" hidden="1" customWidth="1"/>
    <col min="57" max="58" width="30.6640625" style="2" hidden="1" customWidth="1"/>
    <col min="59" max="59" width="62" style="2" hidden="1" customWidth="1"/>
    <col min="60" max="60" width="15.5" style="2" hidden="1" customWidth="1"/>
    <col min="61" max="63" width="11" style="1" customWidth="1"/>
    <col min="64" max="66" width="31.6640625" style="2" customWidth="1"/>
    <col min="67" max="68" width="13.5" style="2" customWidth="1"/>
    <col min="69" max="69" width="36.33203125" style="2" customWidth="1"/>
    <col min="70" max="70" width="12.6640625" style="2" customWidth="1"/>
    <col min="71" max="72" width="31.6640625" style="2" customWidth="1"/>
    <col min="73" max="73" width="11.6640625" style="2" customWidth="1"/>
    <col min="74" max="75" width="31.6640625" style="2" customWidth="1"/>
    <col min="76" max="76" width="28.6640625" style="307" customWidth="1"/>
    <col min="77" max="78" width="18.83203125" style="307" customWidth="1"/>
    <col min="79" max="16384" width="9.1640625" style="2"/>
  </cols>
  <sheetData>
    <row r="1" spans="1:78" ht="35" customHeight="1" thickBot="1" x14ac:dyDescent="0.25"/>
    <row r="2" spans="1:78" ht="35" customHeight="1" x14ac:dyDescent="0.2">
      <c r="B2" s="363"/>
      <c r="C2" s="364"/>
      <c r="D2" s="365"/>
      <c r="E2" s="4" t="s">
        <v>0</v>
      </c>
      <c r="F2" s="372" t="s">
        <v>1</v>
      </c>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3"/>
      <c r="AP2" s="373"/>
      <c r="AQ2" s="373"/>
      <c r="AR2" s="373"/>
      <c r="AS2" s="373"/>
      <c r="AT2" s="373"/>
      <c r="AU2" s="373"/>
      <c r="AV2" s="373"/>
      <c r="AW2" s="373"/>
      <c r="AX2" s="373"/>
      <c r="AY2" s="373"/>
      <c r="AZ2" s="373"/>
      <c r="BA2" s="373"/>
      <c r="BB2" s="373"/>
      <c r="BC2" s="373"/>
      <c r="BD2" s="374"/>
      <c r="BE2" s="375" t="s">
        <v>2</v>
      </c>
      <c r="BF2" s="376"/>
      <c r="BG2" s="377" t="s">
        <v>3</v>
      </c>
      <c r="BH2" s="378"/>
      <c r="BL2" s="5"/>
      <c r="BM2" s="5"/>
      <c r="BN2" s="5"/>
      <c r="BO2" s="5"/>
      <c r="BP2" s="5"/>
      <c r="BQ2" s="5"/>
      <c r="BR2" s="5"/>
      <c r="BS2" s="5"/>
      <c r="BT2" s="5"/>
      <c r="BU2" s="5"/>
      <c r="BV2" s="5"/>
      <c r="BW2" s="5"/>
    </row>
    <row r="3" spans="1:78" ht="35" customHeight="1" x14ac:dyDescent="0.2">
      <c r="B3" s="366"/>
      <c r="C3" s="367"/>
      <c r="D3" s="368"/>
      <c r="E3" s="6" t="s">
        <v>4</v>
      </c>
      <c r="F3" s="379" t="s">
        <v>5</v>
      </c>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1"/>
      <c r="BE3" s="382" t="s">
        <v>6</v>
      </c>
      <c r="BF3" s="383"/>
      <c r="BG3" s="384">
        <v>2</v>
      </c>
      <c r="BH3" s="385"/>
      <c r="BL3" s="5"/>
      <c r="BM3" s="5"/>
      <c r="BN3" s="5"/>
      <c r="BO3" s="5"/>
      <c r="BP3" s="5"/>
      <c r="BQ3" s="5"/>
      <c r="BR3" s="5"/>
      <c r="BS3" s="5"/>
      <c r="BT3" s="5"/>
      <c r="BU3" s="5"/>
      <c r="BV3" s="5"/>
      <c r="BW3" s="5"/>
    </row>
    <row r="4" spans="1:78" ht="35" customHeight="1" thickBot="1" x14ac:dyDescent="0.25">
      <c r="B4" s="369"/>
      <c r="C4" s="370"/>
      <c r="D4" s="371"/>
      <c r="E4" s="7" t="s">
        <v>7</v>
      </c>
      <c r="F4" s="386" t="s">
        <v>8</v>
      </c>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8"/>
      <c r="BE4" s="389" t="s">
        <v>9</v>
      </c>
      <c r="BF4" s="390"/>
      <c r="BG4" s="391">
        <v>43776</v>
      </c>
      <c r="BH4" s="392"/>
      <c r="BL4" s="5"/>
      <c r="BM4" s="5"/>
      <c r="BN4" s="5"/>
      <c r="BO4" s="5"/>
      <c r="BP4" s="5"/>
      <c r="BQ4" s="5"/>
      <c r="BR4" s="5"/>
      <c r="BS4" s="5"/>
      <c r="BT4" s="5"/>
      <c r="BU4" s="5"/>
      <c r="BV4" s="5"/>
      <c r="BW4" s="5"/>
    </row>
    <row r="5" spans="1:78" ht="35" customHeight="1" thickBot="1" x14ac:dyDescent="0.25">
      <c r="B5" s="349" t="s">
        <v>1</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0"/>
      <c r="BD5" s="350"/>
      <c r="BE5" s="350"/>
      <c r="BF5" s="350"/>
      <c r="BG5" s="350"/>
      <c r="BH5" s="350"/>
      <c r="BI5" s="351" t="s">
        <v>1015</v>
      </c>
      <c r="BJ5" s="352"/>
      <c r="BK5" s="352"/>
      <c r="BL5" s="352"/>
      <c r="BM5" s="352"/>
      <c r="BN5" s="352"/>
      <c r="BO5" s="352"/>
      <c r="BP5" s="352"/>
      <c r="BQ5" s="352"/>
      <c r="BR5" s="352"/>
      <c r="BS5" s="352"/>
      <c r="BT5" s="352"/>
      <c r="BU5" s="352"/>
      <c r="BV5" s="352"/>
      <c r="BW5" s="352"/>
    </row>
    <row r="6" spans="1:78" ht="35" customHeight="1" thickBot="1" x14ac:dyDescent="0.25">
      <c r="B6" s="353" t="s">
        <v>10</v>
      </c>
      <c r="C6" s="354"/>
      <c r="D6" s="354"/>
      <c r="E6" s="354"/>
      <c r="F6" s="354"/>
      <c r="G6" s="355"/>
      <c r="H6" s="353" t="s">
        <v>11</v>
      </c>
      <c r="I6" s="354"/>
      <c r="J6" s="354"/>
      <c r="K6" s="355"/>
      <c r="L6" s="353" t="s">
        <v>12</v>
      </c>
      <c r="M6" s="354"/>
      <c r="N6" s="354"/>
      <c r="O6" s="354"/>
      <c r="P6" s="354"/>
      <c r="Q6" s="355"/>
      <c r="R6" s="353" t="s">
        <v>13</v>
      </c>
      <c r="S6" s="354"/>
      <c r="T6" s="354"/>
      <c r="U6" s="355"/>
      <c r="V6" s="353" t="s">
        <v>14</v>
      </c>
      <c r="W6" s="354"/>
      <c r="X6" s="354"/>
      <c r="Y6" s="355"/>
      <c r="Z6" s="353" t="s">
        <v>15</v>
      </c>
      <c r="AA6" s="355"/>
      <c r="AB6" s="356" t="s">
        <v>16</v>
      </c>
      <c r="AC6" s="357"/>
      <c r="AD6" s="357"/>
      <c r="AE6" s="357"/>
      <c r="AF6" s="357"/>
      <c r="AG6" s="357"/>
      <c r="AH6" s="357"/>
      <c r="AI6" s="357"/>
      <c r="AJ6" s="357"/>
      <c r="AK6" s="357"/>
      <c r="AL6" s="357"/>
      <c r="AM6" s="357"/>
      <c r="AN6" s="357"/>
      <c r="AO6" s="357"/>
      <c r="AP6" s="357"/>
      <c r="AQ6" s="357"/>
      <c r="AR6" s="358"/>
      <c r="AS6" s="359" t="s">
        <v>17</v>
      </c>
      <c r="AT6" s="360"/>
      <c r="AU6" s="360"/>
      <c r="AV6" s="360"/>
      <c r="AW6" s="360"/>
      <c r="AX6" s="360"/>
      <c r="AY6" s="360"/>
      <c r="AZ6" s="360"/>
      <c r="BA6" s="360"/>
      <c r="BB6" s="360"/>
      <c r="BC6" s="360"/>
      <c r="BD6" s="360"/>
      <c r="BE6" s="360"/>
      <c r="BF6" s="360"/>
      <c r="BG6" s="360"/>
      <c r="BH6" s="361"/>
      <c r="BI6" s="116"/>
      <c r="BJ6" s="117"/>
      <c r="BK6" s="117"/>
      <c r="BL6" s="117"/>
      <c r="BM6" s="117"/>
      <c r="BN6" s="117"/>
      <c r="BO6" s="117"/>
      <c r="BP6" s="117"/>
      <c r="BQ6" s="117"/>
      <c r="BR6" s="362" t="s">
        <v>1085</v>
      </c>
      <c r="BS6" s="362"/>
      <c r="BT6" s="362"/>
      <c r="BU6" s="362" t="s">
        <v>1032</v>
      </c>
      <c r="BV6" s="362"/>
      <c r="BW6" s="362"/>
    </row>
    <row r="7" spans="1:78" ht="35" customHeight="1" thickBot="1" x14ac:dyDescent="0.25">
      <c r="B7" s="8" t="s">
        <v>18</v>
      </c>
      <c r="C7" s="9" t="s">
        <v>19</v>
      </c>
      <c r="D7" s="10" t="s">
        <v>20</v>
      </c>
      <c r="E7" s="10" t="s">
        <v>21</v>
      </c>
      <c r="F7" s="10" t="s">
        <v>22</v>
      </c>
      <c r="G7" s="10" t="s">
        <v>23</v>
      </c>
      <c r="H7" s="11" t="s">
        <v>24</v>
      </c>
      <c r="I7" s="11" t="s">
        <v>25</v>
      </c>
      <c r="J7" s="11" t="s">
        <v>26</v>
      </c>
      <c r="K7" s="12" t="s">
        <v>27</v>
      </c>
      <c r="L7" s="13" t="s">
        <v>28</v>
      </c>
      <c r="M7" s="14" t="s">
        <v>29</v>
      </c>
      <c r="N7" s="15" t="s">
        <v>30</v>
      </c>
      <c r="O7" s="15" t="s">
        <v>31</v>
      </c>
      <c r="P7" s="15" t="s">
        <v>32</v>
      </c>
      <c r="Q7" s="15" t="s">
        <v>33</v>
      </c>
      <c r="R7" s="15" t="s">
        <v>34</v>
      </c>
      <c r="S7" s="15" t="s">
        <v>35</v>
      </c>
      <c r="T7" s="15" t="s">
        <v>36</v>
      </c>
      <c r="U7" s="15" t="s">
        <v>37</v>
      </c>
      <c r="V7" s="16" t="s">
        <v>24</v>
      </c>
      <c r="W7" s="16" t="s">
        <v>25</v>
      </c>
      <c r="X7" s="16" t="s">
        <v>38</v>
      </c>
      <c r="Y7" s="17" t="s">
        <v>27</v>
      </c>
      <c r="Z7" s="15" t="s">
        <v>39</v>
      </c>
      <c r="AA7" s="18" t="s">
        <v>40</v>
      </c>
      <c r="AB7" s="9" t="s">
        <v>41</v>
      </c>
      <c r="AC7" s="10" t="s">
        <v>42</v>
      </c>
      <c r="AD7" s="10" t="s">
        <v>43</v>
      </c>
      <c r="AE7" s="10" t="s">
        <v>44</v>
      </c>
      <c r="AF7" s="19" t="s">
        <v>45</v>
      </c>
      <c r="AG7" s="20" t="s">
        <v>46</v>
      </c>
      <c r="AH7" s="21" t="s">
        <v>47</v>
      </c>
      <c r="AI7" s="21" t="s">
        <v>48</v>
      </c>
      <c r="AJ7" s="21" t="s">
        <v>49</v>
      </c>
      <c r="AK7" s="21" t="s">
        <v>50</v>
      </c>
      <c r="AL7" s="21" t="s">
        <v>51</v>
      </c>
      <c r="AM7" s="21" t="s">
        <v>52</v>
      </c>
      <c r="AN7" s="21" t="s">
        <v>53</v>
      </c>
      <c r="AO7" s="21" t="s">
        <v>54</v>
      </c>
      <c r="AP7" s="21" t="s">
        <v>55</v>
      </c>
      <c r="AQ7" s="21" t="s">
        <v>56</v>
      </c>
      <c r="AR7" s="21" t="s">
        <v>57</v>
      </c>
      <c r="AS7" s="22" t="s">
        <v>46</v>
      </c>
      <c r="AT7" s="22" t="s">
        <v>47</v>
      </c>
      <c r="AU7" s="22" t="s">
        <v>48</v>
      </c>
      <c r="AV7" s="22" t="s">
        <v>49</v>
      </c>
      <c r="AW7" s="22" t="s">
        <v>50</v>
      </c>
      <c r="AX7" s="22" t="s">
        <v>51</v>
      </c>
      <c r="AY7" s="22" t="s">
        <v>52</v>
      </c>
      <c r="AZ7" s="22" t="s">
        <v>53</v>
      </c>
      <c r="BA7" s="22" t="s">
        <v>54</v>
      </c>
      <c r="BB7" s="22" t="s">
        <v>55</v>
      </c>
      <c r="BC7" s="22" t="s">
        <v>56</v>
      </c>
      <c r="BD7" s="22" t="s">
        <v>57</v>
      </c>
      <c r="BE7" s="23" t="s">
        <v>58</v>
      </c>
      <c r="BF7" s="24" t="s">
        <v>59</v>
      </c>
      <c r="BG7" s="23" t="s">
        <v>60</v>
      </c>
      <c r="BH7" s="25" t="s">
        <v>61</v>
      </c>
      <c r="BI7" s="106" t="s">
        <v>1005</v>
      </c>
      <c r="BJ7" s="106" t="s">
        <v>1004</v>
      </c>
      <c r="BK7" s="106" t="s">
        <v>1006</v>
      </c>
      <c r="BL7" s="106" t="s">
        <v>1016</v>
      </c>
      <c r="BM7" s="106" t="s">
        <v>1023</v>
      </c>
      <c r="BN7" s="106" t="s">
        <v>1022</v>
      </c>
      <c r="BO7" s="106" t="s">
        <v>1027</v>
      </c>
      <c r="BP7" s="106" t="s">
        <v>1032</v>
      </c>
      <c r="BQ7" s="106" t="s">
        <v>1033</v>
      </c>
      <c r="BR7" s="13" t="s">
        <v>28</v>
      </c>
      <c r="BS7" s="106" t="s">
        <v>1066</v>
      </c>
      <c r="BT7" s="106" t="s">
        <v>1086</v>
      </c>
      <c r="BU7" s="9" t="s">
        <v>41</v>
      </c>
      <c r="BV7" s="106" t="s">
        <v>1017</v>
      </c>
      <c r="BW7" s="308" t="s">
        <v>1055</v>
      </c>
      <c r="BX7" s="312" t="s">
        <v>1530</v>
      </c>
      <c r="BY7" s="312" t="s">
        <v>1532</v>
      </c>
      <c r="BZ7" s="312" t="s">
        <v>1533</v>
      </c>
    </row>
    <row r="8" spans="1:78" ht="35" customHeight="1" x14ac:dyDescent="0.2">
      <c r="B8" s="341" t="str">
        <f>'[1]3-IDENTIFICACIÓN DEL RIESGO'!B11</f>
        <v>Direccionamiento Estratégico</v>
      </c>
      <c r="C8" s="343">
        <v>1</v>
      </c>
      <c r="D8" s="345" t="str">
        <f>'[1]3-IDENTIFICACIÓN DEL RIESGO'!G11</f>
        <v>Aprobar planes no pertinentes a la entidad.</v>
      </c>
      <c r="E8" s="345" t="str">
        <f>'[1]3-IDENTIFICACIÓN DEL RIESGO'!N11</f>
        <v>Estratégicos</v>
      </c>
      <c r="F8" s="345" t="str">
        <f>'[1]3-IDENTIFICACIÓN DEL RIESGO'!H11</f>
        <v>Desconocimiento y/o interpretación inadecuada de la política pública para el sector rural.
Desconocimiento del contexto, del entorno y de la situación de la Agencia.
Desconocimiento de la normativa vigente relacionada con la Agencia.</v>
      </c>
      <c r="G8" s="345" t="str">
        <f>'[1]3-IDENTIFICACIÓN DEL RIESGO'!L11</f>
        <v>Reprocesos. 
Retrasos en la entrega de resultados, informes y reportes.
Incumplimiento de metas.</v>
      </c>
      <c r="H8" s="337" t="str">
        <f>'[1]4-VALORACIÓN DEL RIESGO'!Q10</f>
        <v>Posible</v>
      </c>
      <c r="I8" s="337" t="str">
        <f>'[1]4-VALORACIÓN DEL RIESGO'!AA10</f>
        <v>Mayor</v>
      </c>
      <c r="J8" s="337" t="str">
        <f>'[1]4-VALORACIÓN DEL RIESGO'!AB10</f>
        <v>Extremo</v>
      </c>
      <c r="K8" s="337" t="str">
        <f>'[1]4-VALORACIÓN DEL RIESGO'!AC10</f>
        <v>Reducir</v>
      </c>
      <c r="L8" s="26" t="s">
        <v>62</v>
      </c>
      <c r="M8" s="134" t="str">
        <f>'[1]5-CONTROLES'!M11</f>
        <v>Revisión y aprobación del Plan estrategico cuatrienal y de los Planes de Acción Anuales.</v>
      </c>
      <c r="N8" s="134" t="str">
        <f>'[1]5-CONTROLES'!L11</f>
        <v>Acta de Sesión del Consejo Directivo</v>
      </c>
      <c r="O8" s="134" t="str">
        <f>'[1]5-CONTROLES'!G11</f>
        <v>Consejo Dirtectivo</v>
      </c>
      <c r="P8" s="134" t="str">
        <f>'[1]5-CONTROLES'!H11</f>
        <v>ANUAL</v>
      </c>
      <c r="Q8" s="347" t="s">
        <v>63</v>
      </c>
      <c r="R8" s="134" t="str">
        <f>'[1]5-CONTROLES'!AC11</f>
        <v>Fuerte</v>
      </c>
      <c r="S8" s="134" t="str">
        <f>'[1]5-CONTROLES'!AD11</f>
        <v>Fuerte</v>
      </c>
      <c r="T8" s="134" t="str">
        <f>'[1]5-CONTROLES'!AE11</f>
        <v>Fuerte</v>
      </c>
      <c r="U8" s="345" t="str">
        <f>'[1]5-CONTROLES'!AI11</f>
        <v>Fuerte</v>
      </c>
      <c r="V8" s="335" t="str">
        <f>'[1]5-CONTROLES'!AM11</f>
        <v>Rara Vez</v>
      </c>
      <c r="W8" s="335" t="str">
        <f>'[1]5-CONTROLES'!AQ11</f>
        <v>Mayor</v>
      </c>
      <c r="X8" s="337" t="str">
        <f>'[1]5-CONTROLES'!AR11</f>
        <v>Alto</v>
      </c>
      <c r="Y8" s="335" t="str">
        <f>'[1]5-CONTROLES'!AT11</f>
        <v>Reducir</v>
      </c>
      <c r="Z8" s="339" t="s">
        <v>64</v>
      </c>
      <c r="AA8" s="339" t="s">
        <v>65</v>
      </c>
      <c r="AB8" s="132" t="s">
        <v>66</v>
      </c>
      <c r="AC8" s="27" t="s">
        <v>67</v>
      </c>
      <c r="AD8" s="27" t="s">
        <v>68</v>
      </c>
      <c r="AE8" s="27" t="s">
        <v>69</v>
      </c>
      <c r="AF8" s="28">
        <f>+SUM(AG8:AR8)</f>
        <v>18</v>
      </c>
      <c r="AG8" s="107">
        <f>+AS8</f>
        <v>3</v>
      </c>
      <c r="AH8" s="107">
        <f t="shared" ref="AH8:AR8" si="0">+AT8</f>
        <v>6</v>
      </c>
      <c r="AI8" s="107">
        <f t="shared" si="0"/>
        <v>9</v>
      </c>
      <c r="AJ8" s="29">
        <f t="shared" si="0"/>
        <v>0</v>
      </c>
      <c r="AK8" s="29">
        <f t="shared" si="0"/>
        <v>0</v>
      </c>
      <c r="AL8" s="29">
        <f t="shared" si="0"/>
        <v>0</v>
      </c>
      <c r="AM8" s="29">
        <f t="shared" si="0"/>
        <v>0</v>
      </c>
      <c r="AN8" s="29">
        <f t="shared" si="0"/>
        <v>0</v>
      </c>
      <c r="AO8" s="29">
        <f t="shared" si="0"/>
        <v>0</v>
      </c>
      <c r="AP8" s="29">
        <f t="shared" si="0"/>
        <v>0</v>
      </c>
      <c r="AQ8" s="29">
        <f t="shared" si="0"/>
        <v>0</v>
      </c>
      <c r="AR8" s="29">
        <f t="shared" si="0"/>
        <v>0</v>
      </c>
      <c r="AS8" s="30">
        <v>3</v>
      </c>
      <c r="AT8" s="30">
        <v>6</v>
      </c>
      <c r="AU8" s="30">
        <v>9</v>
      </c>
      <c r="AV8" s="29"/>
      <c r="AW8" s="29"/>
      <c r="AX8" s="29"/>
      <c r="AY8" s="29"/>
      <c r="AZ8" s="29"/>
      <c r="BA8" s="29"/>
      <c r="BB8" s="29"/>
      <c r="BC8" s="31"/>
      <c r="BD8" s="31"/>
      <c r="BE8" s="32">
        <f>+SUM(AS8:BD8)</f>
        <v>18</v>
      </c>
      <c r="BF8" s="33">
        <f>+((SUM(AS8:AU8)/SUM(AG8:AI8)))/4</f>
        <v>0.25</v>
      </c>
      <c r="BG8" s="34" t="s">
        <v>70</v>
      </c>
      <c r="BH8" s="34"/>
      <c r="BI8" s="320">
        <v>44356</v>
      </c>
      <c r="BJ8" s="317" t="s">
        <v>1009</v>
      </c>
      <c r="BK8" s="317" t="s">
        <v>1018</v>
      </c>
      <c r="BL8" s="317" t="s">
        <v>1019</v>
      </c>
      <c r="BM8" s="317" t="s">
        <v>1021</v>
      </c>
      <c r="BN8" s="102"/>
      <c r="BO8" s="102"/>
      <c r="BP8" s="102"/>
      <c r="BQ8" s="317"/>
      <c r="BR8" s="26" t="s">
        <v>62</v>
      </c>
      <c r="BS8" s="118" t="s">
        <v>1067</v>
      </c>
      <c r="BT8" s="118" t="s">
        <v>1068</v>
      </c>
      <c r="BU8" s="132" t="s">
        <v>66</v>
      </c>
      <c r="BV8" s="118" t="s">
        <v>1046</v>
      </c>
      <c r="BW8" s="309" t="s">
        <v>1056</v>
      </c>
      <c r="BX8" s="306"/>
    </row>
    <row r="9" spans="1:78" ht="35" customHeight="1" x14ac:dyDescent="0.2">
      <c r="B9" s="323"/>
      <c r="C9" s="331"/>
      <c r="D9" s="325"/>
      <c r="E9" s="325"/>
      <c r="F9" s="325"/>
      <c r="G9" s="325"/>
      <c r="H9" s="314"/>
      <c r="I9" s="314"/>
      <c r="J9" s="314"/>
      <c r="K9" s="314"/>
      <c r="L9" s="35" t="s">
        <v>71</v>
      </c>
      <c r="M9" s="129">
        <f>'[1]5-CONTROLES'!M12</f>
        <v>0</v>
      </c>
      <c r="N9" s="129">
        <f>'[1]5-CONTROLES'!L12</f>
        <v>0</v>
      </c>
      <c r="O9" s="129">
        <f>'[1]5-CONTROLES'!G12</f>
        <v>0</v>
      </c>
      <c r="P9" s="129">
        <f>'[1]5-CONTROLES'!H12</f>
        <v>0</v>
      </c>
      <c r="Q9" s="326"/>
      <c r="R9" s="129" t="str">
        <f>'[1]5-CONTROLES'!AC12</f>
        <v>Débil</v>
      </c>
      <c r="S9" s="129">
        <f>'[1]5-CONTROLES'!AD12</f>
        <v>0</v>
      </c>
      <c r="T9" s="129" t="str">
        <f>'[1]5-CONTROLES'!AE12</f>
        <v>Débil</v>
      </c>
      <c r="U9" s="325"/>
      <c r="V9" s="315"/>
      <c r="W9" s="315"/>
      <c r="X9" s="314"/>
      <c r="Y9" s="315"/>
      <c r="Z9" s="316"/>
      <c r="AA9" s="316"/>
      <c r="AB9" s="131" t="s">
        <v>72</v>
      </c>
      <c r="AC9" s="27"/>
      <c r="AD9" s="27"/>
      <c r="AE9" s="27"/>
      <c r="AF9" s="28"/>
      <c r="AG9" s="36"/>
      <c r="AH9" s="36"/>
      <c r="AI9" s="36"/>
      <c r="AJ9" s="36"/>
      <c r="AK9" s="36"/>
      <c r="AL9" s="36"/>
      <c r="AM9" s="36"/>
      <c r="AN9" s="36"/>
      <c r="AO9" s="36"/>
      <c r="AP9" s="36"/>
      <c r="AQ9" s="36"/>
      <c r="AR9" s="36"/>
      <c r="AS9" s="36"/>
      <c r="AT9" s="36"/>
      <c r="AU9" s="36"/>
      <c r="AV9" s="36"/>
      <c r="AW9" s="36"/>
      <c r="AX9" s="36"/>
      <c r="AY9" s="36"/>
      <c r="AZ9" s="36"/>
      <c r="BA9" s="36"/>
      <c r="BB9" s="36"/>
      <c r="BC9" s="37"/>
      <c r="BD9" s="37"/>
      <c r="BE9" s="32"/>
      <c r="BF9" s="33"/>
      <c r="BG9" s="38"/>
      <c r="BH9" s="38"/>
      <c r="BI9" s="321"/>
      <c r="BJ9" s="318"/>
      <c r="BK9" s="318"/>
      <c r="BL9" s="318"/>
      <c r="BM9" s="318"/>
      <c r="BN9" s="103"/>
      <c r="BO9" s="103"/>
      <c r="BP9" s="103"/>
      <c r="BQ9" s="318"/>
      <c r="BR9" s="35" t="s">
        <v>71</v>
      </c>
      <c r="BS9" s="120"/>
      <c r="BT9" s="120"/>
      <c r="BU9" s="131" t="s">
        <v>72</v>
      </c>
      <c r="BV9" s="120"/>
      <c r="BW9" s="310"/>
      <c r="BX9" s="306"/>
    </row>
    <row r="10" spans="1:78" ht="35" customHeight="1" thickBot="1" x14ac:dyDescent="0.25">
      <c r="B10" s="323"/>
      <c r="C10" s="331"/>
      <c r="D10" s="325"/>
      <c r="E10" s="325"/>
      <c r="F10" s="325"/>
      <c r="G10" s="325"/>
      <c r="H10" s="314"/>
      <c r="I10" s="314"/>
      <c r="J10" s="314"/>
      <c r="K10" s="314"/>
      <c r="L10" s="74" t="s">
        <v>73</v>
      </c>
      <c r="M10" s="72">
        <f>'[1]5-CONTROLES'!M13</f>
        <v>0</v>
      </c>
      <c r="N10" s="72">
        <f>'[1]5-CONTROLES'!L13</f>
        <v>0</v>
      </c>
      <c r="O10" s="72">
        <f>'[1]5-CONTROLES'!G13</f>
        <v>0</v>
      </c>
      <c r="P10" s="72">
        <f>'[1]5-CONTROLES'!H13</f>
        <v>0</v>
      </c>
      <c r="Q10" s="326"/>
      <c r="R10" s="72" t="str">
        <f>'[1]5-CONTROLES'!AC13</f>
        <v>Débil</v>
      </c>
      <c r="S10" s="72">
        <f>'[1]5-CONTROLES'!AD13</f>
        <v>0</v>
      </c>
      <c r="T10" s="72" t="str">
        <f>'[1]5-CONTROLES'!AE13</f>
        <v>Débil</v>
      </c>
      <c r="U10" s="325"/>
      <c r="V10" s="315"/>
      <c r="W10" s="315"/>
      <c r="X10" s="314"/>
      <c r="Y10" s="315"/>
      <c r="Z10" s="316"/>
      <c r="AA10" s="316"/>
      <c r="AB10" s="75" t="s">
        <v>74</v>
      </c>
      <c r="AC10" s="68"/>
      <c r="AD10" s="68"/>
      <c r="AE10" s="68"/>
      <c r="AF10" s="76"/>
      <c r="AG10" s="77"/>
      <c r="AH10" s="77"/>
      <c r="AI10" s="77"/>
      <c r="AJ10" s="77"/>
      <c r="AK10" s="77"/>
      <c r="AL10" s="77"/>
      <c r="AM10" s="77"/>
      <c r="AN10" s="77"/>
      <c r="AO10" s="77"/>
      <c r="AP10" s="77"/>
      <c r="AQ10" s="77"/>
      <c r="AR10" s="77"/>
      <c r="AS10" s="77"/>
      <c r="AT10" s="77"/>
      <c r="AU10" s="77"/>
      <c r="AV10" s="77"/>
      <c r="AW10" s="77"/>
      <c r="AX10" s="77"/>
      <c r="AY10" s="77"/>
      <c r="AZ10" s="77"/>
      <c r="BA10" s="77"/>
      <c r="BB10" s="77"/>
      <c r="BC10" s="69"/>
      <c r="BD10" s="69"/>
      <c r="BE10" s="78"/>
      <c r="BF10" s="79"/>
      <c r="BG10" s="80"/>
      <c r="BH10" s="80"/>
      <c r="BI10" s="322"/>
      <c r="BJ10" s="319"/>
      <c r="BK10" s="319"/>
      <c r="BL10" s="319"/>
      <c r="BM10" s="319"/>
      <c r="BN10" s="104"/>
      <c r="BO10" s="104"/>
      <c r="BP10" s="104"/>
      <c r="BQ10" s="319"/>
      <c r="BR10" s="74" t="s">
        <v>73</v>
      </c>
      <c r="BS10" s="143"/>
      <c r="BT10" s="143"/>
      <c r="BU10" s="75" t="s">
        <v>74</v>
      </c>
      <c r="BV10" s="143"/>
      <c r="BW10" s="311"/>
      <c r="BX10" s="306"/>
    </row>
    <row r="11" spans="1:78" s="91" customFormat="1" ht="35" customHeight="1" thickBot="1" x14ac:dyDescent="0.25">
      <c r="A11" s="83"/>
      <c r="B11" s="341" t="str">
        <f>'[1]3-IDENTIFICACIÓN DEL RIESGO'!B12</f>
        <v>Direccionamiento Estratégico</v>
      </c>
      <c r="C11" s="343">
        <v>2</v>
      </c>
      <c r="D11" s="345" t="str">
        <f>'[1]3-IDENTIFICACIÓN DEL RIESGO'!G12</f>
        <v xml:space="preserve"> Inscribir proyectos de inversión no adecuados a las necesidades de la entidad.</v>
      </c>
      <c r="E11" s="345" t="str">
        <f>'[1]3-IDENTIFICACIÓN DEL RIESGO'!N12</f>
        <v>Gerenciales</v>
      </c>
      <c r="F11" s="345" t="str">
        <f>'[1]3-IDENTIFICACIÓN DEL RIESGO'!H12</f>
        <v xml:space="preserve">Desconocimiento de los cambios en las normas y procesos de MinHacienda y DNP relacionados con la planeación presupuestal
Desconocimiento de los cambios en las normas y procesos del MADR relacionados con parámetros sectoriales para la presentación de proyectos
Desconocimiento del procedimiento y de los instrumentos establecidos en la ANT para la formulación de proyectos de inversión por parte de las dependencias
Inadecuada definición de necesidades presupuestales por parte de las dependencias de la ANT
Inadecuada programación presupuestal de acuerdo al principio de especialidad presupuestal y el manual de clasificación de la inversión pública (Inversión-funcionamiento)
Desconocimiento del comportamiento de ejecución física y financiera de los proyectos para la proyección de recursos solicitados para vigencias posteriores
Exclusión de compromisos con comunidades en la estructuración del proyecto
Desarticulación de las metas e indicadores del proyecto con las metas e indicadores del PND y Plan Marco de Implementación </v>
      </c>
      <c r="G11" s="345" t="str">
        <f>'[1]3-IDENTIFICACIÓN DEL RIESGO'!L12</f>
        <v>Dificultad por retrasos y devoluciones en el proceso verificación, viabilización y aprobación de los proyectos de inversión por parte del Ministerio de Agricultura y Desarrollo Rural y DNP. 
Recursos financieros insuficientes para el cumplimiento de los objetivos y metas
Limitación en la ejecución y alcance de los proyectos
Incorrecta destinación y ejecución de recursos de inversión 
Programación presupuestal y de metas en desacuerdo con la capacidad de ejecución de la entidad.
Incumplimiento de compromisos y metas sectoriales y nacionales</v>
      </c>
      <c r="H11" s="337" t="str">
        <f>'[1]4-VALORACIÓN DEL RIESGO'!Q11</f>
        <v>Probable</v>
      </c>
      <c r="I11" s="337" t="str">
        <f>'[1]4-VALORACIÓN DEL RIESGO'!AA11</f>
        <v>Catastrófico</v>
      </c>
      <c r="J11" s="337" t="str">
        <f>'[1]4-VALORACIÓN DEL RIESGO'!AB11</f>
        <v>Extremo</v>
      </c>
      <c r="K11" s="337" t="str">
        <f>'[1]4-VALORACIÓN DEL RIESGO'!AC11</f>
        <v>Reducir</v>
      </c>
      <c r="L11" s="26" t="s">
        <v>75</v>
      </c>
      <c r="M11" s="134" t="str">
        <f>'[1]5-CONTROLES'!M14</f>
        <v xml:space="preserve">Revisar el proyecto de Inversión </v>
      </c>
      <c r="N11" s="134" t="str">
        <f>'[1]5-CONTROLES'!L14</f>
        <v>Proyecto de inversión con observaciones</v>
      </c>
      <c r="O11" s="134" t="str">
        <f>'[1]5-CONTROLES'!G14</f>
        <v>Oficina De Planeación</v>
      </c>
      <c r="P11" s="134" t="str">
        <f>'[1]5-CONTROLES'!H14</f>
        <v>DIARIO</v>
      </c>
      <c r="Q11" s="347" t="s">
        <v>76</v>
      </c>
      <c r="R11" s="134" t="str">
        <f>'[1]5-CONTROLES'!AC14</f>
        <v>Fuerte</v>
      </c>
      <c r="S11" s="134" t="str">
        <f>'[1]5-CONTROLES'!AD14</f>
        <v>Fuerte</v>
      </c>
      <c r="T11" s="134" t="str">
        <f>'[1]5-CONTROLES'!AE14</f>
        <v>Fuerte</v>
      </c>
      <c r="U11" s="345" t="str">
        <f>'[1]5-CONTROLES'!AI14</f>
        <v>Fuerte</v>
      </c>
      <c r="V11" s="335" t="str">
        <f>'[1]5-CONTROLES'!AM14</f>
        <v>Improbable</v>
      </c>
      <c r="W11" s="335" t="str">
        <f>'[1]5-CONTROLES'!AQ14</f>
        <v>Catastrófico</v>
      </c>
      <c r="X11" s="337" t="str">
        <f>'[1]5-CONTROLES'!AR14</f>
        <v>Extremo</v>
      </c>
      <c r="Y11" s="335" t="str">
        <f>'[1]5-CONTROLES'!AT14</f>
        <v>Reducir</v>
      </c>
      <c r="Z11" s="339" t="s">
        <v>77</v>
      </c>
      <c r="AA11" s="339" t="s">
        <v>78</v>
      </c>
      <c r="AB11" s="132" t="s">
        <v>79</v>
      </c>
      <c r="AC11" s="84" t="s">
        <v>80</v>
      </c>
      <c r="AD11" s="84" t="s">
        <v>68</v>
      </c>
      <c r="AE11" s="84" t="s">
        <v>81</v>
      </c>
      <c r="AF11" s="85">
        <f>+SUM(AG11:AR11)</f>
        <v>7</v>
      </c>
      <c r="AG11" s="86"/>
      <c r="AH11" s="86"/>
      <c r="AI11" s="108">
        <v>7</v>
      </c>
      <c r="AJ11" s="86"/>
      <c r="AK11" s="86"/>
      <c r="AL11" s="86"/>
      <c r="AM11" s="86"/>
      <c r="AN11" s="86"/>
      <c r="AO11" s="86"/>
      <c r="AP11" s="86"/>
      <c r="AQ11" s="86"/>
      <c r="AR11" s="86"/>
      <c r="AS11" s="86"/>
      <c r="AT11" s="86">
        <v>7</v>
      </c>
      <c r="AU11" s="87"/>
      <c r="AV11" s="87"/>
      <c r="AW11" s="87"/>
      <c r="AX11" s="87"/>
      <c r="AY11" s="87"/>
      <c r="AZ11" s="87"/>
      <c r="BA11" s="87"/>
      <c r="BB11" s="87"/>
      <c r="BC11" s="86"/>
      <c r="BD11" s="86"/>
      <c r="BE11" s="88">
        <f>+SUM(AS11:BD11)</f>
        <v>7</v>
      </c>
      <c r="BF11" s="89">
        <f>+((SUM(AS11:AU11)/SUM(AG11:AI11)))/4</f>
        <v>0.25</v>
      </c>
      <c r="BG11" s="90" t="s">
        <v>82</v>
      </c>
      <c r="BH11" s="90"/>
      <c r="BI11" s="320"/>
      <c r="BJ11" s="317"/>
      <c r="BK11" s="317" t="s">
        <v>1018</v>
      </c>
      <c r="BL11" s="317" t="s">
        <v>1019</v>
      </c>
      <c r="BM11" s="317" t="s">
        <v>1021</v>
      </c>
      <c r="BN11" s="102" t="s">
        <v>1024</v>
      </c>
      <c r="BO11" s="102"/>
      <c r="BP11" s="102"/>
      <c r="BQ11" s="317"/>
      <c r="BR11" s="26" t="s">
        <v>75</v>
      </c>
      <c r="BS11" s="118" t="s">
        <v>1070</v>
      </c>
      <c r="BT11" s="118" t="s">
        <v>1111</v>
      </c>
      <c r="BU11" s="132" t="s">
        <v>79</v>
      </c>
      <c r="BV11" s="120" t="s">
        <v>1047</v>
      </c>
      <c r="BW11" s="310" t="s">
        <v>1056</v>
      </c>
      <c r="BX11" s="306"/>
      <c r="BY11" s="307"/>
      <c r="BZ11" s="307"/>
    </row>
    <row r="12" spans="1:78" s="93" customFormat="1" ht="35" customHeight="1" x14ac:dyDescent="0.2">
      <c r="A12" s="92"/>
      <c r="B12" s="323"/>
      <c r="C12" s="331"/>
      <c r="D12" s="325"/>
      <c r="E12" s="325"/>
      <c r="F12" s="325"/>
      <c r="G12" s="325"/>
      <c r="H12" s="314"/>
      <c r="I12" s="314"/>
      <c r="J12" s="314"/>
      <c r="K12" s="314"/>
      <c r="L12" s="35" t="s">
        <v>83</v>
      </c>
      <c r="M12" s="129" t="str">
        <f>'[1]5-CONTROLES'!M15</f>
        <v>Realizar control de formulación</v>
      </c>
      <c r="N12" s="129" t="str">
        <f>'[1]5-CONTROLES'!L15</f>
        <v>Proyecto de inversión con observaciones</v>
      </c>
      <c r="O12" s="129" t="str">
        <f>'[1]5-CONTROLES'!G15</f>
        <v>Oficina De Planeación</v>
      </c>
      <c r="P12" s="129" t="str">
        <f>'[1]5-CONTROLES'!H15</f>
        <v>DIARIO</v>
      </c>
      <c r="Q12" s="326"/>
      <c r="R12" s="129" t="str">
        <f>'[1]5-CONTROLES'!AC15</f>
        <v>Fuerte</v>
      </c>
      <c r="S12" s="129" t="str">
        <f>'[1]5-CONTROLES'!AD15</f>
        <v>Fuerte</v>
      </c>
      <c r="T12" s="129" t="str">
        <f>'[1]5-CONTROLES'!AE15</f>
        <v>Fuerte</v>
      </c>
      <c r="U12" s="325"/>
      <c r="V12" s="315"/>
      <c r="W12" s="315"/>
      <c r="X12" s="314"/>
      <c r="Y12" s="315"/>
      <c r="Z12" s="316"/>
      <c r="AA12" s="316"/>
      <c r="AB12" s="131" t="s">
        <v>84</v>
      </c>
      <c r="AC12" s="27" t="s">
        <v>85</v>
      </c>
      <c r="AD12" s="27" t="s">
        <v>68</v>
      </c>
      <c r="AE12" s="27" t="s">
        <v>86</v>
      </c>
      <c r="AF12" s="28">
        <f>+SUM(AG12:AR12)</f>
        <v>2</v>
      </c>
      <c r="AG12" s="37"/>
      <c r="AH12" s="37"/>
      <c r="AI12" s="37"/>
      <c r="AJ12" s="37"/>
      <c r="AK12" s="37"/>
      <c r="AL12" s="37">
        <v>1</v>
      </c>
      <c r="AM12" s="37"/>
      <c r="AN12" s="37"/>
      <c r="AO12" s="37"/>
      <c r="AP12" s="37"/>
      <c r="AQ12" s="37"/>
      <c r="AR12" s="37">
        <v>1</v>
      </c>
      <c r="AS12" s="37"/>
      <c r="AT12" s="37"/>
      <c r="AU12" s="36"/>
      <c r="AV12" s="36"/>
      <c r="AW12" s="36"/>
      <c r="AX12" s="36"/>
      <c r="AY12" s="36"/>
      <c r="AZ12" s="36"/>
      <c r="BA12" s="36"/>
      <c r="BB12" s="36"/>
      <c r="BC12" s="37"/>
      <c r="BD12" s="37"/>
      <c r="BE12" s="32">
        <f>+SUM(AS12:BD12)</f>
        <v>0</v>
      </c>
      <c r="BF12" s="33"/>
      <c r="BG12" s="38"/>
      <c r="BH12" s="38"/>
      <c r="BI12" s="321"/>
      <c r="BJ12" s="318"/>
      <c r="BK12" s="318"/>
      <c r="BL12" s="318"/>
      <c r="BM12" s="318"/>
      <c r="BN12" s="102" t="s">
        <v>1024</v>
      </c>
      <c r="BO12" s="103" t="s">
        <v>1028</v>
      </c>
      <c r="BP12" s="103"/>
      <c r="BQ12" s="318"/>
      <c r="BR12" s="35" t="s">
        <v>83</v>
      </c>
      <c r="BS12" s="118" t="s">
        <v>1070</v>
      </c>
      <c r="BT12" s="118" t="s">
        <v>1111</v>
      </c>
      <c r="BU12" s="131" t="s">
        <v>84</v>
      </c>
      <c r="BV12" s="120" t="s">
        <v>1048</v>
      </c>
      <c r="BW12" s="310" t="s">
        <v>1057</v>
      </c>
      <c r="BX12" s="306"/>
      <c r="BY12" s="307"/>
      <c r="BZ12" s="307"/>
    </row>
    <row r="13" spans="1:78" s="101" customFormat="1" ht="35" customHeight="1" thickBot="1" x14ac:dyDescent="0.25">
      <c r="A13" s="94"/>
      <c r="B13" s="342"/>
      <c r="C13" s="344"/>
      <c r="D13" s="346"/>
      <c r="E13" s="346"/>
      <c r="F13" s="346"/>
      <c r="G13" s="346"/>
      <c r="H13" s="338"/>
      <c r="I13" s="338"/>
      <c r="J13" s="338"/>
      <c r="K13" s="338"/>
      <c r="L13" s="70" t="s">
        <v>87</v>
      </c>
      <c r="M13" s="135">
        <f>'[1]5-CONTROLES'!M16</f>
        <v>0</v>
      </c>
      <c r="N13" s="135">
        <f>'[1]5-CONTROLES'!L16</f>
        <v>0</v>
      </c>
      <c r="O13" s="135">
        <f>'[1]5-CONTROLES'!G16</f>
        <v>0</v>
      </c>
      <c r="P13" s="135">
        <f>'[1]5-CONTROLES'!H16</f>
        <v>0</v>
      </c>
      <c r="Q13" s="348"/>
      <c r="R13" s="135" t="str">
        <f>'[1]5-CONTROLES'!AC16</f>
        <v>Débil</v>
      </c>
      <c r="S13" s="135">
        <f>'[1]5-CONTROLES'!AD16</f>
        <v>0</v>
      </c>
      <c r="T13" s="135" t="str">
        <f>'[1]5-CONTROLES'!AE16</f>
        <v>Débil</v>
      </c>
      <c r="U13" s="346"/>
      <c r="V13" s="336"/>
      <c r="W13" s="336"/>
      <c r="X13" s="338"/>
      <c r="Y13" s="336"/>
      <c r="Z13" s="340"/>
      <c r="AA13" s="340"/>
      <c r="AB13" s="133" t="s">
        <v>88</v>
      </c>
      <c r="AC13" s="71"/>
      <c r="AD13" s="71"/>
      <c r="AE13" s="71"/>
      <c r="AF13" s="95"/>
      <c r="AG13" s="96"/>
      <c r="AH13" s="96"/>
      <c r="AI13" s="96"/>
      <c r="AJ13" s="96"/>
      <c r="AK13" s="96"/>
      <c r="AL13" s="96"/>
      <c r="AM13" s="96"/>
      <c r="AN13" s="96"/>
      <c r="AO13" s="96"/>
      <c r="AP13" s="96"/>
      <c r="AQ13" s="96"/>
      <c r="AR13" s="96"/>
      <c r="AS13" s="97"/>
      <c r="AT13" s="97"/>
      <c r="AU13" s="97"/>
      <c r="AV13" s="97"/>
      <c r="AW13" s="97"/>
      <c r="AX13" s="97"/>
      <c r="AY13" s="97"/>
      <c r="AZ13" s="97"/>
      <c r="BA13" s="97"/>
      <c r="BB13" s="97"/>
      <c r="BC13" s="96"/>
      <c r="BD13" s="96"/>
      <c r="BE13" s="98"/>
      <c r="BF13" s="99"/>
      <c r="BG13" s="100"/>
      <c r="BH13" s="100"/>
      <c r="BI13" s="322"/>
      <c r="BJ13" s="319"/>
      <c r="BK13" s="319"/>
      <c r="BL13" s="319"/>
      <c r="BM13" s="319"/>
      <c r="BN13" s="104"/>
      <c r="BO13" s="104"/>
      <c r="BP13" s="104"/>
      <c r="BQ13" s="319"/>
      <c r="BR13" s="70" t="s">
        <v>87</v>
      </c>
      <c r="BS13" s="143"/>
      <c r="BT13" s="143"/>
      <c r="BU13" s="133" t="s">
        <v>88</v>
      </c>
      <c r="BV13" s="143"/>
      <c r="BW13" s="311"/>
      <c r="BX13" s="306"/>
      <c r="BY13" s="307"/>
      <c r="BZ13" s="307"/>
    </row>
    <row r="14" spans="1:78" ht="35" customHeight="1" thickBot="1" x14ac:dyDescent="0.25">
      <c r="B14" s="323" t="str">
        <f>'[1]3-IDENTIFICACIÓN DEL RIESGO'!B13</f>
        <v>Direccionamiento Estratégico</v>
      </c>
      <c r="C14" s="331">
        <v>3</v>
      </c>
      <c r="D14" s="325" t="str">
        <f>'[1]3-IDENTIFICACIÓN DEL RIESGO'!G13</f>
        <v>Planeación inoportuna de cada vigencia</v>
      </c>
      <c r="E14" s="325" t="str">
        <f>'[1]3-IDENTIFICACIÓN DEL RIESGO'!N13</f>
        <v>Gerenciales</v>
      </c>
      <c r="F14" s="325" t="str">
        <f>'[1]3-IDENTIFICACIÓN DEL RIESGO'!H13</f>
        <v xml:space="preserve">Falta de coordinación de la oficina de planeación con los responsables de la planeación de cada dependencia. 
Documentación de referencia desactualizada.
Herramientas tecnológicas inadecuadas.
Diferencia en interpretaciones de lineamientos. </v>
      </c>
      <c r="G14" s="325" t="str">
        <f>'[1]3-IDENTIFICACIÓN DEL RIESGO'!L13</f>
        <v xml:space="preserve">Retrasos en las metas y compromisos institucionales. 
Retrasos en la ejecución de los proyectos. 
Pérdida de imagen institucional. </v>
      </c>
      <c r="H14" s="314" t="str">
        <f>'[1]4-VALORACIÓN DEL RIESGO'!Q12</f>
        <v>Posible</v>
      </c>
      <c r="I14" s="314" t="str">
        <f>'[1]4-VALORACIÓN DEL RIESGO'!AA12</f>
        <v>Mayor</v>
      </c>
      <c r="J14" s="314" t="str">
        <f>'[1]4-VALORACIÓN DEL RIESGO'!AB12</f>
        <v>Extremo</v>
      </c>
      <c r="K14" s="314" t="str">
        <f>'[1]4-VALORACIÓN DEL RIESGO'!AC12</f>
        <v>Reducir</v>
      </c>
      <c r="L14" s="81" t="s">
        <v>89</v>
      </c>
      <c r="M14" s="73" t="str">
        <f>'[1]5-CONTROLES'!M17</f>
        <v>Preaprobar Plan de Acción Anual Institucional</v>
      </c>
      <c r="N14" s="73" t="str">
        <f>'[1]5-CONTROLES'!L17</f>
        <v>Comunicación con solicituyd de ajustes</v>
      </c>
      <c r="O14" s="73" t="str">
        <f>'[1]5-CONTROLES'!G17</f>
        <v>Oficina de Planeación</v>
      </c>
      <c r="P14" s="73" t="str">
        <f>'[1]5-CONTROLES'!H17</f>
        <v>ANUAL</v>
      </c>
      <c r="Q14" s="326" t="s">
        <v>90</v>
      </c>
      <c r="R14" s="73" t="str">
        <f>'[1]5-CONTROLES'!AC17</f>
        <v>Fuerte</v>
      </c>
      <c r="S14" s="73" t="str">
        <f>'[1]5-CONTROLES'!AD17</f>
        <v>Fuerte</v>
      </c>
      <c r="T14" s="73" t="str">
        <f>'[1]5-CONTROLES'!AE17</f>
        <v>Fuerte</v>
      </c>
      <c r="U14" s="325" t="str">
        <f>'[1]5-CONTROLES'!AI17</f>
        <v>Moderado</v>
      </c>
      <c r="V14" s="315" t="str">
        <f>'[1]5-CONTROLES'!AM17</f>
        <v>Improbable</v>
      </c>
      <c r="W14" s="315" t="str">
        <f>'[1]5-CONTROLES'!AQ17</f>
        <v>Mayor</v>
      </c>
      <c r="X14" s="314" t="str">
        <f>'[1]5-CONTROLES'!AR17</f>
        <v>Alto</v>
      </c>
      <c r="Y14" s="315" t="str">
        <f>'[1]5-CONTROLES'!AT17</f>
        <v>Reducir</v>
      </c>
      <c r="Z14" s="316" t="s">
        <v>91</v>
      </c>
      <c r="AA14" s="316" t="s">
        <v>92</v>
      </c>
      <c r="AB14" s="82" t="s">
        <v>93</v>
      </c>
      <c r="AC14" s="39" t="s">
        <v>94</v>
      </c>
      <c r="AD14" s="39" t="s">
        <v>68</v>
      </c>
      <c r="AE14" s="39" t="s">
        <v>95</v>
      </c>
      <c r="AF14" s="28">
        <f>+SUM(AG14:AR14)</f>
        <v>1</v>
      </c>
      <c r="AG14" s="128"/>
      <c r="AH14" s="128"/>
      <c r="AI14" s="128"/>
      <c r="AJ14" s="128"/>
      <c r="AK14" s="128"/>
      <c r="AL14" s="128"/>
      <c r="AM14" s="128"/>
      <c r="AN14" s="128"/>
      <c r="AO14" s="128"/>
      <c r="AP14" s="128"/>
      <c r="AQ14" s="128"/>
      <c r="AR14" s="128">
        <v>1</v>
      </c>
      <c r="AS14" s="40"/>
      <c r="AT14" s="40"/>
      <c r="AU14" s="40"/>
      <c r="AV14" s="40"/>
      <c r="AW14" s="40"/>
      <c r="AX14" s="40"/>
      <c r="AY14" s="40"/>
      <c r="AZ14" s="40"/>
      <c r="BA14" s="40"/>
      <c r="BB14" s="40"/>
      <c r="BC14" s="128"/>
      <c r="BD14" s="128"/>
      <c r="BE14" s="29">
        <f>+SUM(AS14:BD14)</f>
        <v>0</v>
      </c>
      <c r="BF14" s="33"/>
      <c r="BG14" s="34"/>
      <c r="BH14" s="34"/>
      <c r="BI14" s="320"/>
      <c r="BJ14" s="317"/>
      <c r="BK14" s="317"/>
      <c r="BL14" s="317" t="s">
        <v>1019</v>
      </c>
      <c r="BM14" s="317" t="s">
        <v>1021</v>
      </c>
      <c r="BN14" s="102"/>
      <c r="BO14" s="102"/>
      <c r="BP14" s="102">
        <v>1</v>
      </c>
      <c r="BQ14" s="327"/>
      <c r="BR14" s="81" t="s">
        <v>89</v>
      </c>
      <c r="BS14" s="118" t="s">
        <v>1067</v>
      </c>
      <c r="BT14" s="118" t="s">
        <v>1068</v>
      </c>
      <c r="BU14" s="82" t="s">
        <v>93</v>
      </c>
      <c r="BV14" s="120" t="s">
        <v>1048</v>
      </c>
      <c r="BW14" s="310" t="s">
        <v>1057</v>
      </c>
      <c r="BX14" s="306"/>
    </row>
    <row r="15" spans="1:78" ht="35" customHeight="1" thickBot="1" x14ac:dyDescent="0.25">
      <c r="B15" s="323"/>
      <c r="C15" s="331"/>
      <c r="D15" s="325"/>
      <c r="E15" s="325"/>
      <c r="F15" s="325"/>
      <c r="G15" s="325"/>
      <c r="H15" s="314"/>
      <c r="I15" s="314"/>
      <c r="J15" s="314"/>
      <c r="K15" s="314"/>
      <c r="L15" s="35" t="s">
        <v>96</v>
      </c>
      <c r="M15" s="129" t="str">
        <f>'[1]5-CONTROLES'!M18</f>
        <v>Revisión por parte de los enlaces de la oficina de Planeación con las dependencias.</v>
      </c>
      <c r="N15" s="129" t="str">
        <f>'[1]5-CONTROLES'!L18</f>
        <v>Comunicaciones</v>
      </c>
      <c r="O15" s="129" t="str">
        <f>'[1]5-CONTROLES'!G18</f>
        <v>Oficina de Planeación</v>
      </c>
      <c r="P15" s="129" t="str">
        <f>'[1]5-CONTROLES'!H18</f>
        <v>ANUAL</v>
      </c>
      <c r="Q15" s="326"/>
      <c r="R15" s="129" t="str">
        <f>'[1]5-CONTROLES'!AC18</f>
        <v>Débil</v>
      </c>
      <c r="S15" s="129" t="str">
        <f>'[1]5-CONTROLES'!AD18</f>
        <v>Moderado</v>
      </c>
      <c r="T15" s="129" t="str">
        <f>'[1]5-CONTROLES'!AE18</f>
        <v>Débil</v>
      </c>
      <c r="U15" s="325"/>
      <c r="V15" s="315"/>
      <c r="W15" s="315"/>
      <c r="X15" s="314"/>
      <c r="Y15" s="315"/>
      <c r="Z15" s="316"/>
      <c r="AA15" s="316"/>
      <c r="AB15" s="131" t="s">
        <v>97</v>
      </c>
      <c r="AC15" s="27"/>
      <c r="AD15" s="27"/>
      <c r="AE15" s="27"/>
      <c r="AF15" s="28"/>
      <c r="AG15" s="31"/>
      <c r="AH15" s="31"/>
      <c r="AI15" s="31"/>
      <c r="AJ15" s="31"/>
      <c r="AK15" s="31"/>
      <c r="AL15" s="31"/>
      <c r="AM15" s="31"/>
      <c r="AN15" s="31"/>
      <c r="AO15" s="31"/>
      <c r="AP15" s="31"/>
      <c r="AQ15" s="31"/>
      <c r="AR15" s="31"/>
      <c r="AS15" s="36"/>
      <c r="AT15" s="36"/>
      <c r="AU15" s="36"/>
      <c r="AV15" s="36"/>
      <c r="AW15" s="36"/>
      <c r="AX15" s="36"/>
      <c r="AY15" s="36"/>
      <c r="AZ15" s="36"/>
      <c r="BA15" s="36"/>
      <c r="BB15" s="36"/>
      <c r="BC15" s="31"/>
      <c r="BD15" s="31"/>
      <c r="BE15" s="32"/>
      <c r="BF15" s="33"/>
      <c r="BG15" s="38"/>
      <c r="BH15" s="38"/>
      <c r="BI15" s="321"/>
      <c r="BJ15" s="318"/>
      <c r="BK15" s="318"/>
      <c r="BL15" s="318"/>
      <c r="BM15" s="318"/>
      <c r="BN15" s="103" t="s">
        <v>1025</v>
      </c>
      <c r="BO15" s="103" t="s">
        <v>1026</v>
      </c>
      <c r="BP15" s="103"/>
      <c r="BQ15" s="334"/>
      <c r="BR15" s="35" t="s">
        <v>96</v>
      </c>
      <c r="BS15" s="118" t="s">
        <v>1067</v>
      </c>
      <c r="BT15" s="118" t="s">
        <v>1068</v>
      </c>
      <c r="BU15" s="131" t="s">
        <v>97</v>
      </c>
      <c r="BV15" s="120"/>
      <c r="BW15" s="310"/>
      <c r="BX15" s="306"/>
    </row>
    <row r="16" spans="1:78" ht="35" customHeight="1" thickBot="1" x14ac:dyDescent="0.25">
      <c r="B16" s="323"/>
      <c r="C16" s="331"/>
      <c r="D16" s="325"/>
      <c r="E16" s="325"/>
      <c r="F16" s="325"/>
      <c r="G16" s="325"/>
      <c r="H16" s="314"/>
      <c r="I16" s="314"/>
      <c r="J16" s="314"/>
      <c r="K16" s="314"/>
      <c r="L16" s="35" t="s">
        <v>98</v>
      </c>
      <c r="M16" s="129" t="str">
        <f>'[1]5-CONTROLES'!M19</f>
        <v>Revisar Plan de Acción Anual por cada dependencia.</v>
      </c>
      <c r="N16" s="129" t="str">
        <f>'[1]5-CONTROLES'!L19</f>
        <v>Comunicación con solicituyd de ajustes</v>
      </c>
      <c r="O16" s="129" t="str">
        <f>'[1]5-CONTROLES'!G19</f>
        <v>Oficina de Planeación</v>
      </c>
      <c r="P16" s="129" t="str">
        <f>'[1]5-CONTROLES'!H19</f>
        <v>ANUAL</v>
      </c>
      <c r="Q16" s="326"/>
      <c r="R16" s="129" t="str">
        <f>'[1]5-CONTROLES'!AC19</f>
        <v>Fuerte</v>
      </c>
      <c r="S16" s="129" t="str">
        <f>'[1]5-CONTROLES'!AD19</f>
        <v>Fuerte</v>
      </c>
      <c r="T16" s="129" t="str">
        <f>'[1]5-CONTROLES'!AE19</f>
        <v>Fuerte</v>
      </c>
      <c r="U16" s="325"/>
      <c r="V16" s="315"/>
      <c r="W16" s="315"/>
      <c r="X16" s="314"/>
      <c r="Y16" s="315"/>
      <c r="Z16" s="316"/>
      <c r="AA16" s="316"/>
      <c r="AB16" s="131" t="s">
        <v>99</v>
      </c>
      <c r="AC16" s="27"/>
      <c r="AD16" s="27"/>
      <c r="AE16" s="27"/>
      <c r="AF16" s="28"/>
      <c r="AG16" s="37"/>
      <c r="AH16" s="37"/>
      <c r="AI16" s="37"/>
      <c r="AJ16" s="37"/>
      <c r="AK16" s="37"/>
      <c r="AL16" s="37"/>
      <c r="AM16" s="37"/>
      <c r="AN16" s="37"/>
      <c r="AO16" s="37"/>
      <c r="AP16" s="37"/>
      <c r="AQ16" s="37"/>
      <c r="AR16" s="37"/>
      <c r="AS16" s="36"/>
      <c r="AT16" s="36"/>
      <c r="AU16" s="36"/>
      <c r="AV16" s="36"/>
      <c r="AW16" s="36"/>
      <c r="AX16" s="36"/>
      <c r="AY16" s="36"/>
      <c r="AZ16" s="36"/>
      <c r="BA16" s="36"/>
      <c r="BB16" s="36"/>
      <c r="BC16" s="37"/>
      <c r="BD16" s="37"/>
      <c r="BE16" s="32"/>
      <c r="BF16" s="33"/>
      <c r="BG16" s="38"/>
      <c r="BH16" s="38"/>
      <c r="BI16" s="322"/>
      <c r="BJ16" s="319"/>
      <c r="BK16" s="319"/>
      <c r="BL16" s="319"/>
      <c r="BM16" s="319"/>
      <c r="BN16" s="104"/>
      <c r="BO16" s="104"/>
      <c r="BP16" s="104"/>
      <c r="BQ16" s="329"/>
      <c r="BR16" s="35" t="s">
        <v>98</v>
      </c>
      <c r="BS16" s="118" t="s">
        <v>1067</v>
      </c>
      <c r="BT16" s="118" t="s">
        <v>1068</v>
      </c>
      <c r="BU16" s="131" t="s">
        <v>99</v>
      </c>
      <c r="BV16" s="143"/>
      <c r="BW16" s="311"/>
      <c r="BX16" s="306"/>
    </row>
    <row r="17" spans="2:76" ht="35" customHeight="1" thickBot="1" x14ac:dyDescent="0.25">
      <c r="B17" s="323" t="str">
        <f>'[1]3-IDENTIFICACIÓN DEL RIESGO'!B14</f>
        <v>Direccionamiento Estratégico</v>
      </c>
      <c r="C17" s="331">
        <v>4</v>
      </c>
      <c r="D17" s="325" t="str">
        <f>'[1]3-IDENTIFICACIÓN DEL RIESGO'!G14</f>
        <v>Reporte de información no pertinente a las necesidades de la Dirección General.</v>
      </c>
      <c r="E17" s="325" t="str">
        <f>'[1]3-IDENTIFICACIÓN DEL RIESGO'!N14</f>
        <v>Gerenciales</v>
      </c>
      <c r="F17" s="325" t="str">
        <f>'[1]3-IDENTIFICACIÓN DEL RIESGO'!H14</f>
        <v xml:space="preserve">Desconocimiento de las dependencias en metodologías para reporte de indicadores.
Sistemas de información no unificados
Falta definición de roles y responsabilidades entre las dependencias para el reporte  de indicadores
Falta de criterios explícitos para el reporte de los indicadores
</v>
      </c>
      <c r="G17" s="325" t="str">
        <f>'[1]3-IDENTIFICACIÓN DEL RIESGO'!L14</f>
        <v>Uso de información no pertinente o inconsistente 
para la toma de decisiones.
Reprocesos en el reporte de indicadores.
Recepción negativa de entes externos frente a la 
confiabilidad de las cifras.</v>
      </c>
      <c r="H17" s="314" t="str">
        <f>'[1]4-VALORACIÓN DEL RIESGO'!Q13</f>
        <v>Probable</v>
      </c>
      <c r="I17" s="314" t="str">
        <f>'[1]4-VALORACIÓN DEL RIESGO'!AA13</f>
        <v>Catastrófico</v>
      </c>
      <c r="J17" s="314" t="str">
        <f>'[1]4-VALORACIÓN DEL RIESGO'!AB13</f>
        <v>Extremo</v>
      </c>
      <c r="K17" s="314" t="str">
        <f>'[1]4-VALORACIÓN DEL RIESGO'!AC13</f>
        <v>Reducir</v>
      </c>
      <c r="L17" s="35" t="s">
        <v>100</v>
      </c>
      <c r="M17" s="129" t="str">
        <f>'[1]5-CONTROLES'!M20</f>
        <v>Aprobar Indicadores</v>
      </c>
      <c r="N17" s="129" t="str">
        <f>'[1]5-CONTROLES'!L20</f>
        <v>Comunicaciones</v>
      </c>
      <c r="O17" s="129" t="str">
        <f>'[1]5-CONTROLES'!G20</f>
        <v>Dependencias ANT</v>
      </c>
      <c r="P17" s="129" t="str">
        <f>'[1]5-CONTROLES'!H20</f>
        <v>DIARIO</v>
      </c>
      <c r="Q17" s="326" t="s">
        <v>101</v>
      </c>
      <c r="R17" s="129" t="str">
        <f>'[1]5-CONTROLES'!AC20</f>
        <v>Fuerte</v>
      </c>
      <c r="S17" s="129" t="str">
        <f>'[1]5-CONTROLES'!AD20</f>
        <v>Fuerte</v>
      </c>
      <c r="T17" s="129" t="str">
        <f>'[1]5-CONTROLES'!AE20</f>
        <v>Fuerte</v>
      </c>
      <c r="U17" s="325" t="str">
        <f>'[1]5-CONTROLES'!AI20</f>
        <v>Fuerte</v>
      </c>
      <c r="V17" s="315" t="str">
        <f>'[1]5-CONTROLES'!AM20</f>
        <v>Improbable</v>
      </c>
      <c r="W17" s="315" t="str">
        <f>'[1]5-CONTROLES'!AQ20</f>
        <v>Catastrófico</v>
      </c>
      <c r="X17" s="314" t="str">
        <f>'[1]5-CONTROLES'!AR20</f>
        <v>Extremo</v>
      </c>
      <c r="Y17" s="315" t="str">
        <f>'[1]5-CONTROLES'!AT20</f>
        <v>Reducir</v>
      </c>
      <c r="Z17" s="316" t="s">
        <v>102</v>
      </c>
      <c r="AA17" s="316" t="s">
        <v>103</v>
      </c>
      <c r="AB17" s="131" t="s">
        <v>104</v>
      </c>
      <c r="AC17" s="27" t="s">
        <v>105</v>
      </c>
      <c r="AD17" s="27" t="s">
        <v>68</v>
      </c>
      <c r="AE17" s="27" t="s">
        <v>106</v>
      </c>
      <c r="AF17" s="28">
        <f>+SUM(AG17:AR17)</f>
        <v>1</v>
      </c>
      <c r="AG17" s="37"/>
      <c r="AH17" s="37"/>
      <c r="AI17" s="37"/>
      <c r="AJ17" s="37"/>
      <c r="AK17" s="37"/>
      <c r="AL17" s="37"/>
      <c r="AM17" s="37"/>
      <c r="AN17" s="37"/>
      <c r="AO17" s="37"/>
      <c r="AP17" s="37"/>
      <c r="AQ17" s="37"/>
      <c r="AR17" s="37">
        <v>1</v>
      </c>
      <c r="AS17" s="36"/>
      <c r="AT17" s="36"/>
      <c r="AU17" s="36"/>
      <c r="AV17" s="36"/>
      <c r="AW17" s="36"/>
      <c r="AX17" s="36"/>
      <c r="AY17" s="36"/>
      <c r="AZ17" s="36"/>
      <c r="BA17" s="36"/>
      <c r="BB17" s="36"/>
      <c r="BC17" s="37"/>
      <c r="BD17" s="37"/>
      <c r="BE17" s="32">
        <f>+SUM(AS17:BD17)</f>
        <v>0</v>
      </c>
      <c r="BF17" s="33"/>
      <c r="BG17" s="38"/>
      <c r="BH17" s="38"/>
      <c r="BI17" s="320"/>
      <c r="BJ17" s="317"/>
      <c r="BK17" s="317"/>
      <c r="BL17" s="317" t="s">
        <v>1019</v>
      </c>
      <c r="BM17" s="317" t="s">
        <v>1021</v>
      </c>
      <c r="BN17" s="102"/>
      <c r="BO17" s="102"/>
      <c r="BP17" s="102">
        <v>1</v>
      </c>
      <c r="BQ17" s="317" t="s">
        <v>1034</v>
      </c>
      <c r="BR17" s="35" t="s">
        <v>100</v>
      </c>
      <c r="BS17" s="118" t="s">
        <v>1069</v>
      </c>
      <c r="BT17" s="118" t="s">
        <v>1112</v>
      </c>
      <c r="BU17" s="131" t="s">
        <v>104</v>
      </c>
      <c r="BV17" s="120" t="s">
        <v>1048</v>
      </c>
      <c r="BW17" s="310" t="s">
        <v>1057</v>
      </c>
      <c r="BX17" s="306"/>
    </row>
    <row r="18" spans="2:76" ht="35" customHeight="1" thickBot="1" x14ac:dyDescent="0.25">
      <c r="B18" s="323"/>
      <c r="C18" s="331"/>
      <c r="D18" s="325"/>
      <c r="E18" s="325"/>
      <c r="F18" s="325"/>
      <c r="G18" s="325"/>
      <c r="H18" s="314"/>
      <c r="I18" s="314"/>
      <c r="J18" s="314"/>
      <c r="K18" s="314"/>
      <c r="L18" s="35" t="s">
        <v>107</v>
      </c>
      <c r="M18" s="129" t="str">
        <f>'[1]5-CONTROLES'!M21</f>
        <v>Revisión de Indicadores al Cuadro de Mando</v>
      </c>
      <c r="N18" s="129" t="str">
        <f>'[1]5-CONTROLES'!L21</f>
        <v>Comunicaciones</v>
      </c>
      <c r="O18" s="129" t="str">
        <f>'[1]5-CONTROLES'!G21</f>
        <v>Oficina de Planeación</v>
      </c>
      <c r="P18" s="129" t="str">
        <f>'[1]5-CONTROLES'!H21</f>
        <v>DIARIO</v>
      </c>
      <c r="Q18" s="326"/>
      <c r="R18" s="129" t="str">
        <f>'[1]5-CONTROLES'!AC21</f>
        <v>Fuerte</v>
      </c>
      <c r="S18" s="129" t="str">
        <f>'[1]5-CONTROLES'!AD21</f>
        <v>Fuerte</v>
      </c>
      <c r="T18" s="129" t="str">
        <f>'[1]5-CONTROLES'!AE21</f>
        <v>Fuerte</v>
      </c>
      <c r="U18" s="325"/>
      <c r="V18" s="315"/>
      <c r="W18" s="315"/>
      <c r="X18" s="314"/>
      <c r="Y18" s="315"/>
      <c r="Z18" s="316"/>
      <c r="AA18" s="316"/>
      <c r="AB18" s="131" t="s">
        <v>108</v>
      </c>
      <c r="AC18" s="27"/>
      <c r="AD18" s="27"/>
      <c r="AE18" s="27"/>
      <c r="AF18" s="28"/>
      <c r="AG18" s="37"/>
      <c r="AH18" s="37"/>
      <c r="AI18" s="37"/>
      <c r="AJ18" s="37"/>
      <c r="AK18" s="37"/>
      <c r="AL18" s="37"/>
      <c r="AM18" s="37"/>
      <c r="AN18" s="37"/>
      <c r="AO18" s="37"/>
      <c r="AP18" s="37"/>
      <c r="AQ18" s="37"/>
      <c r="AR18" s="37"/>
      <c r="AS18" s="41"/>
      <c r="AT18" s="41"/>
      <c r="AU18" s="41"/>
      <c r="AV18" s="41"/>
      <c r="AW18" s="41"/>
      <c r="AX18" s="41"/>
      <c r="AY18" s="41"/>
      <c r="AZ18" s="41"/>
      <c r="BA18" s="41"/>
      <c r="BB18" s="41"/>
      <c r="BC18" s="37"/>
      <c r="BD18" s="37"/>
      <c r="BE18" s="32"/>
      <c r="BF18" s="33"/>
      <c r="BG18" s="38"/>
      <c r="BH18" s="38"/>
      <c r="BI18" s="321"/>
      <c r="BJ18" s="318"/>
      <c r="BK18" s="318"/>
      <c r="BL18" s="318"/>
      <c r="BM18" s="318"/>
      <c r="BN18" s="103"/>
      <c r="BO18" s="103" t="s">
        <v>1028</v>
      </c>
      <c r="BP18" s="103"/>
      <c r="BQ18" s="318"/>
      <c r="BR18" s="35" t="s">
        <v>107</v>
      </c>
      <c r="BS18" s="118" t="s">
        <v>1069</v>
      </c>
      <c r="BT18" s="118" t="s">
        <v>1113</v>
      </c>
      <c r="BU18" s="131" t="s">
        <v>108</v>
      </c>
      <c r="BV18" s="120"/>
      <c r="BW18" s="310"/>
      <c r="BX18" s="306"/>
    </row>
    <row r="19" spans="2:76" ht="35" customHeight="1" thickBot="1" x14ac:dyDescent="0.25">
      <c r="B19" s="323"/>
      <c r="C19" s="331"/>
      <c r="D19" s="325"/>
      <c r="E19" s="325"/>
      <c r="F19" s="325"/>
      <c r="G19" s="325"/>
      <c r="H19" s="314"/>
      <c r="I19" s="314"/>
      <c r="J19" s="314"/>
      <c r="K19" s="314"/>
      <c r="L19" s="35" t="s">
        <v>109</v>
      </c>
      <c r="M19" s="129" t="str">
        <f>'[1]5-CONTROLES'!M22</f>
        <v>Revisar el Cuadro de Mando para ajustes o actualización</v>
      </c>
      <c r="N19" s="129" t="str">
        <f>'[1]5-CONTROLES'!L22</f>
        <v>Comunicaciones</v>
      </c>
      <c r="O19" s="129" t="str">
        <f>'[1]5-CONTROLES'!G22</f>
        <v>Oficina de Planeación</v>
      </c>
      <c r="P19" s="129" t="str">
        <f>'[1]5-CONTROLES'!H22</f>
        <v>MENSUAL</v>
      </c>
      <c r="Q19" s="326"/>
      <c r="R19" s="129" t="str">
        <f>'[1]5-CONTROLES'!AC22</f>
        <v>Fuerte</v>
      </c>
      <c r="S19" s="129" t="str">
        <f>'[1]5-CONTROLES'!AD22</f>
        <v>Fuerte</v>
      </c>
      <c r="T19" s="129" t="str">
        <f>'[1]5-CONTROLES'!AE22</f>
        <v>Fuerte</v>
      </c>
      <c r="U19" s="325"/>
      <c r="V19" s="315"/>
      <c r="W19" s="315"/>
      <c r="X19" s="314"/>
      <c r="Y19" s="315"/>
      <c r="Z19" s="316"/>
      <c r="AA19" s="316"/>
      <c r="AB19" s="131" t="s">
        <v>110</v>
      </c>
      <c r="AC19" s="27"/>
      <c r="AD19" s="27"/>
      <c r="AE19" s="27"/>
      <c r="AF19" s="28"/>
      <c r="AG19" s="37"/>
      <c r="AH19" s="37"/>
      <c r="AI19" s="37"/>
      <c r="AJ19" s="37"/>
      <c r="AK19" s="37"/>
      <c r="AL19" s="37"/>
      <c r="AM19" s="37"/>
      <c r="AN19" s="37"/>
      <c r="AO19" s="37"/>
      <c r="AP19" s="37"/>
      <c r="AQ19" s="37"/>
      <c r="AR19" s="37"/>
      <c r="AS19" s="41"/>
      <c r="AT19" s="41"/>
      <c r="AU19" s="41"/>
      <c r="AV19" s="41"/>
      <c r="AW19" s="41"/>
      <c r="AX19" s="41"/>
      <c r="AY19" s="41"/>
      <c r="AZ19" s="41"/>
      <c r="BA19" s="41"/>
      <c r="BB19" s="41"/>
      <c r="BC19" s="37"/>
      <c r="BD19" s="37"/>
      <c r="BE19" s="32"/>
      <c r="BF19" s="33"/>
      <c r="BG19" s="38"/>
      <c r="BH19" s="38"/>
      <c r="BI19" s="322"/>
      <c r="BJ19" s="319"/>
      <c r="BK19" s="319"/>
      <c r="BL19" s="319"/>
      <c r="BM19" s="319"/>
      <c r="BN19" s="104"/>
      <c r="BO19" s="104"/>
      <c r="BP19" s="104"/>
      <c r="BQ19" s="319"/>
      <c r="BR19" s="35" t="s">
        <v>109</v>
      </c>
      <c r="BS19" s="118" t="s">
        <v>1069</v>
      </c>
      <c r="BT19" s="118" t="s">
        <v>1113</v>
      </c>
      <c r="BU19" s="131" t="s">
        <v>110</v>
      </c>
      <c r="BV19" s="143"/>
      <c r="BW19" s="311"/>
      <c r="BX19" s="306"/>
    </row>
    <row r="20" spans="2:76" ht="35" customHeight="1" x14ac:dyDescent="0.2">
      <c r="B20" s="323" t="str">
        <f>'[1]3-IDENTIFICACIÓN DEL RIESGO'!B15</f>
        <v>Comunicación y Gestión con Grupos de Interés.</v>
      </c>
      <c r="C20" s="331">
        <v>5</v>
      </c>
      <c r="D20" s="325" t="str">
        <f>'[1]3-IDENTIFICACIÓN DEL RIESGO'!G15</f>
        <v>Dar información imprecisa o errónea a la ciudadanía a través de cualquier medio de comunicación por parte de  personas autorizadas y NO autorizadas.</v>
      </c>
      <c r="E20" s="325" t="str">
        <f>'[1]3-IDENTIFICACIÓN DEL RIESGO'!N15</f>
        <v>De imagen o reputacional</v>
      </c>
      <c r="F20" s="325" t="str">
        <f>'[1]3-IDENTIFICACIÓN DEL RIESGO'!H15</f>
        <v>Deficiente generación de información interna.
Deficiencia en la elaboración y consolidación de los informes de gestión.
Falta de directrices sobre canal único de comunicación.</v>
      </c>
      <c r="G20" s="325" t="str">
        <f>'[1]3-IDENTIFICACIÓN DEL RIESGO'!L15</f>
        <v>Pérdida de credibilidad y mala imagen institucional</v>
      </c>
      <c r="H20" s="314" t="str">
        <f>'[1]4-VALORACIÓN DEL RIESGO'!Q14</f>
        <v>Probable</v>
      </c>
      <c r="I20" s="314" t="str">
        <f>'[1]4-VALORACIÓN DEL RIESGO'!AA14</f>
        <v>Mayor</v>
      </c>
      <c r="J20" s="314" t="str">
        <f>'[1]4-VALORACIÓN DEL RIESGO'!AB14</f>
        <v>Extremo</v>
      </c>
      <c r="K20" s="314" t="str">
        <f>'[1]4-VALORACIÓN DEL RIESGO'!AC14</f>
        <v>Reducir</v>
      </c>
      <c r="L20" s="35" t="s">
        <v>111</v>
      </c>
      <c r="M20" s="129" t="str">
        <f>'[1]5-CONTROLES'!M23</f>
        <v>Revisión y aprobación de mensajes y boletines de prensa.</v>
      </c>
      <c r="N20" s="129" t="str">
        <f>'[1]5-CONTROLES'!L23</f>
        <v>Proyectos de mensajes o boletines con control de cambios</v>
      </c>
      <c r="O20" s="129" t="str">
        <f>'[1]5-CONTROLES'!G23</f>
        <v>Equipo de comunicaciones</v>
      </c>
      <c r="P20" s="129" t="str">
        <f>'[1]5-CONTROLES'!H23</f>
        <v>DIARIO</v>
      </c>
      <c r="Q20" s="326" t="s">
        <v>112</v>
      </c>
      <c r="R20" s="129" t="str">
        <f>'[1]5-CONTROLES'!AC23</f>
        <v>Fuerte</v>
      </c>
      <c r="S20" s="129" t="str">
        <f>'[1]5-CONTROLES'!AD23</f>
        <v>Fuerte</v>
      </c>
      <c r="T20" s="129" t="str">
        <f>'[1]5-CONTROLES'!AE23</f>
        <v>Fuerte</v>
      </c>
      <c r="U20" s="325" t="str">
        <f>'[1]5-CONTROLES'!AI23</f>
        <v>Fuerte</v>
      </c>
      <c r="V20" s="315" t="str">
        <f>'[1]5-CONTROLES'!AM23</f>
        <v>Improbable</v>
      </c>
      <c r="W20" s="315" t="str">
        <f>'[1]5-CONTROLES'!AQ23</f>
        <v>Mayor</v>
      </c>
      <c r="X20" s="314" t="str">
        <f>'[1]5-CONTROLES'!AR23</f>
        <v>Alto</v>
      </c>
      <c r="Y20" s="315" t="str">
        <f>'[1]5-CONTROLES'!AT23</f>
        <v>Reducir</v>
      </c>
      <c r="Z20" s="316" t="s">
        <v>113</v>
      </c>
      <c r="AA20" s="316" t="s">
        <v>114</v>
      </c>
      <c r="AB20" s="131" t="s">
        <v>115</v>
      </c>
      <c r="AC20" s="27" t="s">
        <v>116</v>
      </c>
      <c r="AD20" s="42" t="s">
        <v>117</v>
      </c>
      <c r="AE20" s="27" t="s">
        <v>118</v>
      </c>
      <c r="AF20" s="28">
        <f>+SUM(AG20:AR20)</f>
        <v>1</v>
      </c>
      <c r="AG20" s="37"/>
      <c r="AH20" s="37"/>
      <c r="AI20" s="37"/>
      <c r="AJ20" s="37"/>
      <c r="AK20" s="37"/>
      <c r="AL20" s="37"/>
      <c r="AM20" s="37"/>
      <c r="AN20" s="37"/>
      <c r="AO20" s="37"/>
      <c r="AP20" s="37"/>
      <c r="AQ20" s="37">
        <v>1</v>
      </c>
      <c r="AR20" s="37"/>
      <c r="AS20" s="41"/>
      <c r="AT20" s="41"/>
      <c r="AU20" s="41"/>
      <c r="AV20" s="41"/>
      <c r="AW20" s="41"/>
      <c r="AX20" s="41"/>
      <c r="AY20" s="41"/>
      <c r="AZ20" s="41"/>
      <c r="BA20" s="41"/>
      <c r="BB20" s="41"/>
      <c r="BC20" s="37"/>
      <c r="BD20" s="37"/>
      <c r="BE20" s="32">
        <f>+SUM(AS20:BD20)</f>
        <v>0</v>
      </c>
      <c r="BF20" s="33"/>
      <c r="BG20" s="38"/>
      <c r="BH20" s="38"/>
      <c r="BI20" s="320">
        <v>44362</v>
      </c>
      <c r="BJ20" s="317" t="s">
        <v>1087</v>
      </c>
      <c r="BK20" s="317"/>
      <c r="BL20" s="317" t="s">
        <v>1019</v>
      </c>
      <c r="BM20" s="317" t="s">
        <v>1021</v>
      </c>
      <c r="BN20" s="102"/>
      <c r="BO20" s="102"/>
      <c r="BP20" s="102"/>
      <c r="BQ20" s="317" t="s">
        <v>1035</v>
      </c>
      <c r="BR20" s="35" t="s">
        <v>111</v>
      </c>
      <c r="BS20" s="118" t="s">
        <v>1069</v>
      </c>
      <c r="BT20" s="143" t="s">
        <v>1071</v>
      </c>
      <c r="BU20" s="131" t="s">
        <v>115</v>
      </c>
      <c r="BV20" s="120" t="s">
        <v>1048</v>
      </c>
      <c r="BW20" s="310" t="s">
        <v>1057</v>
      </c>
      <c r="BX20" s="306"/>
    </row>
    <row r="21" spans="2:76" ht="35" customHeight="1" x14ac:dyDescent="0.2">
      <c r="B21" s="323"/>
      <c r="C21" s="331"/>
      <c r="D21" s="325"/>
      <c r="E21" s="325"/>
      <c r="F21" s="325"/>
      <c r="G21" s="325"/>
      <c r="H21" s="314"/>
      <c r="I21" s="314"/>
      <c r="J21" s="314"/>
      <c r="K21" s="314"/>
      <c r="L21" s="35" t="s">
        <v>119</v>
      </c>
      <c r="M21" s="129">
        <f>'[1]5-CONTROLES'!M24</f>
        <v>0</v>
      </c>
      <c r="N21" s="129">
        <f>'[1]5-CONTROLES'!L24</f>
        <v>0</v>
      </c>
      <c r="O21" s="129">
        <f>'[1]5-CONTROLES'!G24</f>
        <v>0</v>
      </c>
      <c r="P21" s="129">
        <f>'[1]5-CONTROLES'!H24</f>
        <v>0</v>
      </c>
      <c r="Q21" s="326"/>
      <c r="R21" s="129" t="str">
        <f>'[1]5-CONTROLES'!AC24</f>
        <v>Débil</v>
      </c>
      <c r="S21" s="129">
        <f>'[1]5-CONTROLES'!AD24</f>
        <v>0</v>
      </c>
      <c r="T21" s="129" t="str">
        <f>'[1]5-CONTROLES'!AE24</f>
        <v>Débil</v>
      </c>
      <c r="U21" s="325"/>
      <c r="V21" s="315"/>
      <c r="W21" s="315"/>
      <c r="X21" s="314"/>
      <c r="Y21" s="315"/>
      <c r="Z21" s="316"/>
      <c r="AA21" s="316"/>
      <c r="AB21" s="131" t="s">
        <v>120</v>
      </c>
      <c r="AC21" s="27" t="s">
        <v>121</v>
      </c>
      <c r="AD21" s="42" t="s">
        <v>117</v>
      </c>
      <c r="AE21" s="27" t="s">
        <v>122</v>
      </c>
      <c r="AF21" s="28">
        <f>+SUM(AG21:AR21)</f>
        <v>1</v>
      </c>
      <c r="AG21" s="37"/>
      <c r="AH21" s="37"/>
      <c r="AI21" s="37"/>
      <c r="AJ21" s="37"/>
      <c r="AK21" s="37"/>
      <c r="AL21" s="37"/>
      <c r="AM21" s="37"/>
      <c r="AN21" s="37"/>
      <c r="AO21" s="37"/>
      <c r="AP21" s="37"/>
      <c r="AQ21" s="37">
        <v>1</v>
      </c>
      <c r="AR21" s="37"/>
      <c r="AS21" s="36"/>
      <c r="AT21" s="36"/>
      <c r="AU21" s="36"/>
      <c r="AV21" s="36"/>
      <c r="AW21" s="36"/>
      <c r="AX21" s="36"/>
      <c r="AY21" s="36"/>
      <c r="AZ21" s="36"/>
      <c r="BA21" s="36"/>
      <c r="BB21" s="36"/>
      <c r="BC21" s="37"/>
      <c r="BD21" s="37"/>
      <c r="BE21" s="32">
        <f>+SUM(AS21:BD21)</f>
        <v>0</v>
      </c>
      <c r="BF21" s="33"/>
      <c r="BG21" s="38"/>
      <c r="BH21" s="38"/>
      <c r="BI21" s="321"/>
      <c r="BJ21" s="318"/>
      <c r="BK21" s="318"/>
      <c r="BL21" s="318"/>
      <c r="BM21" s="318"/>
      <c r="BN21" s="103" t="s">
        <v>1029</v>
      </c>
      <c r="BO21" s="103" t="s">
        <v>1026</v>
      </c>
      <c r="BP21" s="103"/>
      <c r="BQ21" s="318"/>
      <c r="BR21" s="35" t="s">
        <v>119</v>
      </c>
      <c r="BS21" s="120"/>
      <c r="BT21" s="120"/>
      <c r="BU21" s="131" t="s">
        <v>120</v>
      </c>
      <c r="BV21" s="120" t="s">
        <v>1048</v>
      </c>
      <c r="BW21" s="310" t="s">
        <v>1057</v>
      </c>
      <c r="BX21" s="306"/>
    </row>
    <row r="22" spans="2:76" ht="35" customHeight="1" thickBot="1" x14ac:dyDescent="0.25">
      <c r="B22" s="323"/>
      <c r="C22" s="331"/>
      <c r="D22" s="325"/>
      <c r="E22" s="325"/>
      <c r="F22" s="325"/>
      <c r="G22" s="325"/>
      <c r="H22" s="314"/>
      <c r="I22" s="314"/>
      <c r="J22" s="314"/>
      <c r="K22" s="314"/>
      <c r="L22" s="35" t="s">
        <v>123</v>
      </c>
      <c r="M22" s="129">
        <f>'[1]5-CONTROLES'!M25</f>
        <v>0</v>
      </c>
      <c r="N22" s="129">
        <f>'[1]5-CONTROLES'!L25</f>
        <v>0</v>
      </c>
      <c r="O22" s="129">
        <f>'[1]5-CONTROLES'!G25</f>
        <v>0</v>
      </c>
      <c r="P22" s="129">
        <f>'[1]5-CONTROLES'!H25</f>
        <v>0</v>
      </c>
      <c r="Q22" s="326"/>
      <c r="R22" s="129" t="str">
        <f>'[1]5-CONTROLES'!AC25</f>
        <v>Débil</v>
      </c>
      <c r="S22" s="129">
        <f>'[1]5-CONTROLES'!AD25</f>
        <v>0</v>
      </c>
      <c r="T22" s="129" t="str">
        <f>'[1]5-CONTROLES'!AE25</f>
        <v>Débil</v>
      </c>
      <c r="U22" s="325"/>
      <c r="V22" s="315"/>
      <c r="W22" s="315"/>
      <c r="X22" s="314"/>
      <c r="Y22" s="315"/>
      <c r="Z22" s="316"/>
      <c r="AA22" s="316"/>
      <c r="AB22" s="131" t="s">
        <v>124</v>
      </c>
      <c r="AC22" s="27" t="s">
        <v>125</v>
      </c>
      <c r="AD22" s="42" t="s">
        <v>117</v>
      </c>
      <c r="AE22" s="27" t="s">
        <v>126</v>
      </c>
      <c r="AF22" s="28">
        <f>+SUM(AG22:AR22)</f>
        <v>1</v>
      </c>
      <c r="AG22" s="37"/>
      <c r="AH22" s="37"/>
      <c r="AI22" s="37"/>
      <c r="AJ22" s="37"/>
      <c r="AK22" s="109">
        <v>1</v>
      </c>
      <c r="AL22" s="37"/>
      <c r="AM22" s="37"/>
      <c r="AN22" s="37"/>
      <c r="AO22" s="37"/>
      <c r="AP22" s="37"/>
      <c r="AQ22" s="37"/>
      <c r="AR22" s="37"/>
      <c r="AS22" s="36"/>
      <c r="AT22" s="36"/>
      <c r="AU22" s="36"/>
      <c r="AV22" s="36"/>
      <c r="AW22" s="36"/>
      <c r="AX22" s="36"/>
      <c r="AY22" s="36"/>
      <c r="AZ22" s="36"/>
      <c r="BA22" s="36"/>
      <c r="BB22" s="36"/>
      <c r="BC22" s="37"/>
      <c r="BD22" s="37"/>
      <c r="BE22" s="32">
        <f>+SUM(AS22:BD22)</f>
        <v>0</v>
      </c>
      <c r="BF22" s="33"/>
      <c r="BG22" s="38"/>
      <c r="BH22" s="38"/>
      <c r="BI22" s="322"/>
      <c r="BJ22" s="319"/>
      <c r="BK22" s="319"/>
      <c r="BL22" s="319"/>
      <c r="BM22" s="319"/>
      <c r="BN22" s="104"/>
      <c r="BO22" s="104"/>
      <c r="BP22" s="104"/>
      <c r="BQ22" s="319"/>
      <c r="BR22" s="35" t="s">
        <v>123</v>
      </c>
      <c r="BS22" s="143"/>
      <c r="BT22" s="143"/>
      <c r="BU22" s="131" t="s">
        <v>124</v>
      </c>
      <c r="BV22" s="143" t="s">
        <v>1049</v>
      </c>
      <c r="BW22" s="311" t="s">
        <v>1056</v>
      </c>
      <c r="BX22" s="306"/>
    </row>
    <row r="23" spans="2:76" ht="35" customHeight="1" x14ac:dyDescent="0.2">
      <c r="B23" s="323" t="str">
        <f>'[1]3-IDENTIFICACIÓN DEL RIESGO'!B16</f>
        <v>Comunicación y Gestión con Grupos de Interés.</v>
      </c>
      <c r="C23" s="331">
        <v>6</v>
      </c>
      <c r="D23" s="325" t="str">
        <f>'[1]3-IDENTIFICACIÓN DEL RIESGO'!G16</f>
        <v>Inadecuada utilización de la imagen institucional</v>
      </c>
      <c r="E23" s="325" t="str">
        <f>'[1]3-IDENTIFICACIÓN DEL RIESGO'!N16</f>
        <v>De imagen o reputacional</v>
      </c>
      <c r="F23" s="325" t="str">
        <f>'[1]3-IDENTIFICACIÓN DEL RIESGO'!H16</f>
        <v>Desconocimiento en el uso de las insignias de la entidad.
Falta de definición de los formatos oficiales de la entidad con sus símbolos.
Mal manejo de la imagen institucional (símbolos, nombre, colores, entre otros)Desconocimiento en el uso de las insignias de la entidad.
Falta de definición de los formatos oficiales de la entidad con sus símbolos.
Mal manejo de la imagen institucional (símbolos, nombre, colores, entre otros)</v>
      </c>
      <c r="G23" s="325" t="str">
        <f>'[1]3-IDENTIFICACIÓN DEL RIESGO'!L16</f>
        <v>Pérdida de identidad institucional</v>
      </c>
      <c r="H23" s="314" t="str">
        <f>'[1]4-VALORACIÓN DEL RIESGO'!Q15</f>
        <v>Probable</v>
      </c>
      <c r="I23" s="314" t="str">
        <f>'[1]4-VALORACIÓN DEL RIESGO'!AA15</f>
        <v>Mayor</v>
      </c>
      <c r="J23" s="314" t="str">
        <f>'[1]4-VALORACIÓN DEL RIESGO'!AB15</f>
        <v>Extremo</v>
      </c>
      <c r="K23" s="314" t="str">
        <f>'[1]4-VALORACIÓN DEL RIESGO'!AC15</f>
        <v>Reducir</v>
      </c>
      <c r="L23" s="35" t="s">
        <v>127</v>
      </c>
      <c r="M23" s="129" t="str">
        <f>'[1]5-CONTROLES'!M26</f>
        <v>Revisión y aprobación del equipo de comunicaciones del uso de la imagen instutucional en medios, eventos e implementos.</v>
      </c>
      <c r="N23" s="129" t="str">
        <f>'[1]5-CONTROLES'!L26</f>
        <v>Proyectos de mensajes o boletines con control de cambios</v>
      </c>
      <c r="O23" s="129" t="str">
        <f>'[1]5-CONTROLES'!G26</f>
        <v>Equipo de comunicaciones</v>
      </c>
      <c r="P23" s="129" t="str">
        <f>'[1]5-CONTROLES'!H26</f>
        <v>DIARIO</v>
      </c>
      <c r="Q23" s="326" t="s">
        <v>128</v>
      </c>
      <c r="R23" s="129" t="str">
        <f>'[1]5-CONTROLES'!AC26</f>
        <v>Débil</v>
      </c>
      <c r="S23" s="129" t="str">
        <f>'[1]5-CONTROLES'!AD26</f>
        <v>Fuerte</v>
      </c>
      <c r="T23" s="129" t="str">
        <f>'[1]5-CONTROLES'!AE26</f>
        <v>Débil</v>
      </c>
      <c r="U23" s="325" t="str">
        <f>'[1]5-CONTROLES'!AI26</f>
        <v>Débil</v>
      </c>
      <c r="V23" s="315" t="str">
        <f>'[1]5-CONTROLES'!AM26</f>
        <v>Probable</v>
      </c>
      <c r="W23" s="315" t="str">
        <f>'[1]5-CONTROLES'!AQ26</f>
        <v>Mayor</v>
      </c>
      <c r="X23" s="314" t="str">
        <f>'[1]5-CONTROLES'!AR26</f>
        <v>Extremo</v>
      </c>
      <c r="Y23" s="315" t="str">
        <f>'[1]5-CONTROLES'!AT26</f>
        <v>Reducir</v>
      </c>
      <c r="Z23" s="316" t="s">
        <v>129</v>
      </c>
      <c r="AA23" s="316" t="s">
        <v>130</v>
      </c>
      <c r="AB23" s="131" t="s">
        <v>131</v>
      </c>
      <c r="AC23" s="27" t="s">
        <v>132</v>
      </c>
      <c r="AD23" s="42" t="s">
        <v>117</v>
      </c>
      <c r="AE23" s="27" t="s">
        <v>133</v>
      </c>
      <c r="AF23" s="28">
        <f>+SUM(AG23:AR23)</f>
        <v>1</v>
      </c>
      <c r="AG23" s="37"/>
      <c r="AH23" s="37"/>
      <c r="AI23" s="37"/>
      <c r="AJ23" s="37"/>
      <c r="AK23" s="37"/>
      <c r="AL23" s="37"/>
      <c r="AM23" s="37"/>
      <c r="AN23" s="37"/>
      <c r="AO23" s="37"/>
      <c r="AP23" s="37"/>
      <c r="AQ23" s="37">
        <v>1</v>
      </c>
      <c r="AR23" s="37"/>
      <c r="AS23" s="36"/>
      <c r="AT23" s="36"/>
      <c r="AU23" s="36"/>
      <c r="AV23" s="36"/>
      <c r="AW23" s="36"/>
      <c r="AX23" s="36"/>
      <c r="AY23" s="36"/>
      <c r="AZ23" s="36"/>
      <c r="BA23" s="36"/>
      <c r="BB23" s="36"/>
      <c r="BC23" s="37"/>
      <c r="BD23" s="37"/>
      <c r="BE23" s="32">
        <f>+SUM(AS23:BD23)</f>
        <v>0</v>
      </c>
      <c r="BF23" s="33"/>
      <c r="BG23" s="38"/>
      <c r="BH23" s="38"/>
      <c r="BI23" s="320">
        <v>44362</v>
      </c>
      <c r="BJ23" s="317" t="s">
        <v>1087</v>
      </c>
      <c r="BK23" s="317"/>
      <c r="BL23" s="317" t="s">
        <v>1019</v>
      </c>
      <c r="BM23" s="317" t="s">
        <v>1021</v>
      </c>
      <c r="BN23" s="102"/>
      <c r="BO23" s="102"/>
      <c r="BP23" s="102"/>
      <c r="BQ23" s="317" t="s">
        <v>1036</v>
      </c>
      <c r="BR23" s="35" t="s">
        <v>127</v>
      </c>
      <c r="BS23" s="118" t="s">
        <v>1069</v>
      </c>
      <c r="BT23" s="143" t="s">
        <v>1071</v>
      </c>
      <c r="BU23" s="131" t="s">
        <v>131</v>
      </c>
      <c r="BV23" s="120" t="s">
        <v>1048</v>
      </c>
      <c r="BW23" s="310" t="s">
        <v>1057</v>
      </c>
      <c r="BX23" s="306"/>
    </row>
    <row r="24" spans="2:76" ht="35" customHeight="1" x14ac:dyDescent="0.2">
      <c r="B24" s="323"/>
      <c r="C24" s="331"/>
      <c r="D24" s="325"/>
      <c r="E24" s="325"/>
      <c r="F24" s="325"/>
      <c r="G24" s="325"/>
      <c r="H24" s="314"/>
      <c r="I24" s="314"/>
      <c r="J24" s="314"/>
      <c r="K24" s="314"/>
      <c r="L24" s="35" t="s">
        <v>134</v>
      </c>
      <c r="M24" s="129">
        <f>'[1]5-CONTROLES'!M27</f>
        <v>0</v>
      </c>
      <c r="N24" s="129">
        <f>'[1]5-CONTROLES'!L27</f>
        <v>0</v>
      </c>
      <c r="O24" s="129">
        <f>'[1]5-CONTROLES'!G27</f>
        <v>0</v>
      </c>
      <c r="P24" s="129">
        <f>'[1]5-CONTROLES'!H27</f>
        <v>0</v>
      </c>
      <c r="Q24" s="326"/>
      <c r="R24" s="129" t="str">
        <f>'[1]5-CONTROLES'!AC27</f>
        <v>Débil</v>
      </c>
      <c r="S24" s="129">
        <f>'[1]5-CONTROLES'!AD27</f>
        <v>0</v>
      </c>
      <c r="T24" s="129" t="str">
        <f>'[1]5-CONTROLES'!AE27</f>
        <v>Débil</v>
      </c>
      <c r="U24" s="325"/>
      <c r="V24" s="315"/>
      <c r="W24" s="315"/>
      <c r="X24" s="314"/>
      <c r="Y24" s="315"/>
      <c r="Z24" s="316"/>
      <c r="AA24" s="316"/>
      <c r="AB24" s="131" t="s">
        <v>135</v>
      </c>
      <c r="AC24" s="27" t="s">
        <v>136</v>
      </c>
      <c r="AD24" s="42" t="s">
        <v>117</v>
      </c>
      <c r="AE24" s="27" t="s">
        <v>137</v>
      </c>
      <c r="AF24" s="28">
        <f>+SUM(AG24:AR24)</f>
        <v>1</v>
      </c>
      <c r="AG24" s="37"/>
      <c r="AH24" s="37"/>
      <c r="AI24" s="37"/>
      <c r="AJ24" s="37"/>
      <c r="AK24" s="37"/>
      <c r="AL24" s="37"/>
      <c r="AM24" s="37"/>
      <c r="AN24" s="37"/>
      <c r="AO24" s="37"/>
      <c r="AP24" s="37"/>
      <c r="AQ24" s="37">
        <v>1</v>
      </c>
      <c r="AR24" s="37"/>
      <c r="AS24" s="36"/>
      <c r="AT24" s="36"/>
      <c r="AU24" s="36"/>
      <c r="AV24" s="36"/>
      <c r="AW24" s="36"/>
      <c r="AX24" s="36"/>
      <c r="AY24" s="36"/>
      <c r="AZ24" s="36"/>
      <c r="BA24" s="36"/>
      <c r="BB24" s="36"/>
      <c r="BC24" s="37"/>
      <c r="BD24" s="37"/>
      <c r="BE24" s="32">
        <f>+SUM(AS24:BD24)</f>
        <v>0</v>
      </c>
      <c r="BF24" s="33"/>
      <c r="BG24" s="38"/>
      <c r="BH24" s="38"/>
      <c r="BI24" s="321"/>
      <c r="BJ24" s="318"/>
      <c r="BK24" s="318"/>
      <c r="BL24" s="318"/>
      <c r="BM24" s="318"/>
      <c r="BN24" s="103" t="s">
        <v>1029</v>
      </c>
      <c r="BO24" s="103" t="s">
        <v>1028</v>
      </c>
      <c r="BP24" s="103"/>
      <c r="BQ24" s="318"/>
      <c r="BR24" s="35" t="s">
        <v>134</v>
      </c>
      <c r="BS24" s="120"/>
      <c r="BT24" s="120"/>
      <c r="BU24" s="131" t="s">
        <v>135</v>
      </c>
      <c r="BV24" s="120" t="s">
        <v>1048</v>
      </c>
      <c r="BW24" s="310" t="s">
        <v>1057</v>
      </c>
      <c r="BX24" s="306"/>
    </row>
    <row r="25" spans="2:76" ht="35" customHeight="1" thickBot="1" x14ac:dyDescent="0.25">
      <c r="B25" s="323"/>
      <c r="C25" s="331"/>
      <c r="D25" s="325"/>
      <c r="E25" s="325"/>
      <c r="F25" s="325"/>
      <c r="G25" s="325"/>
      <c r="H25" s="314"/>
      <c r="I25" s="314"/>
      <c r="J25" s="314"/>
      <c r="K25" s="314"/>
      <c r="L25" s="35" t="s">
        <v>138</v>
      </c>
      <c r="M25" s="129">
        <f>'[1]5-CONTROLES'!M28</f>
        <v>0</v>
      </c>
      <c r="N25" s="129">
        <f>'[1]5-CONTROLES'!L28</f>
        <v>0</v>
      </c>
      <c r="O25" s="129">
        <f>'[1]5-CONTROLES'!G28</f>
        <v>0</v>
      </c>
      <c r="P25" s="129">
        <f>'[1]5-CONTROLES'!H28</f>
        <v>0</v>
      </c>
      <c r="Q25" s="326"/>
      <c r="R25" s="129" t="str">
        <f>'[1]5-CONTROLES'!AC28</f>
        <v>Débil</v>
      </c>
      <c r="S25" s="129">
        <f>'[1]5-CONTROLES'!AD28</f>
        <v>0</v>
      </c>
      <c r="T25" s="129" t="str">
        <f>'[1]5-CONTROLES'!AE28</f>
        <v>Débil</v>
      </c>
      <c r="U25" s="325"/>
      <c r="V25" s="315"/>
      <c r="W25" s="315"/>
      <c r="X25" s="314"/>
      <c r="Y25" s="315"/>
      <c r="Z25" s="316"/>
      <c r="AA25" s="316"/>
      <c r="AB25" s="131" t="s">
        <v>139</v>
      </c>
      <c r="AC25" s="27"/>
      <c r="AD25" s="27"/>
      <c r="AE25" s="27"/>
      <c r="AF25" s="28"/>
      <c r="AG25" s="37"/>
      <c r="AH25" s="37"/>
      <c r="AI25" s="37"/>
      <c r="AJ25" s="37"/>
      <c r="AK25" s="37"/>
      <c r="AL25" s="37"/>
      <c r="AM25" s="37"/>
      <c r="AN25" s="37"/>
      <c r="AO25" s="37"/>
      <c r="AP25" s="37"/>
      <c r="AQ25" s="37"/>
      <c r="AR25" s="37"/>
      <c r="AS25" s="43"/>
      <c r="AT25" s="43"/>
      <c r="AU25" s="43"/>
      <c r="AV25" s="43"/>
      <c r="AW25" s="43"/>
      <c r="AX25" s="43"/>
      <c r="AY25" s="43"/>
      <c r="AZ25" s="43"/>
      <c r="BA25" s="43"/>
      <c r="BB25" s="43"/>
      <c r="BC25" s="37"/>
      <c r="BD25" s="37"/>
      <c r="BE25" s="32"/>
      <c r="BF25" s="33"/>
      <c r="BG25" s="38"/>
      <c r="BH25" s="38"/>
      <c r="BI25" s="322"/>
      <c r="BJ25" s="319"/>
      <c r="BK25" s="319"/>
      <c r="BL25" s="319"/>
      <c r="BM25" s="319"/>
      <c r="BN25" s="104"/>
      <c r="BO25" s="104"/>
      <c r="BP25" s="104"/>
      <c r="BQ25" s="319"/>
      <c r="BR25" s="35" t="s">
        <v>138</v>
      </c>
      <c r="BS25" s="143"/>
      <c r="BT25" s="143"/>
      <c r="BU25" s="131" t="s">
        <v>139</v>
      </c>
      <c r="BV25" s="143"/>
      <c r="BW25" s="311"/>
      <c r="BX25" s="306"/>
    </row>
    <row r="26" spans="2:76" ht="35" customHeight="1" x14ac:dyDescent="0.2">
      <c r="B26" s="323" t="str">
        <f>'[1]3-IDENTIFICACIÓN DEL RIESGO'!B17</f>
        <v>Comunicación y Gestión con Grupos de Interés.</v>
      </c>
      <c r="C26" s="331">
        <v>7</v>
      </c>
      <c r="D26" s="325" t="str">
        <f>'[1]3-IDENTIFICACIÓN DEL RIESGO'!G17</f>
        <v>Información de la ANT no llega al público objetivo</v>
      </c>
      <c r="E26" s="325" t="str">
        <f>'[1]3-IDENTIFICACIÓN DEL RIESGO'!N17</f>
        <v>De imagen o reputacional</v>
      </c>
      <c r="F26" s="325" t="str">
        <f>'[1]3-IDENTIFICACIÓN DEL RIESGO'!H17</f>
        <v>Los canales de comunicación no son efectivos.
La población campesina y de los grupos étnicos no tiene acceso a la información de la agencia por medios electrónicos.</v>
      </c>
      <c r="G26" s="325" t="str">
        <f>'[1]3-IDENTIFICACIÓN DEL RIESGO'!L17</f>
        <v>Quejas de los ciudadanos por desconocimiento de la Entidad.
Pérdida de imagen institucional.
Espacio a tramitadores para que se aprovechen de la  población objetivo de la Agencia.</v>
      </c>
      <c r="H26" s="314" t="str">
        <f>'[1]4-VALORACIÓN DEL RIESGO'!Q16</f>
        <v>Probable</v>
      </c>
      <c r="I26" s="314" t="str">
        <f>'[1]4-VALORACIÓN DEL RIESGO'!AA16</f>
        <v>Mayor</v>
      </c>
      <c r="J26" s="314" t="str">
        <f>'[1]4-VALORACIÓN DEL RIESGO'!AB16</f>
        <v>Extremo</v>
      </c>
      <c r="K26" s="314" t="str">
        <f>'[1]4-VALORACIÓN DEL RIESGO'!AC16</f>
        <v>Reducir</v>
      </c>
      <c r="L26" s="35" t="s">
        <v>140</v>
      </c>
      <c r="M26" s="129" t="str">
        <f>'[1]5-CONTROLES'!M29</f>
        <v>Aprobar la Estrategia</v>
      </c>
      <c r="N26" s="129" t="str">
        <f>'[1]5-CONTROLES'!L29</f>
        <v>Comunicaciones</v>
      </c>
      <c r="O26" s="129" t="str">
        <f>'[1]5-CONTROLES'!G29</f>
        <v>Equipo de comunicaciones</v>
      </c>
      <c r="P26" s="129" t="str">
        <f>'[1]5-CONTROLES'!H29</f>
        <v>ANUAL</v>
      </c>
      <c r="Q26" s="326" t="s">
        <v>141</v>
      </c>
      <c r="R26" s="129" t="str">
        <f>'[1]5-CONTROLES'!AC29</f>
        <v>Fuerte</v>
      </c>
      <c r="S26" s="129" t="str">
        <f>'[1]5-CONTROLES'!AD29</f>
        <v>Fuerte</v>
      </c>
      <c r="T26" s="129" t="str">
        <f>'[1]5-CONTROLES'!AE29</f>
        <v>Fuerte</v>
      </c>
      <c r="U26" s="325" t="str">
        <f>'[1]5-CONTROLES'!AI29</f>
        <v>Débil</v>
      </c>
      <c r="V26" s="315" t="str">
        <f>'[1]5-CONTROLES'!AM29</f>
        <v>Probable</v>
      </c>
      <c r="W26" s="315" t="str">
        <f>'[1]5-CONTROLES'!AQ29</f>
        <v>Mayor</v>
      </c>
      <c r="X26" s="314" t="str">
        <f>'[1]5-CONTROLES'!AR29</f>
        <v>Extremo</v>
      </c>
      <c r="Y26" s="315" t="str">
        <f>'[1]5-CONTROLES'!AT29</f>
        <v>Reducir</v>
      </c>
      <c r="Z26" s="316" t="s">
        <v>142</v>
      </c>
      <c r="AA26" s="316" t="s">
        <v>143</v>
      </c>
      <c r="AB26" s="131" t="s">
        <v>144</v>
      </c>
      <c r="AC26" s="27" t="s">
        <v>145</v>
      </c>
      <c r="AD26" s="42" t="s">
        <v>117</v>
      </c>
      <c r="AE26" s="27" t="s">
        <v>146</v>
      </c>
      <c r="AF26" s="28">
        <f>+SUM(AG26:AR26)</f>
        <v>1</v>
      </c>
      <c r="AG26" s="44"/>
      <c r="AH26" s="44"/>
      <c r="AI26" s="44"/>
      <c r="AJ26" s="44"/>
      <c r="AK26" s="44"/>
      <c r="AL26" s="44"/>
      <c r="AM26" s="44"/>
      <c r="AN26" s="44"/>
      <c r="AO26" s="44"/>
      <c r="AP26" s="44"/>
      <c r="AQ26" s="44"/>
      <c r="AR26" s="31">
        <v>1</v>
      </c>
      <c r="AS26" s="36"/>
      <c r="AT26" s="36"/>
      <c r="AU26" s="36"/>
      <c r="AV26" s="36"/>
      <c r="AW26" s="36"/>
      <c r="AX26" s="36"/>
      <c r="AY26" s="36"/>
      <c r="AZ26" s="36"/>
      <c r="BA26" s="36"/>
      <c r="BB26" s="36"/>
      <c r="BC26" s="44"/>
      <c r="BD26" s="31"/>
      <c r="BE26" s="32">
        <f>+SUM(AS26:BD26)</f>
        <v>0</v>
      </c>
      <c r="BF26" s="33"/>
      <c r="BG26" s="38"/>
      <c r="BH26" s="38"/>
      <c r="BI26" s="320">
        <v>44362</v>
      </c>
      <c r="BJ26" s="317" t="s">
        <v>1087</v>
      </c>
      <c r="BK26" s="317"/>
      <c r="BL26" s="317" t="s">
        <v>1019</v>
      </c>
      <c r="BM26" s="317" t="s">
        <v>1021</v>
      </c>
      <c r="BN26" s="102"/>
      <c r="BO26" s="105"/>
      <c r="BP26" s="105"/>
      <c r="BQ26" s="327" t="s">
        <v>1149</v>
      </c>
      <c r="BR26" s="35" t="s">
        <v>140</v>
      </c>
      <c r="BS26" s="118" t="s">
        <v>1067</v>
      </c>
      <c r="BT26" s="118" t="s">
        <v>1068</v>
      </c>
      <c r="BU26" s="131" t="s">
        <v>144</v>
      </c>
      <c r="BV26" s="120" t="s">
        <v>1048</v>
      </c>
      <c r="BW26" s="310" t="s">
        <v>1057</v>
      </c>
      <c r="BX26" s="306"/>
    </row>
    <row r="27" spans="2:76" ht="35" customHeight="1" thickBot="1" x14ac:dyDescent="0.25">
      <c r="B27" s="323"/>
      <c r="C27" s="331"/>
      <c r="D27" s="325"/>
      <c r="E27" s="325"/>
      <c r="F27" s="325"/>
      <c r="G27" s="325"/>
      <c r="H27" s="314"/>
      <c r="I27" s="314"/>
      <c r="J27" s="314"/>
      <c r="K27" s="314"/>
      <c r="L27" s="35" t="s">
        <v>147</v>
      </c>
      <c r="M27" s="129" t="str">
        <f>'[1]5-CONTROLES'!M30</f>
        <v>Realizar monitoreo de la estrategia en medios
de comunicación</v>
      </c>
      <c r="N27" s="129" t="str">
        <f>'[1]5-CONTROLES'!L30</f>
        <v>Estratégia</v>
      </c>
      <c r="O27" s="129" t="str">
        <f>'[1]5-CONTROLES'!G30</f>
        <v>Equipo de comunicaciones</v>
      </c>
      <c r="P27" s="129" t="str">
        <f>'[1]5-CONTROLES'!H30</f>
        <v>MENSUAL</v>
      </c>
      <c r="Q27" s="326"/>
      <c r="R27" s="129" t="str">
        <f>'[1]5-CONTROLES'!AC30</f>
        <v>Débil</v>
      </c>
      <c r="S27" s="129" t="str">
        <f>'[1]5-CONTROLES'!AD30</f>
        <v>Fuerte</v>
      </c>
      <c r="T27" s="129" t="str">
        <f>'[1]5-CONTROLES'!AE30</f>
        <v>Débil</v>
      </c>
      <c r="U27" s="325"/>
      <c r="V27" s="315"/>
      <c r="W27" s="315"/>
      <c r="X27" s="314"/>
      <c r="Y27" s="315"/>
      <c r="Z27" s="316"/>
      <c r="AA27" s="316"/>
      <c r="AB27" s="131" t="s">
        <v>148</v>
      </c>
      <c r="AC27" s="27" t="s">
        <v>149</v>
      </c>
      <c r="AD27" s="42" t="s">
        <v>117</v>
      </c>
      <c r="AE27" s="27" t="s">
        <v>150</v>
      </c>
      <c r="AF27" s="28">
        <f>+SUM(AG27:AR27)</f>
        <v>1</v>
      </c>
      <c r="AG27" s="44"/>
      <c r="AH27" s="44"/>
      <c r="AI27" s="44"/>
      <c r="AJ27" s="44"/>
      <c r="AK27" s="44"/>
      <c r="AL27" s="44"/>
      <c r="AM27" s="44"/>
      <c r="AN27" s="44"/>
      <c r="AO27" s="44"/>
      <c r="AP27" s="44"/>
      <c r="AQ27" s="44"/>
      <c r="AR27" s="31">
        <v>1</v>
      </c>
      <c r="AS27" s="36"/>
      <c r="AT27" s="36"/>
      <c r="AU27" s="36"/>
      <c r="AV27" s="36"/>
      <c r="AW27" s="36"/>
      <c r="AX27" s="36"/>
      <c r="AY27" s="36"/>
      <c r="AZ27" s="36"/>
      <c r="BA27" s="36"/>
      <c r="BB27" s="36"/>
      <c r="BC27" s="44"/>
      <c r="BD27" s="31"/>
      <c r="BE27" s="32">
        <f>+SUM(AS27:BD27)</f>
        <v>0</v>
      </c>
      <c r="BF27" s="33"/>
      <c r="BG27" s="38"/>
      <c r="BH27" s="38"/>
      <c r="BI27" s="321"/>
      <c r="BJ27" s="318"/>
      <c r="BK27" s="318"/>
      <c r="BL27" s="318"/>
      <c r="BM27" s="318"/>
      <c r="BN27" s="103"/>
      <c r="BO27" s="103" t="s">
        <v>1028</v>
      </c>
      <c r="BP27" s="103"/>
      <c r="BQ27" s="328"/>
      <c r="BR27" s="35" t="s">
        <v>147</v>
      </c>
      <c r="BS27" s="120" t="s">
        <v>1070</v>
      </c>
      <c r="BT27" s="143" t="s">
        <v>1072</v>
      </c>
      <c r="BU27" s="131" t="s">
        <v>148</v>
      </c>
      <c r="BV27" s="120" t="s">
        <v>1048</v>
      </c>
      <c r="BW27" s="310" t="s">
        <v>1057</v>
      </c>
      <c r="BX27" s="306"/>
    </row>
    <row r="28" spans="2:76" ht="35" customHeight="1" thickBot="1" x14ac:dyDescent="0.25">
      <c r="B28" s="323"/>
      <c r="C28" s="331"/>
      <c r="D28" s="325"/>
      <c r="E28" s="325"/>
      <c r="F28" s="325"/>
      <c r="G28" s="325"/>
      <c r="H28" s="314"/>
      <c r="I28" s="314"/>
      <c r="J28" s="314"/>
      <c r="K28" s="314"/>
      <c r="L28" s="35" t="s">
        <v>151</v>
      </c>
      <c r="M28" s="129" t="str">
        <f>'[1]5-CONTROLES'!M31</f>
        <v>Realizar seguimiento a la estrategia de comunicaciones</v>
      </c>
      <c r="N28" s="129" t="str">
        <f>'[1]5-CONTROLES'!L31</f>
        <v>Informe</v>
      </c>
      <c r="O28" s="129" t="str">
        <f>'[1]5-CONTROLES'!G31</f>
        <v>Equipo de comunicaciones</v>
      </c>
      <c r="P28" s="129" t="str">
        <f>'[1]5-CONTROLES'!H31</f>
        <v>TRIMESTRAL</v>
      </c>
      <c r="Q28" s="326"/>
      <c r="R28" s="129" t="str">
        <f>'[1]5-CONTROLES'!AC31</f>
        <v>Débil</v>
      </c>
      <c r="S28" s="129" t="str">
        <f>'[1]5-CONTROLES'!AD31</f>
        <v>Fuerte</v>
      </c>
      <c r="T28" s="129" t="str">
        <f>'[1]5-CONTROLES'!AE31</f>
        <v>Débil</v>
      </c>
      <c r="U28" s="325"/>
      <c r="V28" s="315"/>
      <c r="W28" s="315"/>
      <c r="X28" s="314"/>
      <c r="Y28" s="315"/>
      <c r="Z28" s="316"/>
      <c r="AA28" s="316"/>
      <c r="AB28" s="131" t="s">
        <v>152</v>
      </c>
      <c r="AC28" s="27" t="s">
        <v>153</v>
      </c>
      <c r="AD28" s="42" t="s">
        <v>117</v>
      </c>
      <c r="AE28" s="27" t="s">
        <v>154</v>
      </c>
      <c r="AF28" s="28">
        <f>+SUM(AG28:AR28)</f>
        <v>1</v>
      </c>
      <c r="AG28" s="37"/>
      <c r="AH28" s="37"/>
      <c r="AI28" s="37"/>
      <c r="AJ28" s="37"/>
      <c r="AK28" s="37"/>
      <c r="AL28" s="37"/>
      <c r="AM28" s="37"/>
      <c r="AN28" s="37"/>
      <c r="AO28" s="37"/>
      <c r="AP28" s="37"/>
      <c r="AQ28" s="37"/>
      <c r="AR28" s="31">
        <v>1</v>
      </c>
      <c r="AS28" s="36"/>
      <c r="AT28" s="36"/>
      <c r="AU28" s="36"/>
      <c r="AV28" s="36"/>
      <c r="AW28" s="36"/>
      <c r="AX28" s="36"/>
      <c r="AY28" s="36"/>
      <c r="AZ28" s="36"/>
      <c r="BA28" s="36"/>
      <c r="BB28" s="36"/>
      <c r="BC28" s="37"/>
      <c r="BD28" s="31"/>
      <c r="BE28" s="32">
        <f>+SUM(AS28:BD28)</f>
        <v>0</v>
      </c>
      <c r="BF28" s="33"/>
      <c r="BG28" s="38"/>
      <c r="BH28" s="38"/>
      <c r="BI28" s="322"/>
      <c r="BJ28" s="319"/>
      <c r="BK28" s="319"/>
      <c r="BL28" s="319"/>
      <c r="BM28" s="319"/>
      <c r="BN28" s="104"/>
      <c r="BO28" s="104"/>
      <c r="BP28" s="104"/>
      <c r="BQ28" s="333"/>
      <c r="BR28" s="35" t="s">
        <v>151</v>
      </c>
      <c r="BS28" s="118" t="s">
        <v>1069</v>
      </c>
      <c r="BT28" s="118" t="s">
        <v>1073</v>
      </c>
      <c r="BU28" s="131" t="s">
        <v>152</v>
      </c>
      <c r="BV28" s="120" t="s">
        <v>1048</v>
      </c>
      <c r="BW28" s="310" t="s">
        <v>1057</v>
      </c>
      <c r="BX28" s="306"/>
    </row>
    <row r="29" spans="2:76" ht="136" customHeight="1" x14ac:dyDescent="0.2">
      <c r="B29" s="323" t="str">
        <f>'[1]3-IDENTIFICACIÓN DEL RIESGO'!B18</f>
        <v>Comunicación y Gestión con Grupos de Interés.</v>
      </c>
      <c r="C29" s="331">
        <v>8</v>
      </c>
      <c r="D29" s="325" t="str">
        <f>'[1]3-IDENTIFICACIÓN DEL RIESGO'!G18</f>
        <v>Omitir la gestión y/o respuesta  a las denuncias por posibles hechos de corrupción.</v>
      </c>
      <c r="E29" s="325" t="str">
        <f>'[1]3-IDENTIFICACIÓN DEL RIESGO'!N18</f>
        <v>Operativos</v>
      </c>
      <c r="F29" s="325" t="str">
        <f>'[1]3-IDENTIFICACIÓN DEL RIESGO'!H18</f>
        <v>Desorganización en el registro, gestión y tramite de denuncias.</v>
      </c>
      <c r="G29" s="325" t="str">
        <f>'[1]3-IDENTIFICACIÓN DEL RIESGO'!L18</f>
        <v>Incumplimiento normativo de la Ley 1755 de 2015 con sus implicaciones disciplinarias</v>
      </c>
      <c r="H29" s="314" t="str">
        <f>'[1]4-VALORACIÓN DEL RIESGO'!Q17</f>
        <v>Improbable</v>
      </c>
      <c r="I29" s="314" t="str">
        <f>'[1]4-VALORACIÓN DEL RIESGO'!AA17</f>
        <v>Moderado</v>
      </c>
      <c r="J29" s="314" t="str">
        <f>'[1]4-VALORACIÓN DEL RIESGO'!AB17</f>
        <v>Moderado</v>
      </c>
      <c r="K29" s="314" t="str">
        <f>'[1]4-VALORACIÓN DEL RIESGO'!AC17</f>
        <v>Reducir</v>
      </c>
      <c r="L29" s="35" t="s">
        <v>155</v>
      </c>
      <c r="M29" s="129" t="str">
        <f>'[1]5-CONTROLES'!M32</f>
        <v>Colaborador de la Oficina del Inspector, cuatrimestralmente comunicará el diagnóstico y análisis de las denuncias recibidas en la entidad, publicando en su página web un informe de denuncias. En caso que se identifiquen denuncias sin tramitar se enviará correo electrónico al colaborador responsable para su inmediata subsanación y actualización de la información. El informe sera de caracter público y se encontrará en el portal web de la ANT.</v>
      </c>
      <c r="N29" s="129" t="str">
        <f>'[1]5-CONTROLES'!L32</f>
        <v>Informe de denuncia publicado</v>
      </c>
      <c r="O29" s="129" t="str">
        <f>'[1]5-CONTROLES'!G32</f>
        <v>Oficina del Inspector de la Gestón de Tierras</v>
      </c>
      <c r="P29" s="129" t="str">
        <f>'[1]5-CONTROLES'!H32</f>
        <v>SEMESTRAL</v>
      </c>
      <c r="Q29" s="326" t="s">
        <v>156</v>
      </c>
      <c r="R29" s="129" t="str">
        <f>'[1]5-CONTROLES'!AC32</f>
        <v>Fuerte</v>
      </c>
      <c r="S29" s="129" t="str">
        <f>'[1]5-CONTROLES'!AD32</f>
        <v>Fuerte</v>
      </c>
      <c r="T29" s="129" t="str">
        <f>'[1]5-CONTROLES'!AE32</f>
        <v>Fuerte</v>
      </c>
      <c r="U29" s="325" t="str">
        <f>'[1]5-CONTROLES'!AI32</f>
        <v>Fuerte</v>
      </c>
      <c r="V29" s="315" t="str">
        <f>'[1]5-CONTROLES'!AM32</f>
        <v>Rara Vez</v>
      </c>
      <c r="W29" s="315" t="str">
        <f>'[1]5-CONTROLES'!AQ32</f>
        <v>Menor</v>
      </c>
      <c r="X29" s="332" t="str">
        <f>'[1]5-CONTROLES'!AR32</f>
        <v>Bajo</v>
      </c>
      <c r="Y29" s="315" t="str">
        <f>'[1]5-CONTROLES'!AT32</f>
        <v>Aceptar</v>
      </c>
      <c r="Z29" s="316" t="s">
        <v>157</v>
      </c>
      <c r="AA29" s="316" t="s">
        <v>158</v>
      </c>
      <c r="AB29" s="131" t="s">
        <v>159</v>
      </c>
      <c r="AC29" s="27" t="s">
        <v>160</v>
      </c>
      <c r="AD29" s="27" t="s">
        <v>161</v>
      </c>
      <c r="AE29" s="27" t="s">
        <v>162</v>
      </c>
      <c r="AF29" s="28">
        <f>+SUM(AG29:AR29)</f>
        <v>12</v>
      </c>
      <c r="AG29" s="109">
        <v>1</v>
      </c>
      <c r="AH29" s="109">
        <v>1</v>
      </c>
      <c r="AI29" s="109">
        <v>1</v>
      </c>
      <c r="AJ29" s="109">
        <v>1</v>
      </c>
      <c r="AK29" s="109">
        <v>1</v>
      </c>
      <c r="AL29" s="37">
        <v>1</v>
      </c>
      <c r="AM29" s="37">
        <v>1</v>
      </c>
      <c r="AN29" s="37">
        <v>1</v>
      </c>
      <c r="AO29" s="37">
        <v>1</v>
      </c>
      <c r="AP29" s="37">
        <v>1</v>
      </c>
      <c r="AQ29" s="37">
        <v>1</v>
      </c>
      <c r="AR29" s="37">
        <v>1</v>
      </c>
      <c r="AS29" s="37">
        <v>1</v>
      </c>
      <c r="AT29" s="37">
        <v>1</v>
      </c>
      <c r="AU29" s="37">
        <v>1</v>
      </c>
      <c r="AV29" s="36"/>
      <c r="AW29" s="36"/>
      <c r="AX29" s="36"/>
      <c r="AY29" s="36"/>
      <c r="AZ29" s="36"/>
      <c r="BA29" s="36"/>
      <c r="BB29" s="36"/>
      <c r="BC29" s="37"/>
      <c r="BD29" s="37"/>
      <c r="BE29" s="32">
        <f>+SUM(AS29:BD29)</f>
        <v>3</v>
      </c>
      <c r="BF29" s="33">
        <f>+((SUM(AS29:AU29)/SUM(AG29:AI29)))/4</f>
        <v>0.25</v>
      </c>
      <c r="BG29" s="38" t="s">
        <v>163</v>
      </c>
      <c r="BH29" s="38" t="s">
        <v>164</v>
      </c>
      <c r="BI29" s="320">
        <v>44357</v>
      </c>
      <c r="BJ29" s="317" t="s">
        <v>1014</v>
      </c>
      <c r="BK29" s="317"/>
      <c r="BL29" s="317" t="s">
        <v>1019</v>
      </c>
      <c r="BM29" s="317" t="s">
        <v>1021</v>
      </c>
      <c r="BN29" s="102"/>
      <c r="BO29" s="102"/>
      <c r="BP29" s="102"/>
      <c r="BQ29" s="102"/>
      <c r="BR29" s="35" t="s">
        <v>155</v>
      </c>
      <c r="BS29" s="118" t="s">
        <v>1070</v>
      </c>
      <c r="BT29" s="118" t="s">
        <v>1093</v>
      </c>
      <c r="BU29" s="131" t="s">
        <v>159</v>
      </c>
      <c r="BV29" s="120" t="s">
        <v>1050</v>
      </c>
      <c r="BW29" s="310" t="s">
        <v>1056</v>
      </c>
      <c r="BX29" s="306"/>
    </row>
    <row r="30" spans="2:76" ht="35" customHeight="1" x14ac:dyDescent="0.2">
      <c r="B30" s="323"/>
      <c r="C30" s="331"/>
      <c r="D30" s="325"/>
      <c r="E30" s="325"/>
      <c r="F30" s="325"/>
      <c r="G30" s="325"/>
      <c r="H30" s="314"/>
      <c r="I30" s="314"/>
      <c r="J30" s="314"/>
      <c r="K30" s="314"/>
      <c r="L30" s="35" t="s">
        <v>165</v>
      </c>
      <c r="M30" s="129">
        <f>'[1]5-CONTROLES'!M33</f>
        <v>0</v>
      </c>
      <c r="N30" s="129">
        <f>'[1]5-CONTROLES'!L33</f>
        <v>0</v>
      </c>
      <c r="O30" s="129">
        <f>'[1]5-CONTROLES'!G33</f>
        <v>0</v>
      </c>
      <c r="P30" s="129">
        <f>'[1]5-CONTROLES'!H33</f>
        <v>0</v>
      </c>
      <c r="Q30" s="326"/>
      <c r="R30" s="129" t="str">
        <f>'[1]5-CONTROLES'!AC33</f>
        <v>Débil</v>
      </c>
      <c r="S30" s="129">
        <f>'[1]5-CONTROLES'!AD33</f>
        <v>0</v>
      </c>
      <c r="T30" s="129" t="str">
        <f>'[1]5-CONTROLES'!AE33</f>
        <v>Débil</v>
      </c>
      <c r="U30" s="325"/>
      <c r="V30" s="315"/>
      <c r="W30" s="315"/>
      <c r="X30" s="332"/>
      <c r="Y30" s="315"/>
      <c r="Z30" s="316"/>
      <c r="AA30" s="316"/>
      <c r="AB30" s="131" t="s">
        <v>166</v>
      </c>
      <c r="AC30" s="27"/>
      <c r="AD30" s="27"/>
      <c r="AE30" s="27"/>
      <c r="AF30" s="28"/>
      <c r="AG30" s="37"/>
      <c r="AH30" s="37"/>
      <c r="AI30" s="37"/>
      <c r="AJ30" s="37"/>
      <c r="AK30" s="37"/>
      <c r="AL30" s="37"/>
      <c r="AM30" s="37"/>
      <c r="AN30" s="37"/>
      <c r="AO30" s="37"/>
      <c r="AP30" s="37"/>
      <c r="AQ30" s="37"/>
      <c r="AR30" s="37"/>
      <c r="AS30" s="36"/>
      <c r="AT30" s="36"/>
      <c r="AU30" s="36"/>
      <c r="AV30" s="36"/>
      <c r="AW30" s="36"/>
      <c r="AX30" s="36"/>
      <c r="AY30" s="36"/>
      <c r="AZ30" s="36"/>
      <c r="BA30" s="36"/>
      <c r="BB30" s="36"/>
      <c r="BC30" s="37"/>
      <c r="BD30" s="37"/>
      <c r="BE30" s="32"/>
      <c r="BF30" s="33"/>
      <c r="BG30" s="45"/>
      <c r="BH30" s="45"/>
      <c r="BI30" s="321"/>
      <c r="BJ30" s="318"/>
      <c r="BK30" s="318"/>
      <c r="BL30" s="318"/>
      <c r="BM30" s="318"/>
      <c r="BN30" s="103"/>
      <c r="BO30" s="103"/>
      <c r="BP30" s="103"/>
      <c r="BQ30" s="103"/>
      <c r="BR30" s="35" t="s">
        <v>165</v>
      </c>
      <c r="BS30" s="120"/>
      <c r="BT30" s="120"/>
      <c r="BU30" s="131" t="s">
        <v>166</v>
      </c>
      <c r="BV30" s="120"/>
      <c r="BW30" s="310"/>
      <c r="BX30" s="306"/>
    </row>
    <row r="31" spans="2:76" ht="35" customHeight="1" thickBot="1" x14ac:dyDescent="0.25">
      <c r="B31" s="323"/>
      <c r="C31" s="331"/>
      <c r="D31" s="325"/>
      <c r="E31" s="325"/>
      <c r="F31" s="325"/>
      <c r="G31" s="325"/>
      <c r="H31" s="314"/>
      <c r="I31" s="314"/>
      <c r="J31" s="314"/>
      <c r="K31" s="314"/>
      <c r="L31" s="35" t="s">
        <v>167</v>
      </c>
      <c r="M31" s="129">
        <f>'[1]5-CONTROLES'!M34</f>
        <v>0</v>
      </c>
      <c r="N31" s="129">
        <f>'[1]5-CONTROLES'!L34</f>
        <v>0</v>
      </c>
      <c r="O31" s="129">
        <f>'[1]5-CONTROLES'!G34</f>
        <v>0</v>
      </c>
      <c r="P31" s="129">
        <f>'[1]5-CONTROLES'!H34</f>
        <v>0</v>
      </c>
      <c r="Q31" s="326"/>
      <c r="R31" s="129" t="str">
        <f>'[1]5-CONTROLES'!AC34</f>
        <v>Débil</v>
      </c>
      <c r="S31" s="129">
        <f>'[1]5-CONTROLES'!AD34</f>
        <v>0</v>
      </c>
      <c r="T31" s="129" t="str">
        <f>'[1]5-CONTROLES'!AE34</f>
        <v>Débil</v>
      </c>
      <c r="U31" s="325"/>
      <c r="V31" s="315"/>
      <c r="W31" s="315"/>
      <c r="X31" s="332"/>
      <c r="Y31" s="315"/>
      <c r="Z31" s="316"/>
      <c r="AA31" s="316"/>
      <c r="AB31" s="131" t="s">
        <v>168</v>
      </c>
      <c r="AC31" s="27"/>
      <c r="AD31" s="27"/>
      <c r="AE31" s="27"/>
      <c r="AF31" s="28"/>
      <c r="AG31" s="37"/>
      <c r="AH31" s="37"/>
      <c r="AI31" s="37"/>
      <c r="AJ31" s="37"/>
      <c r="AK31" s="37"/>
      <c r="AL31" s="37"/>
      <c r="AM31" s="37"/>
      <c r="AN31" s="37"/>
      <c r="AO31" s="37"/>
      <c r="AP31" s="37"/>
      <c r="AQ31" s="37"/>
      <c r="AR31" s="37"/>
      <c r="AS31" s="41"/>
      <c r="AT31" s="41"/>
      <c r="AU31" s="41"/>
      <c r="AV31" s="41"/>
      <c r="AW31" s="41"/>
      <c r="AX31" s="41"/>
      <c r="AY31" s="41"/>
      <c r="AZ31" s="41"/>
      <c r="BA31" s="41"/>
      <c r="BB31" s="41"/>
      <c r="BC31" s="37"/>
      <c r="BD31" s="37"/>
      <c r="BE31" s="32"/>
      <c r="BF31" s="33"/>
      <c r="BG31" s="45"/>
      <c r="BH31" s="45"/>
      <c r="BI31" s="322"/>
      <c r="BJ31" s="319"/>
      <c r="BK31" s="319"/>
      <c r="BL31" s="319"/>
      <c r="BM31" s="319"/>
      <c r="BN31" s="104"/>
      <c r="BO31" s="104"/>
      <c r="BP31" s="104"/>
      <c r="BQ31" s="104"/>
      <c r="BR31" s="35" t="s">
        <v>167</v>
      </c>
      <c r="BS31" s="143"/>
      <c r="BT31" s="143"/>
      <c r="BU31" s="131" t="s">
        <v>168</v>
      </c>
      <c r="BV31" s="143"/>
      <c r="BW31" s="311"/>
      <c r="BX31" s="306"/>
    </row>
    <row r="32" spans="2:76" ht="35" customHeight="1" x14ac:dyDescent="0.2">
      <c r="B32" s="323" t="str">
        <f>'[1]3-IDENTIFICACIÓN DEL RIESGO'!B19</f>
        <v>Inteligencia de la información.</v>
      </c>
      <c r="C32" s="324">
        <v>9</v>
      </c>
      <c r="D32" s="325" t="str">
        <f>'[1]3-IDENTIFICACIÓN DEL RIESGO'!G19</f>
        <v>Incumplimiento en la implementación del PETIC.</v>
      </c>
      <c r="E32" s="325" t="str">
        <f>'[1]3-IDENTIFICACIÓN DEL RIESGO'!N19</f>
        <v>Estratégicos</v>
      </c>
      <c r="F32" s="325" t="str">
        <f>'[1]3-IDENTIFICACIÓN DEL RIESGO'!H19</f>
        <v>Desconocimiento de las directrices planteadas en el PETIC.
Falta de apropiación e implementación del esquema de gobierno definido  en la ANT.</v>
      </c>
      <c r="G32" s="325" t="str">
        <f>'[1]3-IDENTIFICACIÓN DEL RIESGO'!L19</f>
        <v>Priorización inadecuada de proyectos.
Adquisición de bienes y servicios  no priorizados en el  PETIC.
Falta de capacidad tecnológica para soportar la operación de los procesos de la Entidad.
Obsolescencia tecnológica.
Estimaciones imprecisas en cuanto a presupuesto, capacidad tecnológica, administrativa (recursos humanos),etc.
Descentralización de los sistemas de información.
Incumplimiento de objetivos institucionales.</v>
      </c>
      <c r="H32" s="314" t="str">
        <f>'[1]4-VALORACIÓN DEL RIESGO'!Q18</f>
        <v>Probable</v>
      </c>
      <c r="I32" s="314" t="str">
        <f>'[1]4-VALORACIÓN DEL RIESGO'!AA18</f>
        <v>Mayor</v>
      </c>
      <c r="J32" s="314" t="str">
        <f>'[1]4-VALORACIÓN DEL RIESGO'!AB18</f>
        <v>Extremo</v>
      </c>
      <c r="K32" s="314" t="str">
        <f>'[1]4-VALORACIÓN DEL RIESGO'!AC18</f>
        <v>Reducir</v>
      </c>
      <c r="L32" s="35" t="s">
        <v>169</v>
      </c>
      <c r="M32" s="129" t="str">
        <f>'[1]5-CONTROLES'!M35</f>
        <v>Realizar seguimiento del PETIC</v>
      </c>
      <c r="N32" s="129" t="str">
        <f>'[1]5-CONTROLES'!L35</f>
        <v xml:space="preserve">El resultado será registrado en el cuadro de mando integral del PETIC. </v>
      </c>
      <c r="O32" s="129" t="str">
        <f>'[1]5-CONTROLES'!G35</f>
        <v>Subdirección de sistemas de información de Tierras</v>
      </c>
      <c r="P32" s="129" t="str">
        <f>'[1]5-CONTROLES'!H35</f>
        <v>ANUAL</v>
      </c>
      <c r="Q32" s="326" t="s">
        <v>170</v>
      </c>
      <c r="R32" s="129" t="str">
        <f>'[1]5-CONTROLES'!AC35</f>
        <v>Débil</v>
      </c>
      <c r="S32" s="129" t="str">
        <f>'[1]5-CONTROLES'!AD35</f>
        <v>Moderado</v>
      </c>
      <c r="T32" s="129" t="str">
        <f>'[1]5-CONTROLES'!AE35</f>
        <v>Débil</v>
      </c>
      <c r="U32" s="325" t="str">
        <f>'[1]5-CONTROLES'!AI35</f>
        <v>Débil</v>
      </c>
      <c r="V32" s="315" t="str">
        <f>'[1]5-CONTROLES'!AM35</f>
        <v>Probable</v>
      </c>
      <c r="W32" s="315" t="str">
        <f>'[1]5-CONTROLES'!AQ35</f>
        <v>Mayor</v>
      </c>
      <c r="X32" s="314" t="str">
        <f>'[1]5-CONTROLES'!AR35</f>
        <v>Extremo</v>
      </c>
      <c r="Y32" s="315" t="str">
        <f>'[1]5-CONTROLES'!AT35</f>
        <v>Reducir</v>
      </c>
      <c r="Z32" s="316" t="s">
        <v>171</v>
      </c>
      <c r="AA32" s="316" t="s">
        <v>172</v>
      </c>
      <c r="AB32" s="131" t="s">
        <v>173</v>
      </c>
      <c r="AC32" s="27" t="s">
        <v>174</v>
      </c>
      <c r="AD32" s="27" t="s">
        <v>175</v>
      </c>
      <c r="AE32" s="27" t="s">
        <v>176</v>
      </c>
      <c r="AF32" s="28">
        <f>+SUM(AG32:AR32)</f>
        <v>2</v>
      </c>
      <c r="AG32" s="37"/>
      <c r="AH32" s="37"/>
      <c r="AI32" s="37"/>
      <c r="AJ32" s="37"/>
      <c r="AK32" s="37"/>
      <c r="AL32" s="37">
        <v>1</v>
      </c>
      <c r="AM32" s="37"/>
      <c r="AN32" s="37"/>
      <c r="AO32" s="37"/>
      <c r="AP32" s="37"/>
      <c r="AQ32" s="37"/>
      <c r="AR32" s="37">
        <v>1</v>
      </c>
      <c r="AS32" s="36"/>
      <c r="AT32" s="36"/>
      <c r="AU32" s="36"/>
      <c r="AV32" s="36"/>
      <c r="AW32" s="36"/>
      <c r="AX32" s="36"/>
      <c r="AY32" s="36"/>
      <c r="AZ32" s="36"/>
      <c r="BA32" s="36"/>
      <c r="BB32" s="36"/>
      <c r="BC32" s="37"/>
      <c r="BD32" s="37"/>
      <c r="BE32" s="32">
        <f>+SUM(AS32:BD32)</f>
        <v>0</v>
      </c>
      <c r="BF32" s="33"/>
      <c r="BG32" s="45"/>
      <c r="BH32" s="45"/>
      <c r="BI32" s="320"/>
      <c r="BJ32" s="317"/>
      <c r="BK32" s="317"/>
      <c r="BL32" s="317" t="s">
        <v>1019</v>
      </c>
      <c r="BM32" s="317" t="s">
        <v>1021</v>
      </c>
      <c r="BN32" s="102"/>
      <c r="BO32" s="102"/>
      <c r="BP32" s="102">
        <v>1</v>
      </c>
      <c r="BQ32" s="317" t="s">
        <v>1038</v>
      </c>
      <c r="BR32" s="35" t="s">
        <v>169</v>
      </c>
      <c r="BS32" s="118" t="s">
        <v>1067</v>
      </c>
      <c r="BT32" s="118" t="s">
        <v>1068</v>
      </c>
      <c r="BU32" s="131" t="s">
        <v>173</v>
      </c>
      <c r="BV32" s="120" t="s">
        <v>1048</v>
      </c>
      <c r="BW32" s="310" t="s">
        <v>1057</v>
      </c>
      <c r="BX32" s="306"/>
    </row>
    <row r="33" spans="2:76" ht="35" customHeight="1" x14ac:dyDescent="0.2">
      <c r="B33" s="323"/>
      <c r="C33" s="324"/>
      <c r="D33" s="325"/>
      <c r="E33" s="325"/>
      <c r="F33" s="325"/>
      <c r="G33" s="325"/>
      <c r="H33" s="314"/>
      <c r="I33" s="314"/>
      <c r="J33" s="314"/>
      <c r="K33" s="314"/>
      <c r="L33" s="35" t="s">
        <v>177</v>
      </c>
      <c r="M33" s="129">
        <f>'[1]5-CONTROLES'!M36</f>
        <v>0</v>
      </c>
      <c r="N33" s="129">
        <f>'[1]5-CONTROLES'!L36</f>
        <v>0</v>
      </c>
      <c r="O33" s="129">
        <f>'[1]5-CONTROLES'!G36</f>
        <v>0</v>
      </c>
      <c r="P33" s="129">
        <f>'[1]5-CONTROLES'!H36</f>
        <v>0</v>
      </c>
      <c r="Q33" s="326"/>
      <c r="R33" s="129" t="str">
        <f>'[1]5-CONTROLES'!AC36</f>
        <v>Débil</v>
      </c>
      <c r="S33" s="129">
        <f>'[1]5-CONTROLES'!AD36</f>
        <v>0</v>
      </c>
      <c r="T33" s="129" t="str">
        <f>'[1]5-CONTROLES'!AE36</f>
        <v>Débil</v>
      </c>
      <c r="U33" s="325"/>
      <c r="V33" s="315"/>
      <c r="W33" s="315"/>
      <c r="X33" s="314"/>
      <c r="Y33" s="315"/>
      <c r="Z33" s="316"/>
      <c r="AA33" s="316"/>
      <c r="AB33" s="131" t="s">
        <v>178</v>
      </c>
      <c r="AC33" s="27"/>
      <c r="AD33" s="27"/>
      <c r="AE33" s="27"/>
      <c r="AF33" s="28"/>
      <c r="AG33" s="37"/>
      <c r="AH33" s="37"/>
      <c r="AI33" s="37"/>
      <c r="AJ33" s="37"/>
      <c r="AK33" s="37"/>
      <c r="AL33" s="37"/>
      <c r="AM33" s="37"/>
      <c r="AN33" s="37"/>
      <c r="AO33" s="37"/>
      <c r="AP33" s="37"/>
      <c r="AQ33" s="37"/>
      <c r="AR33" s="37"/>
      <c r="AS33" s="36"/>
      <c r="AT33" s="36"/>
      <c r="AU33" s="36"/>
      <c r="AV33" s="36"/>
      <c r="AW33" s="36"/>
      <c r="AX33" s="36"/>
      <c r="AY33" s="36"/>
      <c r="AZ33" s="36"/>
      <c r="BA33" s="36"/>
      <c r="BB33" s="36"/>
      <c r="BC33" s="37"/>
      <c r="BD33" s="37"/>
      <c r="BE33" s="32"/>
      <c r="BF33" s="33"/>
      <c r="BG33" s="45"/>
      <c r="BH33" s="45"/>
      <c r="BI33" s="321"/>
      <c r="BJ33" s="318"/>
      <c r="BK33" s="318"/>
      <c r="BL33" s="318"/>
      <c r="BM33" s="318"/>
      <c r="BN33" s="103" t="s">
        <v>1029</v>
      </c>
      <c r="BO33" s="103" t="s">
        <v>1028</v>
      </c>
      <c r="BP33" s="103"/>
      <c r="BQ33" s="318"/>
      <c r="BR33" s="35" t="s">
        <v>177</v>
      </c>
      <c r="BS33" s="120"/>
      <c r="BT33" s="120"/>
      <c r="BU33" s="131" t="s">
        <v>178</v>
      </c>
      <c r="BV33" s="120"/>
      <c r="BW33" s="310"/>
      <c r="BX33" s="306"/>
    </row>
    <row r="34" spans="2:76" ht="35" customHeight="1" thickBot="1" x14ac:dyDescent="0.25">
      <c r="B34" s="323"/>
      <c r="C34" s="324"/>
      <c r="D34" s="325"/>
      <c r="E34" s="325"/>
      <c r="F34" s="325"/>
      <c r="G34" s="325"/>
      <c r="H34" s="314"/>
      <c r="I34" s="314"/>
      <c r="J34" s="314"/>
      <c r="K34" s="314"/>
      <c r="L34" s="35" t="s">
        <v>179</v>
      </c>
      <c r="M34" s="129">
        <f>'[1]5-CONTROLES'!M37</f>
        <v>0</v>
      </c>
      <c r="N34" s="129">
        <f>'[1]5-CONTROLES'!L37</f>
        <v>0</v>
      </c>
      <c r="O34" s="129">
        <f>'[1]5-CONTROLES'!G37</f>
        <v>0</v>
      </c>
      <c r="P34" s="129">
        <f>'[1]5-CONTROLES'!H37</f>
        <v>0</v>
      </c>
      <c r="Q34" s="326"/>
      <c r="R34" s="129" t="str">
        <f>'[1]5-CONTROLES'!AC37</f>
        <v>Débil</v>
      </c>
      <c r="S34" s="129">
        <f>'[1]5-CONTROLES'!AD37</f>
        <v>0</v>
      </c>
      <c r="T34" s="129" t="str">
        <f>'[1]5-CONTROLES'!AE37</f>
        <v>Débil</v>
      </c>
      <c r="U34" s="325"/>
      <c r="V34" s="315"/>
      <c r="W34" s="315"/>
      <c r="X34" s="314"/>
      <c r="Y34" s="315"/>
      <c r="Z34" s="316"/>
      <c r="AA34" s="316"/>
      <c r="AB34" s="131" t="s">
        <v>180</v>
      </c>
      <c r="AC34" s="27"/>
      <c r="AD34" s="27"/>
      <c r="AE34" s="27"/>
      <c r="AF34" s="28"/>
      <c r="AG34" s="37"/>
      <c r="AH34" s="37"/>
      <c r="AI34" s="37"/>
      <c r="AJ34" s="37"/>
      <c r="AK34" s="37"/>
      <c r="AL34" s="37"/>
      <c r="AM34" s="37"/>
      <c r="AN34" s="37"/>
      <c r="AO34" s="37"/>
      <c r="AP34" s="37"/>
      <c r="AQ34" s="37"/>
      <c r="AR34" s="37"/>
      <c r="AS34" s="36"/>
      <c r="AT34" s="36"/>
      <c r="AU34" s="36"/>
      <c r="AV34" s="36"/>
      <c r="AW34" s="36"/>
      <c r="AX34" s="36"/>
      <c r="AY34" s="36"/>
      <c r="AZ34" s="36"/>
      <c r="BA34" s="36"/>
      <c r="BB34" s="36"/>
      <c r="BC34" s="37"/>
      <c r="BD34" s="37"/>
      <c r="BE34" s="32"/>
      <c r="BF34" s="33"/>
      <c r="BG34" s="45"/>
      <c r="BH34" s="45"/>
      <c r="BI34" s="322"/>
      <c r="BJ34" s="319"/>
      <c r="BK34" s="319"/>
      <c r="BL34" s="319"/>
      <c r="BM34" s="319"/>
      <c r="BN34" s="104"/>
      <c r="BO34" s="104"/>
      <c r="BP34" s="104"/>
      <c r="BQ34" s="319"/>
      <c r="BR34" s="35" t="s">
        <v>179</v>
      </c>
      <c r="BS34" s="143"/>
      <c r="BT34" s="143"/>
      <c r="BU34" s="131" t="s">
        <v>180</v>
      </c>
      <c r="BV34" s="143"/>
      <c r="BW34" s="311"/>
      <c r="BX34" s="306"/>
    </row>
    <row r="35" spans="2:76" ht="35" customHeight="1" x14ac:dyDescent="0.2">
      <c r="B35" s="323" t="str">
        <f>'[1]3-IDENTIFICACIÓN DEL RIESGO'!B20</f>
        <v>Inteligencia de la información.</v>
      </c>
      <c r="C35" s="324">
        <v>10</v>
      </c>
      <c r="D35" s="325" t="str">
        <f>'[1]3-IDENTIFICACIÓN DEL RIESGO'!G20</f>
        <v>Definición y evolución de la arquitectura empresarial institucional que no responda a las necesidades de la entidad.</v>
      </c>
      <c r="E35" s="325" t="str">
        <f>'[1]3-IDENTIFICACIÓN DEL RIESGO'!N20</f>
        <v>Estratégicos</v>
      </c>
      <c r="F35" s="325" t="str">
        <f>'[1]3-IDENTIFICACIÓN DEL RIESGO'!H20</f>
        <v>Falta de recursos para la implementación de la arquitectura.
Falta de recurso humano calificado e idóneo para el desarrollo de las fases y los componentes de arquitectura  empresarial.
Adquisiciones o inversiones en tecnologías de Información que no estan aprobadas por la DOSPR y la Secretaría General, por medio de la Mesa Técnica.
Desarrollos o implementaciones de software o infraestructura tecnológica que no cumplen los lineamientos de arquitectura.</v>
      </c>
      <c r="G35" s="325" t="str">
        <f>'[1]3-IDENTIFICACIÓN DEL RIESGO'!L20</f>
        <v>Definición incorrecta de las líneas estratégicas en tecnologías de la información y las comunicaciones.
Afectación sobre el alcance, tiempo y costo de las operaciones en los procesos de la ANT.
Afectación directa o indirecta a los beneficiarios de programas de la ANT. 
Sobrecostos en componentes de tecnologías de la información.
Compras o adquisiciones de infraestructura y plataformas tecnológicas de la organización, no planeadas.
Falta de optimización y automatización de procesos de la entidad.
Sobredimensionar la infraestructura de la ANT
Hallazgos de entes de control y requerimientos de planes de mejoramiento.</v>
      </c>
      <c r="H35" s="314" t="str">
        <f>'[1]4-VALORACIÓN DEL RIESGO'!Q19</f>
        <v>Probable</v>
      </c>
      <c r="I35" s="314" t="str">
        <f>'[1]4-VALORACIÓN DEL RIESGO'!AA19</f>
        <v>Mayor</v>
      </c>
      <c r="J35" s="314" t="str">
        <f>'[1]4-VALORACIÓN DEL RIESGO'!AB19</f>
        <v>Extremo</v>
      </c>
      <c r="K35" s="314" t="str">
        <f>'[1]4-VALORACIÓN DEL RIESGO'!AC19</f>
        <v>Reducir</v>
      </c>
      <c r="L35" s="35" t="s">
        <v>181</v>
      </c>
      <c r="M35" s="129" t="str">
        <f>'[1]5-CONTROLES'!M38</f>
        <v>Implementar y gobernar la Arquitectura empresarial
definida para la ANT</v>
      </c>
      <c r="N35" s="129" t="str">
        <f>'[1]5-CONTROLES'!L38</f>
        <v>Arquitectura empresarial</v>
      </c>
      <c r="O35" s="129" t="str">
        <f>'[1]5-CONTROLES'!G38</f>
        <v>Subdirección de sistemas de información de Tierras</v>
      </c>
      <c r="P35" s="129" t="str">
        <f>'[1]5-CONTROLES'!H38</f>
        <v>DIARIO</v>
      </c>
      <c r="Q35" s="326" t="s">
        <v>182</v>
      </c>
      <c r="R35" s="129" t="str">
        <f>'[1]5-CONTROLES'!AC38</f>
        <v>Fuerte</v>
      </c>
      <c r="S35" s="129" t="str">
        <f>'[1]5-CONTROLES'!AD38</f>
        <v>Fuerte</v>
      </c>
      <c r="T35" s="129" t="str">
        <f>'[1]5-CONTROLES'!AE38</f>
        <v>Fuerte</v>
      </c>
      <c r="U35" s="325" t="str">
        <f>'[1]5-CONTROLES'!AI38</f>
        <v>Moderado</v>
      </c>
      <c r="V35" s="315" t="str">
        <f>'[1]5-CONTROLES'!AM38</f>
        <v>Posible</v>
      </c>
      <c r="W35" s="315" t="str">
        <f>'[1]5-CONTROLES'!AQ38</f>
        <v>Mayor</v>
      </c>
      <c r="X35" s="314" t="str">
        <f>'[1]5-CONTROLES'!AR38</f>
        <v>Extremo</v>
      </c>
      <c r="Y35" s="315" t="str">
        <f>'[1]5-CONTROLES'!AT38</f>
        <v>Reducir</v>
      </c>
      <c r="Z35" s="316" t="s">
        <v>183</v>
      </c>
      <c r="AA35" s="316" t="s">
        <v>184</v>
      </c>
      <c r="AB35" s="131" t="s">
        <v>185</v>
      </c>
      <c r="AC35" s="27" t="s">
        <v>186</v>
      </c>
      <c r="AD35" s="27" t="s">
        <v>175</v>
      </c>
      <c r="AE35" s="27" t="s">
        <v>187</v>
      </c>
      <c r="AF35" s="28">
        <f>+SUM(AG35:AR35)</f>
        <v>1</v>
      </c>
      <c r="AG35" s="37"/>
      <c r="AH35" s="37"/>
      <c r="AI35" s="37"/>
      <c r="AJ35" s="37"/>
      <c r="AK35" s="37"/>
      <c r="AL35" s="37"/>
      <c r="AM35" s="37"/>
      <c r="AN35" s="37"/>
      <c r="AO35" s="37"/>
      <c r="AP35" s="37"/>
      <c r="AQ35" s="37">
        <v>1</v>
      </c>
      <c r="AR35" s="37"/>
      <c r="AS35" s="46"/>
      <c r="AT35" s="46"/>
      <c r="AU35" s="46"/>
      <c r="AV35" s="46"/>
      <c r="AW35" s="46"/>
      <c r="AX35" s="46"/>
      <c r="AY35" s="46"/>
      <c r="AZ35" s="46"/>
      <c r="BA35" s="46"/>
      <c r="BB35" s="46"/>
      <c r="BC35" s="37"/>
      <c r="BD35" s="37"/>
      <c r="BE35" s="32">
        <f>+SUM(AS35:BD35)</f>
        <v>0</v>
      </c>
      <c r="BF35" s="33"/>
      <c r="BG35" s="38"/>
      <c r="BH35" s="38"/>
      <c r="BI35" s="320">
        <v>44356</v>
      </c>
      <c r="BJ35" s="317" t="s">
        <v>1012</v>
      </c>
      <c r="BK35" s="317"/>
      <c r="BL35" s="317" t="s">
        <v>1019</v>
      </c>
      <c r="BM35" s="317" t="s">
        <v>1021</v>
      </c>
      <c r="BN35" s="102"/>
      <c r="BO35" s="102"/>
      <c r="BP35" s="102">
        <v>1</v>
      </c>
      <c r="BQ35" s="317" t="s">
        <v>1039</v>
      </c>
      <c r="BR35" s="35" t="s">
        <v>181</v>
      </c>
      <c r="BS35" s="118" t="s">
        <v>1070</v>
      </c>
      <c r="BT35" s="118" t="s">
        <v>1147</v>
      </c>
      <c r="BU35" s="131" t="s">
        <v>185</v>
      </c>
      <c r="BV35" s="120" t="s">
        <v>1048</v>
      </c>
      <c r="BW35" s="310" t="s">
        <v>1057</v>
      </c>
      <c r="BX35" s="306"/>
    </row>
    <row r="36" spans="2:76" ht="35" customHeight="1" x14ac:dyDescent="0.2">
      <c r="B36" s="323"/>
      <c r="C36" s="324"/>
      <c r="D36" s="325"/>
      <c r="E36" s="325"/>
      <c r="F36" s="325"/>
      <c r="G36" s="325"/>
      <c r="H36" s="314"/>
      <c r="I36" s="314"/>
      <c r="J36" s="314"/>
      <c r="K36" s="314"/>
      <c r="L36" s="35" t="s">
        <v>188</v>
      </c>
      <c r="M36" s="129" t="str">
        <f>'[1]5-CONTROLES'!M39</f>
        <v>Realizar seguimiento y mantenimiento de la arquitectura
empresarial</v>
      </c>
      <c r="N36" s="129" t="str">
        <f>'[1]5-CONTROLES'!L39</f>
        <v>Informe de seguimiento</v>
      </c>
      <c r="O36" s="129" t="str">
        <f>'[1]5-CONTROLES'!G39</f>
        <v>Subdirección de sistemas de información de Tierras</v>
      </c>
      <c r="P36" s="129" t="str">
        <f>'[1]5-CONTROLES'!H39</f>
        <v>TRIMESTRAL</v>
      </c>
      <c r="Q36" s="326"/>
      <c r="R36" s="129" t="str">
        <f>'[1]5-CONTROLES'!AC39</f>
        <v>Débil</v>
      </c>
      <c r="S36" s="129" t="str">
        <f>'[1]5-CONTROLES'!AD39</f>
        <v>Fuerte</v>
      </c>
      <c r="T36" s="129" t="str">
        <f>'[1]5-CONTROLES'!AE39</f>
        <v>Débil</v>
      </c>
      <c r="U36" s="325"/>
      <c r="V36" s="315"/>
      <c r="W36" s="315"/>
      <c r="X36" s="314"/>
      <c r="Y36" s="315"/>
      <c r="Z36" s="316"/>
      <c r="AA36" s="316"/>
      <c r="AB36" s="131" t="s">
        <v>189</v>
      </c>
      <c r="AC36" s="27"/>
      <c r="AD36" s="27"/>
      <c r="AE36" s="27"/>
      <c r="AF36" s="28"/>
      <c r="AG36" s="37"/>
      <c r="AH36" s="37"/>
      <c r="AI36" s="37"/>
      <c r="AJ36" s="37"/>
      <c r="AK36" s="37"/>
      <c r="AL36" s="37"/>
      <c r="AM36" s="37"/>
      <c r="AN36" s="37"/>
      <c r="AO36" s="37"/>
      <c r="AP36" s="37"/>
      <c r="AQ36" s="37"/>
      <c r="AR36" s="37"/>
      <c r="AS36" s="46"/>
      <c r="AT36" s="46"/>
      <c r="AU36" s="46"/>
      <c r="AV36" s="46"/>
      <c r="AW36" s="46"/>
      <c r="AX36" s="46"/>
      <c r="AY36" s="46"/>
      <c r="AZ36" s="46"/>
      <c r="BA36" s="46"/>
      <c r="BB36" s="46"/>
      <c r="BC36" s="37"/>
      <c r="BD36" s="37"/>
      <c r="BE36" s="32"/>
      <c r="BF36" s="33"/>
      <c r="BG36" s="38"/>
      <c r="BH36" s="38"/>
      <c r="BI36" s="321"/>
      <c r="BJ36" s="318"/>
      <c r="BK36" s="318"/>
      <c r="BL36" s="318"/>
      <c r="BM36" s="318"/>
      <c r="BN36" s="103"/>
      <c r="BO36" s="103" t="s">
        <v>1028</v>
      </c>
      <c r="BP36" s="103"/>
      <c r="BQ36" s="318"/>
      <c r="BR36" s="35" t="s">
        <v>188</v>
      </c>
      <c r="BS36" s="120" t="s">
        <v>1070</v>
      </c>
      <c r="BT36" s="120" t="s">
        <v>1074</v>
      </c>
      <c r="BU36" s="131" t="s">
        <v>189</v>
      </c>
      <c r="BV36" s="120"/>
      <c r="BW36" s="310"/>
      <c r="BX36" s="306"/>
    </row>
    <row r="37" spans="2:76" ht="35" customHeight="1" thickBot="1" x14ac:dyDescent="0.25">
      <c r="B37" s="323"/>
      <c r="C37" s="324"/>
      <c r="D37" s="325"/>
      <c r="E37" s="325"/>
      <c r="F37" s="325"/>
      <c r="G37" s="325"/>
      <c r="H37" s="314"/>
      <c r="I37" s="314"/>
      <c r="J37" s="314"/>
      <c r="K37" s="314"/>
      <c r="L37" s="35" t="s">
        <v>190</v>
      </c>
      <c r="M37" s="129">
        <f>'[1]5-CONTROLES'!M40</f>
        <v>0</v>
      </c>
      <c r="N37" s="129">
        <f>'[1]5-CONTROLES'!L40</f>
        <v>0</v>
      </c>
      <c r="O37" s="129">
        <f>'[1]5-CONTROLES'!G40</f>
        <v>0</v>
      </c>
      <c r="P37" s="129">
        <f>'[1]5-CONTROLES'!H40</f>
        <v>0</v>
      </c>
      <c r="Q37" s="326"/>
      <c r="R37" s="129" t="str">
        <f>'[1]5-CONTROLES'!AC40</f>
        <v>Débil</v>
      </c>
      <c r="S37" s="129">
        <f>'[1]5-CONTROLES'!AD40</f>
        <v>0</v>
      </c>
      <c r="T37" s="129" t="str">
        <f>'[1]5-CONTROLES'!AE40</f>
        <v>Débil</v>
      </c>
      <c r="U37" s="325"/>
      <c r="V37" s="315"/>
      <c r="W37" s="315"/>
      <c r="X37" s="314"/>
      <c r="Y37" s="315"/>
      <c r="Z37" s="316"/>
      <c r="AA37" s="316"/>
      <c r="AB37" s="131" t="s">
        <v>191</v>
      </c>
      <c r="AC37" s="27"/>
      <c r="AD37" s="27"/>
      <c r="AE37" s="27"/>
      <c r="AF37" s="28"/>
      <c r="AG37" s="37"/>
      <c r="AH37" s="37"/>
      <c r="AI37" s="37"/>
      <c r="AJ37" s="37"/>
      <c r="AK37" s="37"/>
      <c r="AL37" s="37"/>
      <c r="AM37" s="37"/>
      <c r="AN37" s="37"/>
      <c r="AO37" s="37"/>
      <c r="AP37" s="37"/>
      <c r="AQ37" s="37"/>
      <c r="AR37" s="37"/>
      <c r="AS37" s="47"/>
      <c r="AT37" s="47"/>
      <c r="AU37" s="47"/>
      <c r="AV37" s="47"/>
      <c r="AW37" s="47"/>
      <c r="AX37" s="47"/>
      <c r="AY37" s="47"/>
      <c r="AZ37" s="47"/>
      <c r="BA37" s="47"/>
      <c r="BB37" s="47"/>
      <c r="BC37" s="37"/>
      <c r="BD37" s="37"/>
      <c r="BE37" s="32"/>
      <c r="BF37" s="33"/>
      <c r="BG37" s="45"/>
      <c r="BH37" s="45"/>
      <c r="BI37" s="322"/>
      <c r="BJ37" s="319"/>
      <c r="BK37" s="319"/>
      <c r="BL37" s="319"/>
      <c r="BM37" s="319"/>
      <c r="BN37" s="104"/>
      <c r="BO37" s="104"/>
      <c r="BP37" s="104"/>
      <c r="BQ37" s="319"/>
      <c r="BR37" s="35" t="s">
        <v>190</v>
      </c>
      <c r="BS37" s="143"/>
      <c r="BT37" s="143"/>
      <c r="BU37" s="131" t="s">
        <v>191</v>
      </c>
      <c r="BV37" s="143"/>
      <c r="BW37" s="311"/>
      <c r="BX37" s="306"/>
    </row>
    <row r="38" spans="2:76" ht="35" customHeight="1" thickBot="1" x14ac:dyDescent="0.25">
      <c r="B38" s="323" t="str">
        <f>'[1]3-IDENTIFICACIÓN DEL RIESGO'!B21</f>
        <v>Inteligencia de la información.</v>
      </c>
      <c r="C38" s="324">
        <v>11</v>
      </c>
      <c r="D38" s="325" t="str">
        <f>'[1]3-IDENTIFICACIÓN DEL RIESGO'!G21</f>
        <v>Incumplimiento en la implementación del Modelo de Seguridad y Privacidad  de la información de la estrategia de Gobierno Digital.</v>
      </c>
      <c r="E38" s="325" t="str">
        <f>'[1]3-IDENTIFICACIÓN DEL RIESGO'!N21</f>
        <v>Estratégicos</v>
      </c>
      <c r="F38" s="325" t="str">
        <f>'[1]3-IDENTIFICACIÓN DEL RIESGO'!H21</f>
        <v>Inadecuada priorización de las tareas necesarias para planificar e implementar el componente de seguridad digital de la estrategia de gobierno digital. 
Ausencia de recursos para una implementación efectiva del modelo de seguridad digital.</v>
      </c>
      <c r="G38" s="325" t="str">
        <f>'[1]3-IDENTIFICACIÓN DEL RIESGO'!L21</f>
        <v xml:space="preserve">Incumplimiento de directrices de la estrategia de Gobierno Digital.
Bajas calificaciones en el autodiagnóstico FURAG.
Hallazgos de entes de control.
Incumplimiento de metas institucionales </v>
      </c>
      <c r="H38" s="314" t="str">
        <f>'[1]4-VALORACIÓN DEL RIESGO'!Q20</f>
        <v>Probable</v>
      </c>
      <c r="I38" s="314" t="str">
        <f>'[1]4-VALORACIÓN DEL RIESGO'!AA20</f>
        <v>Mayor</v>
      </c>
      <c r="J38" s="314" t="str">
        <f>'[1]4-VALORACIÓN DEL RIESGO'!AB20</f>
        <v>Extremo</v>
      </c>
      <c r="K38" s="314" t="str">
        <f>'[1]4-VALORACIÓN DEL RIESGO'!AC20</f>
        <v>Reducir</v>
      </c>
      <c r="L38" s="35" t="s">
        <v>192</v>
      </c>
      <c r="M38" s="129" t="str">
        <f>'[1]5-CONTROLES'!M41</f>
        <v>Verificación del cumplimiento de las Políticas de Seguridad y Privacidad. INTI-Política-001 POLÍTICA GENERAL DE SEGURIDAD DE LA INFORMACIÓN, TRATAMIENTO Y PROTECCIÓN DE DATOS PERSONALES, Numeral 5,3.</v>
      </c>
      <c r="N38" s="129" t="str">
        <f>'[1]5-CONTROLES'!L41</f>
        <v>Informe de verificación</v>
      </c>
      <c r="O38" s="129" t="str">
        <f>'[1]5-CONTROLES'!G41</f>
        <v>Subdirección de sistemas de información de Tierras</v>
      </c>
      <c r="P38" s="129" t="str">
        <f>'[1]5-CONTROLES'!H41</f>
        <v>TRIMESTRAL</v>
      </c>
      <c r="Q38" s="326" t="s">
        <v>193</v>
      </c>
      <c r="R38" s="129" t="str">
        <f>'[1]5-CONTROLES'!AC41</f>
        <v>Débil</v>
      </c>
      <c r="S38" s="129" t="str">
        <f>'[1]5-CONTROLES'!AD41</f>
        <v>Fuerte</v>
      </c>
      <c r="T38" s="129" t="str">
        <f>'[1]5-CONTROLES'!AE41</f>
        <v>Débil</v>
      </c>
      <c r="U38" s="325" t="str">
        <f>'[1]5-CONTROLES'!AI41</f>
        <v>Débil</v>
      </c>
      <c r="V38" s="315" t="str">
        <f>'[1]5-CONTROLES'!AM41</f>
        <v>Probable</v>
      </c>
      <c r="W38" s="315" t="str">
        <f>'[1]5-CONTROLES'!AQ41</f>
        <v>Mayor</v>
      </c>
      <c r="X38" s="314" t="str">
        <f>'[1]5-CONTROLES'!AR41</f>
        <v>Extremo</v>
      </c>
      <c r="Y38" s="315" t="str">
        <f>'[1]5-CONTROLES'!AT41</f>
        <v>Reducir</v>
      </c>
      <c r="Z38" s="316" t="s">
        <v>194</v>
      </c>
      <c r="AA38" s="316" t="s">
        <v>195</v>
      </c>
      <c r="AB38" s="131" t="s">
        <v>196</v>
      </c>
      <c r="AC38" s="27" t="s">
        <v>197</v>
      </c>
      <c r="AD38" s="27" t="s">
        <v>175</v>
      </c>
      <c r="AE38" s="27" t="s">
        <v>198</v>
      </c>
      <c r="AF38" s="28">
        <f>+SUM(AG38:AR38)</f>
        <v>1</v>
      </c>
      <c r="AG38" s="37"/>
      <c r="AH38" s="37"/>
      <c r="AI38" s="37"/>
      <c r="AJ38" s="37"/>
      <c r="AK38" s="37"/>
      <c r="AL38" s="37"/>
      <c r="AM38" s="37"/>
      <c r="AN38" s="37"/>
      <c r="AO38" s="37"/>
      <c r="AP38" s="37"/>
      <c r="AQ38" s="37">
        <v>1</v>
      </c>
      <c r="AR38" s="37"/>
      <c r="AS38" s="41"/>
      <c r="AT38" s="41"/>
      <c r="AU38" s="41"/>
      <c r="AV38" s="41"/>
      <c r="AW38" s="41"/>
      <c r="AX38" s="41"/>
      <c r="AY38" s="41"/>
      <c r="AZ38" s="41"/>
      <c r="BA38" s="41"/>
      <c r="BB38" s="41"/>
      <c r="BC38" s="37"/>
      <c r="BD38" s="37"/>
      <c r="BE38" s="32">
        <f>+SUM(AS38:BD38)</f>
        <v>0</v>
      </c>
      <c r="BF38" s="33"/>
      <c r="BG38" s="38"/>
      <c r="BH38" s="38"/>
      <c r="BI38" s="320">
        <v>44356</v>
      </c>
      <c r="BJ38" s="317" t="s">
        <v>1012</v>
      </c>
      <c r="BK38" s="317"/>
      <c r="BL38" s="317" t="s">
        <v>1019</v>
      </c>
      <c r="BM38" s="317" t="s">
        <v>1021</v>
      </c>
      <c r="BN38" s="102"/>
      <c r="BO38" s="102"/>
      <c r="BP38" s="102">
        <v>1</v>
      </c>
      <c r="BQ38" s="317" t="s">
        <v>1039</v>
      </c>
      <c r="BR38" s="35" t="s">
        <v>192</v>
      </c>
      <c r="BS38" s="118" t="s">
        <v>1070</v>
      </c>
      <c r="BT38" s="118" t="s">
        <v>1075</v>
      </c>
      <c r="BU38" s="131" t="s">
        <v>196</v>
      </c>
      <c r="BV38" s="120" t="s">
        <v>1048</v>
      </c>
      <c r="BW38" s="310" t="s">
        <v>1057</v>
      </c>
      <c r="BX38" s="306"/>
    </row>
    <row r="39" spans="2:76" ht="35" customHeight="1" x14ac:dyDescent="0.2">
      <c r="B39" s="323"/>
      <c r="C39" s="324"/>
      <c r="D39" s="325"/>
      <c r="E39" s="325"/>
      <c r="F39" s="325"/>
      <c r="G39" s="325"/>
      <c r="H39" s="314"/>
      <c r="I39" s="314"/>
      <c r="J39" s="314"/>
      <c r="K39" s="314"/>
      <c r="L39" s="35" t="s">
        <v>199</v>
      </c>
      <c r="M39" s="129" t="str">
        <f>'[1]5-CONTROLES'!M42</f>
        <v>Realizar seguimiento a la Estrategia de Servicios TIC. INTI -P-004 GOBIERNO DE TIC</v>
      </c>
      <c r="N39" s="129" t="str">
        <f>'[1]5-CONTROLES'!L42</f>
        <v>Informe de seguimiento</v>
      </c>
      <c r="O39" s="129" t="str">
        <f>'[1]5-CONTROLES'!G42</f>
        <v>Subdirección de sistemas de información de Tierras</v>
      </c>
      <c r="P39" s="129" t="str">
        <f>'[1]5-CONTROLES'!H42</f>
        <v>SEMESTRAL</v>
      </c>
      <c r="Q39" s="326"/>
      <c r="R39" s="129" t="str">
        <f>'[1]5-CONTROLES'!AC42</f>
        <v>Débil</v>
      </c>
      <c r="S39" s="129" t="str">
        <f>'[1]5-CONTROLES'!AD42</f>
        <v>Fuerte</v>
      </c>
      <c r="T39" s="129" t="str">
        <f>'[1]5-CONTROLES'!AE42</f>
        <v>Débil</v>
      </c>
      <c r="U39" s="325"/>
      <c r="V39" s="315"/>
      <c r="W39" s="315"/>
      <c r="X39" s="314"/>
      <c r="Y39" s="315"/>
      <c r="Z39" s="316"/>
      <c r="AA39" s="316"/>
      <c r="AB39" s="131" t="s">
        <v>200</v>
      </c>
      <c r="AC39" s="27"/>
      <c r="AD39" s="27"/>
      <c r="AE39" s="27"/>
      <c r="AF39" s="28"/>
      <c r="AG39" s="37"/>
      <c r="AH39" s="37"/>
      <c r="AI39" s="37"/>
      <c r="AJ39" s="37"/>
      <c r="AK39" s="37"/>
      <c r="AL39" s="37"/>
      <c r="AM39" s="37"/>
      <c r="AN39" s="37"/>
      <c r="AO39" s="37"/>
      <c r="AP39" s="37"/>
      <c r="AQ39" s="37"/>
      <c r="AR39" s="37"/>
      <c r="AS39" s="36"/>
      <c r="AT39" s="36"/>
      <c r="AU39" s="36"/>
      <c r="AV39" s="36"/>
      <c r="AW39" s="36"/>
      <c r="AX39" s="36"/>
      <c r="AY39" s="36"/>
      <c r="AZ39" s="36"/>
      <c r="BA39" s="36"/>
      <c r="BB39" s="36"/>
      <c r="BC39" s="37"/>
      <c r="BD39" s="37"/>
      <c r="BE39" s="32"/>
      <c r="BF39" s="33"/>
      <c r="BG39" s="38"/>
      <c r="BH39" s="38"/>
      <c r="BI39" s="321"/>
      <c r="BJ39" s="318"/>
      <c r="BK39" s="318"/>
      <c r="BL39" s="318"/>
      <c r="BM39" s="318"/>
      <c r="BN39" s="103"/>
      <c r="BO39" s="103" t="s">
        <v>1028</v>
      </c>
      <c r="BP39" s="103"/>
      <c r="BQ39" s="318"/>
      <c r="BR39" s="35" t="s">
        <v>199</v>
      </c>
      <c r="BS39" s="120" t="s">
        <v>1067</v>
      </c>
      <c r="BT39" s="118" t="s">
        <v>1076</v>
      </c>
      <c r="BU39" s="131" t="s">
        <v>200</v>
      </c>
      <c r="BV39" s="120"/>
      <c r="BW39" s="310"/>
      <c r="BX39" s="306"/>
    </row>
    <row r="40" spans="2:76" ht="35" customHeight="1" thickBot="1" x14ac:dyDescent="0.25">
      <c r="B40" s="323"/>
      <c r="C40" s="324"/>
      <c r="D40" s="325"/>
      <c r="E40" s="325"/>
      <c r="F40" s="325"/>
      <c r="G40" s="325"/>
      <c r="H40" s="314"/>
      <c r="I40" s="314"/>
      <c r="J40" s="314"/>
      <c r="K40" s="314"/>
      <c r="L40" s="35" t="s">
        <v>201</v>
      </c>
      <c r="M40" s="129">
        <f>'[1]5-CONTROLES'!M43</f>
        <v>0</v>
      </c>
      <c r="N40" s="129">
        <f>'[1]5-CONTROLES'!L43</f>
        <v>0</v>
      </c>
      <c r="O40" s="129">
        <f>'[1]5-CONTROLES'!G43</f>
        <v>0</v>
      </c>
      <c r="P40" s="129">
        <f>'[1]5-CONTROLES'!H43</f>
        <v>0</v>
      </c>
      <c r="Q40" s="326"/>
      <c r="R40" s="129" t="str">
        <f>'[1]5-CONTROLES'!AC43</f>
        <v>Débil</v>
      </c>
      <c r="S40" s="129">
        <f>'[1]5-CONTROLES'!AD43</f>
        <v>0</v>
      </c>
      <c r="T40" s="129" t="str">
        <f>'[1]5-CONTROLES'!AE43</f>
        <v>Débil</v>
      </c>
      <c r="U40" s="325"/>
      <c r="V40" s="315"/>
      <c r="W40" s="315"/>
      <c r="X40" s="314"/>
      <c r="Y40" s="315"/>
      <c r="Z40" s="316"/>
      <c r="AA40" s="316"/>
      <c r="AB40" s="131" t="s">
        <v>202</v>
      </c>
      <c r="AC40" s="27"/>
      <c r="AD40" s="27"/>
      <c r="AE40" s="27"/>
      <c r="AF40" s="28"/>
      <c r="AG40" s="37"/>
      <c r="AH40" s="37"/>
      <c r="AI40" s="37"/>
      <c r="AJ40" s="37"/>
      <c r="AK40" s="37"/>
      <c r="AL40" s="37"/>
      <c r="AM40" s="37"/>
      <c r="AN40" s="37"/>
      <c r="AO40" s="37"/>
      <c r="AP40" s="37"/>
      <c r="AQ40" s="37"/>
      <c r="AR40" s="37"/>
      <c r="AS40" s="36"/>
      <c r="AT40" s="36"/>
      <c r="AU40" s="36"/>
      <c r="AV40" s="36"/>
      <c r="AW40" s="36"/>
      <c r="AX40" s="36"/>
      <c r="AY40" s="36"/>
      <c r="AZ40" s="36"/>
      <c r="BA40" s="36"/>
      <c r="BB40" s="36"/>
      <c r="BC40" s="37"/>
      <c r="BD40" s="37"/>
      <c r="BE40" s="32"/>
      <c r="BF40" s="33"/>
      <c r="BG40" s="38"/>
      <c r="BH40" s="38"/>
      <c r="BI40" s="322"/>
      <c r="BJ40" s="319"/>
      <c r="BK40" s="319"/>
      <c r="BL40" s="319"/>
      <c r="BM40" s="319"/>
      <c r="BN40" s="104"/>
      <c r="BO40" s="104"/>
      <c r="BP40" s="104"/>
      <c r="BQ40" s="319"/>
      <c r="BR40" s="35" t="s">
        <v>201</v>
      </c>
      <c r="BS40" s="143"/>
      <c r="BT40" s="143"/>
      <c r="BU40" s="131" t="s">
        <v>202</v>
      </c>
      <c r="BV40" s="143"/>
      <c r="BW40" s="311"/>
      <c r="BX40" s="306"/>
    </row>
    <row r="41" spans="2:76" ht="35" customHeight="1" x14ac:dyDescent="0.2">
      <c r="B41" s="323" t="str">
        <f>'[1]3-IDENTIFICACIÓN DEL RIESGO'!B22</f>
        <v>Inteligencia de la información.</v>
      </c>
      <c r="C41" s="324">
        <v>12</v>
      </c>
      <c r="D41" s="325" t="str">
        <f>'[1]3-IDENTIFICACIÓN DEL RIESGO'!G22</f>
        <v>Pérdida parcial o completa del conocimiento de la Entidad</v>
      </c>
      <c r="E41" s="325" t="str">
        <f>'[1]3-IDENTIFICACIÓN DEL RIESGO'!N22</f>
        <v>Estratégicos</v>
      </c>
      <c r="F41" s="325" t="str">
        <f>'[1]3-IDENTIFICACIÓN DEL RIESGO'!H22</f>
        <v xml:space="preserve">No existe, en el talento humano de la entidad, una cultura que promueva generación y mejoramiento del conocimiento explícito de la misma. 
La falta de herramientas para la utilización y apropiación del conocimiento  que favorezcan la identificación de procesos que permitan obtener, organizar, sistematizar, guardar y compartir fácilmente datos e información. 
La falta de procesos que permitan convertir los datos producidos por la entidad en conocimiento útil, que mediante la evidencia, ayude a responder preguntas que posteriormente guíen la toma de decisiones, a través del análisis de la mayor cantidad de información posible .
La falta de una visión estratégica de comunicación, consolidación de redes y la enseñanza-aprendizaje para difundir y reforzar la gestión del conocimiento. </v>
      </c>
      <c r="G41" s="325" t="str">
        <f>'[1]3-IDENTIFICACIÓN DEL RIESGO'!L22</f>
        <v>Reprocesos
Dificultades en la toma de decisiones para el logro efectivo de la entidad. 
Que no ocurra una dinámica de mejoramiento continuo e innovación en procesos, productos y servicios misionales y de soporte de la Entidad.
Pueden ocurrir demoras en el aprendizaje de nuevos colaboradores 
Invisivilización de los resultados obtenidos por parte de la entidad.</v>
      </c>
      <c r="H41" s="314" t="str">
        <f>'[1]4-VALORACIÓN DEL RIESGO'!Q21</f>
        <v>Casi seguro</v>
      </c>
      <c r="I41" s="314" t="str">
        <f>'[1]4-VALORACIÓN DEL RIESGO'!AA21</f>
        <v>Catastrófico</v>
      </c>
      <c r="J41" s="314" t="str">
        <f>'[1]4-VALORACIÓN DEL RIESGO'!AB21</f>
        <v>Extremo</v>
      </c>
      <c r="K41" s="314" t="str">
        <f>'[1]4-VALORACIÓN DEL RIESGO'!AC21</f>
        <v>Reducir</v>
      </c>
      <c r="L41" s="35" t="s">
        <v>203</v>
      </c>
      <c r="M41" s="129" t="str">
        <f>'[1]5-CONTROLES'!M44</f>
        <v>Revisar oportunidades de mejora</v>
      </c>
      <c r="N41" s="129" t="str">
        <f>'[1]5-CONTROLES'!L44</f>
        <v>INTI -F-014 FORMA NECESIDADES Y OPORTUNIDADES DE MEJORA</v>
      </c>
      <c r="O41" s="129" t="str">
        <f>'[1]5-CONTROLES'!G44</f>
        <v>Dependencias ANT</v>
      </c>
      <c r="P41" s="129" t="str">
        <f>'[1]5-CONTROLES'!H44</f>
        <v>SEMANAL</v>
      </c>
      <c r="Q41" s="326" t="s">
        <v>204</v>
      </c>
      <c r="R41" s="129" t="str">
        <f>'[1]5-CONTROLES'!AC44</f>
        <v>Débil</v>
      </c>
      <c r="S41" s="129" t="str">
        <f>'[1]5-CONTROLES'!AD44</f>
        <v>Moderado</v>
      </c>
      <c r="T41" s="129" t="str">
        <f>'[1]5-CONTROLES'!AE44</f>
        <v>Débil</v>
      </c>
      <c r="U41" s="325" t="str">
        <f>'[1]5-CONTROLES'!AI44</f>
        <v>Débil</v>
      </c>
      <c r="V41" s="315" t="str">
        <f>'[1]5-CONTROLES'!AM44</f>
        <v>Casi Seguro</v>
      </c>
      <c r="W41" s="315" t="str">
        <f>'[1]5-CONTROLES'!AQ44</f>
        <v>Catastrófico</v>
      </c>
      <c r="X41" s="314" t="str">
        <f>'[1]5-CONTROLES'!AR44</f>
        <v>Extremo</v>
      </c>
      <c r="Y41" s="315" t="str">
        <f>'[1]5-CONTROLES'!AT44</f>
        <v>Reducir</v>
      </c>
      <c r="Z41" s="316" t="s">
        <v>205</v>
      </c>
      <c r="AA41" s="316" t="s">
        <v>206</v>
      </c>
      <c r="AB41" s="131" t="s">
        <v>207</v>
      </c>
      <c r="AC41" s="27" t="s">
        <v>208</v>
      </c>
      <c r="AD41" s="27" t="s">
        <v>209</v>
      </c>
      <c r="AE41" s="27" t="s">
        <v>210</v>
      </c>
      <c r="AF41" s="28">
        <f>+SUM(AG41:AR41)</f>
        <v>3</v>
      </c>
      <c r="AG41" s="48"/>
      <c r="AH41" s="48"/>
      <c r="AI41" s="48"/>
      <c r="AJ41" s="109">
        <v>1</v>
      </c>
      <c r="AK41" s="48"/>
      <c r="AL41" s="48"/>
      <c r="AM41" s="48"/>
      <c r="AN41" s="48">
        <v>1</v>
      </c>
      <c r="AO41" s="48"/>
      <c r="AP41" s="48"/>
      <c r="AQ41" s="48"/>
      <c r="AR41" s="48">
        <v>1</v>
      </c>
      <c r="AS41" s="41"/>
      <c r="AT41" s="41"/>
      <c r="AU41" s="41"/>
      <c r="AV41" s="41"/>
      <c r="AW41" s="41"/>
      <c r="AX41" s="41"/>
      <c r="AY41" s="41"/>
      <c r="AZ41" s="41"/>
      <c r="BA41" s="41"/>
      <c r="BB41" s="41"/>
      <c r="BC41" s="48"/>
      <c r="BD41" s="48"/>
      <c r="BE41" s="32">
        <f>+SUM(AS41:BD41)</f>
        <v>0</v>
      </c>
      <c r="BF41" s="33"/>
      <c r="BG41" s="38"/>
      <c r="BH41" s="38"/>
      <c r="BI41" s="320"/>
      <c r="BJ41" s="317" t="s">
        <v>1152</v>
      </c>
      <c r="BK41" s="317"/>
      <c r="BL41" s="317" t="s">
        <v>1019</v>
      </c>
      <c r="BM41" s="317" t="s">
        <v>1021</v>
      </c>
      <c r="BN41" s="102" t="s">
        <v>1030</v>
      </c>
      <c r="BO41" s="102" t="s">
        <v>1028</v>
      </c>
      <c r="BP41" s="102">
        <v>1</v>
      </c>
      <c r="BQ41" s="317" t="s">
        <v>1040</v>
      </c>
      <c r="BR41" s="35" t="s">
        <v>203</v>
      </c>
      <c r="BS41" s="118" t="s">
        <v>1070</v>
      </c>
      <c r="BT41" s="118" t="s">
        <v>1153</v>
      </c>
      <c r="BU41" s="131" t="s">
        <v>207</v>
      </c>
      <c r="BV41" s="118" t="s">
        <v>1151</v>
      </c>
      <c r="BW41" s="309" t="s">
        <v>1058</v>
      </c>
      <c r="BX41" s="306"/>
    </row>
    <row r="42" spans="2:76" ht="35" customHeight="1" x14ac:dyDescent="0.2">
      <c r="B42" s="323"/>
      <c r="C42" s="324"/>
      <c r="D42" s="325"/>
      <c r="E42" s="325"/>
      <c r="F42" s="325"/>
      <c r="G42" s="325"/>
      <c r="H42" s="314"/>
      <c r="I42" s="314"/>
      <c r="J42" s="314"/>
      <c r="K42" s="314"/>
      <c r="L42" s="35" t="s">
        <v>211</v>
      </c>
      <c r="M42" s="129">
        <f>'[1]5-CONTROLES'!M45</f>
        <v>0</v>
      </c>
      <c r="N42" s="129">
        <f>'[1]5-CONTROLES'!L45</f>
        <v>0</v>
      </c>
      <c r="O42" s="129">
        <f>'[1]5-CONTROLES'!G45</f>
        <v>0</v>
      </c>
      <c r="P42" s="129">
        <f>'[1]5-CONTROLES'!H45</f>
        <v>0</v>
      </c>
      <c r="Q42" s="326"/>
      <c r="R42" s="129" t="str">
        <f>'[1]5-CONTROLES'!AC45</f>
        <v>Débil</v>
      </c>
      <c r="S42" s="129">
        <f>'[1]5-CONTROLES'!AD45</f>
        <v>0</v>
      </c>
      <c r="T42" s="129" t="str">
        <f>'[1]5-CONTROLES'!AE45</f>
        <v>Débil</v>
      </c>
      <c r="U42" s="325"/>
      <c r="V42" s="315"/>
      <c r="W42" s="315"/>
      <c r="X42" s="314"/>
      <c r="Y42" s="315"/>
      <c r="Z42" s="316"/>
      <c r="AA42" s="316"/>
      <c r="AB42" s="131" t="s">
        <v>212</v>
      </c>
      <c r="AC42" s="27"/>
      <c r="AD42" s="27"/>
      <c r="AE42" s="27"/>
      <c r="AF42" s="28"/>
      <c r="AG42" s="37"/>
      <c r="AH42" s="37"/>
      <c r="AI42" s="37"/>
      <c r="AJ42" s="37"/>
      <c r="AK42" s="37"/>
      <c r="AL42" s="37"/>
      <c r="AM42" s="37"/>
      <c r="AN42" s="37"/>
      <c r="AO42" s="37"/>
      <c r="AP42" s="37"/>
      <c r="AQ42" s="37"/>
      <c r="AR42" s="37"/>
      <c r="AS42" s="41"/>
      <c r="AT42" s="41"/>
      <c r="AU42" s="41"/>
      <c r="AV42" s="41"/>
      <c r="AW42" s="41"/>
      <c r="AX42" s="41"/>
      <c r="AY42" s="41"/>
      <c r="AZ42" s="41"/>
      <c r="BA42" s="41"/>
      <c r="BB42" s="41"/>
      <c r="BC42" s="37"/>
      <c r="BD42" s="37"/>
      <c r="BE42" s="32"/>
      <c r="BF42" s="33"/>
      <c r="BG42" s="38"/>
      <c r="BH42" s="38"/>
      <c r="BI42" s="321"/>
      <c r="BJ42" s="318"/>
      <c r="BK42" s="318"/>
      <c r="BL42" s="318"/>
      <c r="BM42" s="318"/>
      <c r="BN42" s="103" t="s">
        <v>1030</v>
      </c>
      <c r="BO42" s="103" t="s">
        <v>1028</v>
      </c>
      <c r="BP42" s="103"/>
      <c r="BQ42" s="318"/>
      <c r="BR42" s="35" t="s">
        <v>211</v>
      </c>
      <c r="BS42" s="120"/>
      <c r="BT42" s="120"/>
      <c r="BU42" s="131" t="s">
        <v>212</v>
      </c>
      <c r="BV42" s="120"/>
      <c r="BW42" s="310"/>
      <c r="BX42" s="306"/>
    </row>
    <row r="43" spans="2:76" ht="35" customHeight="1" thickBot="1" x14ac:dyDescent="0.25">
      <c r="B43" s="323"/>
      <c r="C43" s="324"/>
      <c r="D43" s="325"/>
      <c r="E43" s="325"/>
      <c r="F43" s="325"/>
      <c r="G43" s="325"/>
      <c r="H43" s="314"/>
      <c r="I43" s="314"/>
      <c r="J43" s="314"/>
      <c r="K43" s="314"/>
      <c r="L43" s="35" t="s">
        <v>213</v>
      </c>
      <c r="M43" s="129">
        <f>'[1]5-CONTROLES'!M46</f>
        <v>0</v>
      </c>
      <c r="N43" s="129">
        <f>'[1]5-CONTROLES'!L46</f>
        <v>0</v>
      </c>
      <c r="O43" s="129">
        <f>'[1]5-CONTROLES'!G46</f>
        <v>0</v>
      </c>
      <c r="P43" s="129">
        <f>'[1]5-CONTROLES'!H46</f>
        <v>0</v>
      </c>
      <c r="Q43" s="326"/>
      <c r="R43" s="129" t="str">
        <f>'[1]5-CONTROLES'!AC46</f>
        <v>Débil</v>
      </c>
      <c r="S43" s="129">
        <f>'[1]5-CONTROLES'!AD46</f>
        <v>0</v>
      </c>
      <c r="T43" s="129" t="str">
        <f>'[1]5-CONTROLES'!AE46</f>
        <v>Débil</v>
      </c>
      <c r="U43" s="325"/>
      <c r="V43" s="315"/>
      <c r="W43" s="315"/>
      <c r="X43" s="314"/>
      <c r="Y43" s="315"/>
      <c r="Z43" s="316"/>
      <c r="AA43" s="316"/>
      <c r="AB43" s="131" t="s">
        <v>214</v>
      </c>
      <c r="AC43" s="27"/>
      <c r="AD43" s="27"/>
      <c r="AE43" s="27"/>
      <c r="AF43" s="28"/>
      <c r="AG43" s="37"/>
      <c r="AH43" s="37"/>
      <c r="AI43" s="37"/>
      <c r="AJ43" s="37"/>
      <c r="AK43" s="37"/>
      <c r="AL43" s="37"/>
      <c r="AM43" s="37"/>
      <c r="AN43" s="37"/>
      <c r="AO43" s="37"/>
      <c r="AP43" s="37"/>
      <c r="AQ43" s="37"/>
      <c r="AR43" s="37"/>
      <c r="AS43" s="41"/>
      <c r="AT43" s="41"/>
      <c r="AU43" s="41"/>
      <c r="AV43" s="41"/>
      <c r="AW43" s="41"/>
      <c r="AX43" s="41"/>
      <c r="AY43" s="41"/>
      <c r="AZ43" s="41"/>
      <c r="BA43" s="41"/>
      <c r="BB43" s="41"/>
      <c r="BC43" s="37"/>
      <c r="BD43" s="37"/>
      <c r="BE43" s="32"/>
      <c r="BF43" s="33"/>
      <c r="BG43" s="38"/>
      <c r="BH43" s="38"/>
      <c r="BI43" s="322"/>
      <c r="BJ43" s="319"/>
      <c r="BK43" s="319"/>
      <c r="BL43" s="319"/>
      <c r="BM43" s="319"/>
      <c r="BN43" s="104"/>
      <c r="BO43" s="104"/>
      <c r="BP43" s="104"/>
      <c r="BQ43" s="319"/>
      <c r="BR43" s="35" t="s">
        <v>213</v>
      </c>
      <c r="BS43" s="143"/>
      <c r="BT43" s="143"/>
      <c r="BU43" s="131" t="s">
        <v>214</v>
      </c>
      <c r="BV43" s="143"/>
      <c r="BW43" s="311"/>
      <c r="BX43" s="306"/>
    </row>
    <row r="44" spans="2:76" ht="65.5" customHeight="1" thickBot="1" x14ac:dyDescent="0.25">
      <c r="B44" s="323" t="str">
        <f>'[1]3-IDENTIFICACIÓN DEL RIESGO'!B23</f>
        <v>Inteligencia de la información.</v>
      </c>
      <c r="C44" s="324">
        <v>13</v>
      </c>
      <c r="D44" s="325" t="str">
        <f>'[1]3-IDENTIFICACIÓN DEL RIESGO'!G23</f>
        <v>Aprobación y publicación de información documentada no pertinente a los Procesos de la entidad.</v>
      </c>
      <c r="E44" s="325" t="str">
        <f>'[1]3-IDENTIFICACIÓN DEL RIESGO'!N23</f>
        <v>Gerenciales</v>
      </c>
      <c r="F44" s="325" t="str">
        <f>'[1]3-IDENTIFICACIÓN DEL RIESGO'!H23</f>
        <v xml:space="preserve">
Desarticulación de los procesos.
Desconocimiento del procedimiento establecido para controlar la aprobación, actualización y publicación de la información documentada oficial de la entidad, dispuesta para apoyar la operación de los procesos.</v>
      </c>
      <c r="G44" s="325" t="str">
        <f>'[1]3-IDENTIFICACIÓN DEL RIESGO'!L23</f>
        <v>Incumplimiento de los objetivos de los procesos.
Reprocesos.
Uso involuntario de documentos oficiales en versiones vigentes que 
contienen información desactualizada.</v>
      </c>
      <c r="H44" s="314" t="str">
        <f>'[1]4-VALORACIÓN DEL RIESGO'!Q22</f>
        <v>Probable</v>
      </c>
      <c r="I44" s="314" t="str">
        <f>'[1]4-VALORACIÓN DEL RIESGO'!AA22</f>
        <v>Mayor</v>
      </c>
      <c r="J44" s="314" t="str">
        <f>'[1]4-VALORACIÓN DEL RIESGO'!AB22</f>
        <v>Extremo</v>
      </c>
      <c r="K44" s="314" t="str">
        <f>'[1]4-VALORACIÓN DEL RIESGO'!AC22</f>
        <v>Reducir</v>
      </c>
      <c r="L44" s="35" t="s">
        <v>215</v>
      </c>
      <c r="M44" s="129" t="str">
        <f>'[1]5-CONTROLES'!M47</f>
        <v>Evaluar la pertinencia de la solicitud de elaboración o actualización de información documentada.</v>
      </c>
      <c r="N44" s="129" t="str">
        <f>'[1]5-CONTROLES'!L47</f>
        <v>INTI -F-007 FORMA SOLICITUD ELABORACIÓN O MODIFICACIÓN DE
DOCUMENTOS</v>
      </c>
      <c r="O44" s="129" t="str">
        <f>'[1]5-CONTROLES'!G47</f>
        <v>Oficina de Planeación</v>
      </c>
      <c r="P44" s="129" t="str">
        <f>'[1]5-CONTROLES'!H47</f>
        <v>DIARIO</v>
      </c>
      <c r="Q44" s="326" t="s">
        <v>216</v>
      </c>
      <c r="R44" s="129" t="str">
        <f>'[1]5-CONTROLES'!AC47</f>
        <v>Débil</v>
      </c>
      <c r="S44" s="129" t="str">
        <f>'[1]5-CONTROLES'!AD47</f>
        <v>Fuerte</v>
      </c>
      <c r="T44" s="129" t="str">
        <f>'[1]5-CONTROLES'!AE47</f>
        <v>Débil</v>
      </c>
      <c r="U44" s="325" t="str">
        <f>'[1]5-CONTROLES'!AI47</f>
        <v>Débil</v>
      </c>
      <c r="V44" s="315" t="str">
        <f>'[1]5-CONTROLES'!AM47</f>
        <v>Probable</v>
      </c>
      <c r="W44" s="315" t="str">
        <f>'[1]5-CONTROLES'!AQ47</f>
        <v>Mayor</v>
      </c>
      <c r="X44" s="314" t="str">
        <f>'[1]5-CONTROLES'!AR47</f>
        <v>Extremo</v>
      </c>
      <c r="Y44" s="315" t="str">
        <f>'[1]5-CONTROLES'!AT47</f>
        <v>Reducir</v>
      </c>
      <c r="Z44" s="316" t="s">
        <v>217</v>
      </c>
      <c r="AA44" s="316" t="s">
        <v>218</v>
      </c>
      <c r="AB44" s="131" t="s">
        <v>219</v>
      </c>
      <c r="AC44" s="27" t="s">
        <v>220</v>
      </c>
      <c r="AD44" s="27" t="s">
        <v>68</v>
      </c>
      <c r="AE44" s="27" t="s">
        <v>221</v>
      </c>
      <c r="AF44" s="28">
        <f>+SUM(AG44:AR44)</f>
        <v>1</v>
      </c>
      <c r="AG44" s="37"/>
      <c r="AH44" s="37"/>
      <c r="AI44" s="37"/>
      <c r="AJ44" s="37"/>
      <c r="AK44" s="37"/>
      <c r="AL44" s="37"/>
      <c r="AM44" s="37"/>
      <c r="AN44" s="37"/>
      <c r="AO44" s="37"/>
      <c r="AP44" s="37"/>
      <c r="AQ44" s="37"/>
      <c r="AR44" s="37">
        <v>1</v>
      </c>
      <c r="AS44" s="36"/>
      <c r="AT44" s="36"/>
      <c r="AU44" s="36"/>
      <c r="AV44" s="36"/>
      <c r="AW44" s="36"/>
      <c r="AX44" s="36"/>
      <c r="AY44" s="36"/>
      <c r="AZ44" s="36"/>
      <c r="BA44" s="36"/>
      <c r="BB44" s="36"/>
      <c r="BC44" s="37"/>
      <c r="BD44" s="37"/>
      <c r="BE44" s="32">
        <f>+SUM(AS44:BD44)</f>
        <v>0</v>
      </c>
      <c r="BF44" s="33"/>
      <c r="BG44" s="38"/>
      <c r="BH44" s="38"/>
      <c r="BI44" s="320"/>
      <c r="BJ44" s="317"/>
      <c r="BK44" s="317"/>
      <c r="BL44" s="317" t="s">
        <v>1019</v>
      </c>
      <c r="BM44" s="317" t="s">
        <v>1021</v>
      </c>
      <c r="BN44" s="102"/>
      <c r="BO44" s="102"/>
      <c r="BP44" s="102"/>
      <c r="BQ44" s="317"/>
      <c r="BR44" s="35" t="s">
        <v>215</v>
      </c>
      <c r="BS44" s="118" t="s">
        <v>1070</v>
      </c>
      <c r="BT44" s="118" t="s">
        <v>1114</v>
      </c>
      <c r="BU44" s="131" t="s">
        <v>219</v>
      </c>
      <c r="BV44" s="120" t="s">
        <v>1048</v>
      </c>
      <c r="BW44" s="310" t="s">
        <v>1057</v>
      </c>
      <c r="BX44" s="306"/>
    </row>
    <row r="45" spans="2:76" ht="35" customHeight="1" thickBot="1" x14ac:dyDescent="0.25">
      <c r="B45" s="323"/>
      <c r="C45" s="324"/>
      <c r="D45" s="325"/>
      <c r="E45" s="325"/>
      <c r="F45" s="325"/>
      <c r="G45" s="325"/>
      <c r="H45" s="314"/>
      <c r="I45" s="314"/>
      <c r="J45" s="314"/>
      <c r="K45" s="314"/>
      <c r="L45" s="35" t="s">
        <v>222</v>
      </c>
      <c r="M45" s="129" t="str">
        <f>'[1]5-CONTROLES'!M48</f>
        <v>Someter a revisión o discusión los documentos en elaboración o actualización.</v>
      </c>
      <c r="N45" s="129" t="str">
        <f>'[1]5-CONTROLES'!L48</f>
        <v>Documento en elaboración, con control de cambios.</v>
      </c>
      <c r="O45" s="129" t="str">
        <f>'[1]5-CONTROLES'!G48</f>
        <v>Dependencias ANT</v>
      </c>
      <c r="P45" s="129" t="str">
        <f>'[1]5-CONTROLES'!H48</f>
        <v>DIARIO</v>
      </c>
      <c r="Q45" s="326"/>
      <c r="R45" s="129" t="str">
        <f>'[1]5-CONTROLES'!AC48</f>
        <v>Débil</v>
      </c>
      <c r="S45" s="129" t="str">
        <f>'[1]5-CONTROLES'!AD48</f>
        <v>Fuerte</v>
      </c>
      <c r="T45" s="129" t="str">
        <f>'[1]5-CONTROLES'!AE48</f>
        <v>Débil</v>
      </c>
      <c r="U45" s="325"/>
      <c r="V45" s="315"/>
      <c r="W45" s="315"/>
      <c r="X45" s="314"/>
      <c r="Y45" s="315"/>
      <c r="Z45" s="316"/>
      <c r="AA45" s="316"/>
      <c r="AB45" s="131" t="s">
        <v>223</v>
      </c>
      <c r="AC45" s="27" t="s">
        <v>224</v>
      </c>
      <c r="AD45" s="27" t="s">
        <v>68</v>
      </c>
      <c r="AE45" s="27" t="s">
        <v>225</v>
      </c>
      <c r="AF45" s="28">
        <f>+SUM(AG45:AR45)</f>
        <v>1</v>
      </c>
      <c r="AG45" s="37"/>
      <c r="AH45" s="37"/>
      <c r="AI45" s="37"/>
      <c r="AJ45" s="37"/>
      <c r="AK45" s="37"/>
      <c r="AL45" s="37"/>
      <c r="AM45" s="37"/>
      <c r="AN45" s="37"/>
      <c r="AO45" s="37"/>
      <c r="AP45" s="37"/>
      <c r="AQ45" s="37"/>
      <c r="AR45" s="37">
        <v>1</v>
      </c>
      <c r="AS45" s="36"/>
      <c r="AT45" s="36"/>
      <c r="AU45" s="36"/>
      <c r="AV45" s="36"/>
      <c r="AW45" s="36"/>
      <c r="AX45" s="36"/>
      <c r="AY45" s="36"/>
      <c r="AZ45" s="36"/>
      <c r="BA45" s="36"/>
      <c r="BB45" s="36"/>
      <c r="BC45" s="37"/>
      <c r="BD45" s="37"/>
      <c r="BE45" s="32">
        <f>+SUM(AS45:BD45)</f>
        <v>0</v>
      </c>
      <c r="BF45" s="33"/>
      <c r="BG45" s="38"/>
      <c r="BH45" s="38"/>
      <c r="BI45" s="321"/>
      <c r="BJ45" s="318"/>
      <c r="BK45" s="318"/>
      <c r="BL45" s="318"/>
      <c r="BM45" s="318"/>
      <c r="BN45" s="103"/>
      <c r="BO45" s="103"/>
      <c r="BP45" s="103"/>
      <c r="BQ45" s="318"/>
      <c r="BR45" s="35" t="s">
        <v>222</v>
      </c>
      <c r="BS45" s="120" t="s">
        <v>1070</v>
      </c>
      <c r="BT45" s="118" t="s">
        <v>1115</v>
      </c>
      <c r="BU45" s="131" t="s">
        <v>223</v>
      </c>
      <c r="BV45" s="120" t="s">
        <v>1048</v>
      </c>
      <c r="BW45" s="310" t="s">
        <v>1057</v>
      </c>
      <c r="BX45" s="306"/>
    </row>
    <row r="46" spans="2:76" ht="35" customHeight="1" thickBot="1" x14ac:dyDescent="0.25">
      <c r="B46" s="323"/>
      <c r="C46" s="324"/>
      <c r="D46" s="325"/>
      <c r="E46" s="325"/>
      <c r="F46" s="325"/>
      <c r="G46" s="325"/>
      <c r="H46" s="314"/>
      <c r="I46" s="314"/>
      <c r="J46" s="314"/>
      <c r="K46" s="314"/>
      <c r="L46" s="35" t="s">
        <v>226</v>
      </c>
      <c r="M46" s="129" t="str">
        <f>'[1]5-CONTROLES'!M49</f>
        <v>Aprobación final del documento</v>
      </c>
      <c r="N46" s="129" t="str">
        <f>'[1]5-CONTROLES'!L49</f>
        <v>Documento aprobado con todas las firmas.</v>
      </c>
      <c r="O46" s="129" t="str">
        <f>'[1]5-CONTROLES'!G49</f>
        <v>Dependencias ANT</v>
      </c>
      <c r="P46" s="129" t="str">
        <f>'[1]5-CONTROLES'!H49</f>
        <v>DIARIO</v>
      </c>
      <c r="Q46" s="326"/>
      <c r="R46" s="129" t="str">
        <f>'[1]5-CONTROLES'!AC49</f>
        <v>Débil</v>
      </c>
      <c r="S46" s="129" t="str">
        <f>'[1]5-CONTROLES'!AD49</f>
        <v>Fuerte</v>
      </c>
      <c r="T46" s="129" t="str">
        <f>'[1]5-CONTROLES'!AE49</f>
        <v>Débil</v>
      </c>
      <c r="U46" s="325"/>
      <c r="V46" s="315"/>
      <c r="W46" s="315"/>
      <c r="X46" s="314"/>
      <c r="Y46" s="315"/>
      <c r="Z46" s="316"/>
      <c r="AA46" s="316"/>
      <c r="AB46" s="131" t="s">
        <v>227</v>
      </c>
      <c r="AC46" s="27"/>
      <c r="AD46" s="27"/>
      <c r="AE46" s="27"/>
      <c r="AF46" s="28"/>
      <c r="AG46" s="37"/>
      <c r="AH46" s="37"/>
      <c r="AI46" s="37"/>
      <c r="AJ46" s="37"/>
      <c r="AK46" s="37"/>
      <c r="AL46" s="37"/>
      <c r="AM46" s="37"/>
      <c r="AN46" s="37"/>
      <c r="AO46" s="37"/>
      <c r="AP46" s="37"/>
      <c r="AQ46" s="37"/>
      <c r="AR46" s="37"/>
      <c r="AS46" s="49"/>
      <c r="AT46" s="49"/>
      <c r="AU46" s="49"/>
      <c r="AV46" s="49"/>
      <c r="AW46" s="49"/>
      <c r="AX46" s="49"/>
      <c r="AY46" s="49"/>
      <c r="AZ46" s="49"/>
      <c r="BA46" s="49"/>
      <c r="BB46" s="49"/>
      <c r="BC46" s="37"/>
      <c r="BD46" s="37"/>
      <c r="BE46" s="32"/>
      <c r="BF46" s="33"/>
      <c r="BG46" s="38"/>
      <c r="BH46" s="38"/>
      <c r="BI46" s="322"/>
      <c r="BJ46" s="319"/>
      <c r="BK46" s="319"/>
      <c r="BL46" s="319"/>
      <c r="BM46" s="319"/>
      <c r="BN46" s="104"/>
      <c r="BO46" s="104"/>
      <c r="BP46" s="104"/>
      <c r="BQ46" s="319"/>
      <c r="BR46" s="35" t="s">
        <v>226</v>
      </c>
      <c r="BS46" s="143" t="s">
        <v>1070</v>
      </c>
      <c r="BT46" s="118" t="s">
        <v>1116</v>
      </c>
      <c r="BU46" s="131" t="s">
        <v>227</v>
      </c>
      <c r="BV46" s="143"/>
      <c r="BW46" s="311"/>
      <c r="BX46" s="306"/>
    </row>
    <row r="47" spans="2:76" ht="35" customHeight="1" x14ac:dyDescent="0.2">
      <c r="B47" s="323" t="str">
        <f>'[1]3-IDENTIFICACIÓN DEL RIESGO'!B24</f>
        <v>Gestión del Modelo de Atención.</v>
      </c>
      <c r="C47" s="324">
        <v>14</v>
      </c>
      <c r="D47" s="325" t="str">
        <f>'[1]3-IDENTIFICACIÓN DEL RIESGO'!G24</f>
        <v>Respuesta inoportuna a las PQRSD</v>
      </c>
      <c r="E47" s="325" t="str">
        <f>'[1]3-IDENTIFICACIÓN DEL RIESGO'!N24</f>
        <v>De Cumplimiento</v>
      </c>
      <c r="F47" s="325" t="str">
        <f>'[1]3-IDENTIFICACIÓN DEL RIESGO'!H24</f>
        <v>Alto volumen de PQRSD que ingresan a la Entidad.
Represamiento en la firma y salida de respuestas.
Desconocimiento del Sistema de Gestion Documental ORFEO.</v>
      </c>
      <c r="G47" s="325" t="str">
        <f>'[1]3-IDENTIFICACIÓN DEL RIESGO'!L24</f>
        <v>Pérdida de credibilidad e imagen Institucional 
Acciones legales contra la ANT
Posibles investigaciones y sanciones disciplinarias</v>
      </c>
      <c r="H47" s="314" t="str">
        <f>'[1]4-VALORACIÓN DEL RIESGO'!Q23</f>
        <v>Casi seguro</v>
      </c>
      <c r="I47" s="314" t="str">
        <f>'[1]4-VALORACIÓN DEL RIESGO'!AA23</f>
        <v>Catastrófico</v>
      </c>
      <c r="J47" s="314" t="str">
        <f>'[1]4-VALORACIÓN DEL RIESGO'!AB23</f>
        <v>Extremo</v>
      </c>
      <c r="K47" s="314" t="str">
        <f>'[1]4-VALORACIÓN DEL RIESGO'!AC23</f>
        <v>Reducir</v>
      </c>
      <c r="L47" s="50" t="s">
        <v>228</v>
      </c>
      <c r="M47" s="129" t="str">
        <f>'[1]5-CONTROLES'!M50</f>
        <v>Seguimiento a la gestión y respuesta de la PQRSDF.</v>
      </c>
      <c r="N47" s="129" t="str">
        <f>'[1]5-CONTROLES'!L50</f>
        <v xml:space="preserve">Pantallazo de mensaje remitido por parte del Sistema de Gestión Documental ORFEO. </v>
      </c>
      <c r="O47" s="129" t="str">
        <f>'[1]5-CONTROLES'!G50</f>
        <v xml:space="preserve">Secretaria General </v>
      </c>
      <c r="P47" s="129" t="str">
        <f>'[1]5-CONTROLES'!H50</f>
        <v>DIARIO</v>
      </c>
      <c r="Q47" s="326" t="s">
        <v>229</v>
      </c>
      <c r="R47" s="129" t="str">
        <f>'[1]5-CONTROLES'!AC50</f>
        <v>Débil</v>
      </c>
      <c r="S47" s="129" t="str">
        <f>'[1]5-CONTROLES'!AD50</f>
        <v>Fuerte</v>
      </c>
      <c r="T47" s="129" t="str">
        <f>'[1]5-CONTROLES'!AE50</f>
        <v>Débil</v>
      </c>
      <c r="U47" s="325" t="str">
        <f>'[1]5-CONTROLES'!AI50</f>
        <v>Débil</v>
      </c>
      <c r="V47" s="315" t="str">
        <f>'[1]5-CONTROLES'!AM50</f>
        <v>Casi Seguro</v>
      </c>
      <c r="W47" s="315" t="str">
        <f>'[1]5-CONTROLES'!AQ50</f>
        <v>Catastrófico</v>
      </c>
      <c r="X47" s="314" t="str">
        <f>'[1]5-CONTROLES'!AR50</f>
        <v>Extremo</v>
      </c>
      <c r="Y47" s="315" t="str">
        <f>'[1]5-CONTROLES'!AT50</f>
        <v>Reducir</v>
      </c>
      <c r="Z47" s="316" t="s">
        <v>230</v>
      </c>
      <c r="AA47" s="316" t="s">
        <v>231</v>
      </c>
      <c r="AB47" s="131" t="s">
        <v>232</v>
      </c>
      <c r="AC47" s="27" t="s">
        <v>233</v>
      </c>
      <c r="AD47" s="27" t="s">
        <v>234</v>
      </c>
      <c r="AE47" s="27" t="s">
        <v>235</v>
      </c>
      <c r="AF47" s="28">
        <f>+SUM(AG47:AR47)</f>
        <v>11</v>
      </c>
      <c r="AG47" s="109">
        <v>1</v>
      </c>
      <c r="AH47" s="109">
        <v>1</v>
      </c>
      <c r="AI47" s="109">
        <v>1</v>
      </c>
      <c r="AJ47" s="109">
        <v>1</v>
      </c>
      <c r="AK47" s="109">
        <v>1</v>
      </c>
      <c r="AL47" s="37">
        <v>1</v>
      </c>
      <c r="AM47" s="37">
        <v>1</v>
      </c>
      <c r="AN47" s="37">
        <v>1</v>
      </c>
      <c r="AO47" s="37">
        <v>1</v>
      </c>
      <c r="AP47" s="37">
        <v>1</v>
      </c>
      <c r="AQ47" s="37">
        <v>1</v>
      </c>
      <c r="AR47" s="37"/>
      <c r="AS47" s="37">
        <v>1</v>
      </c>
      <c r="AT47" s="37">
        <v>1</v>
      </c>
      <c r="AU47" s="37">
        <v>1</v>
      </c>
      <c r="AV47" s="51"/>
      <c r="AW47" s="51"/>
      <c r="AX47" s="51"/>
      <c r="AY47" s="51"/>
      <c r="AZ47" s="51"/>
      <c r="BA47" s="51"/>
      <c r="BB47" s="51"/>
      <c r="BC47" s="37"/>
      <c r="BD47" s="37"/>
      <c r="BE47" s="32">
        <f>+SUM(AS47:BD47)</f>
        <v>3</v>
      </c>
      <c r="BF47" s="33">
        <f>+((SUM(AS47:AU47)/SUM(AG47:AI47)))/4</f>
        <v>0.25</v>
      </c>
      <c r="BG47" s="38" t="s">
        <v>236</v>
      </c>
      <c r="BH47" s="38" t="s">
        <v>237</v>
      </c>
      <c r="BI47" s="320">
        <v>44356</v>
      </c>
      <c r="BJ47" s="317" t="s">
        <v>1008</v>
      </c>
      <c r="BK47" s="317"/>
      <c r="BL47" s="317" t="s">
        <v>1019</v>
      </c>
      <c r="BM47" s="317" t="s">
        <v>1021</v>
      </c>
      <c r="BN47" s="102"/>
      <c r="BO47" s="102"/>
      <c r="BP47" s="102">
        <v>1</v>
      </c>
      <c r="BQ47" s="317" t="s">
        <v>1040</v>
      </c>
      <c r="BR47" s="50" t="s">
        <v>228</v>
      </c>
      <c r="BS47" s="143" t="s">
        <v>1070</v>
      </c>
      <c r="BT47" s="118" t="s">
        <v>1110</v>
      </c>
      <c r="BU47" s="131" t="s">
        <v>232</v>
      </c>
      <c r="BV47" s="120" t="s">
        <v>1051</v>
      </c>
      <c r="BW47" s="310" t="s">
        <v>1056</v>
      </c>
      <c r="BX47" s="306"/>
    </row>
    <row r="48" spans="2:76" ht="35" customHeight="1" x14ac:dyDescent="0.2">
      <c r="B48" s="323"/>
      <c r="C48" s="324"/>
      <c r="D48" s="325"/>
      <c r="E48" s="325"/>
      <c r="F48" s="325"/>
      <c r="G48" s="325"/>
      <c r="H48" s="314"/>
      <c r="I48" s="314"/>
      <c r="J48" s="314"/>
      <c r="K48" s="314"/>
      <c r="L48" s="50" t="s">
        <v>238</v>
      </c>
      <c r="M48" s="129">
        <f>'[1]5-CONTROLES'!M51</f>
        <v>0</v>
      </c>
      <c r="N48" s="129">
        <f>'[1]5-CONTROLES'!L51</f>
        <v>0</v>
      </c>
      <c r="O48" s="129">
        <f>'[1]5-CONTROLES'!G51</f>
        <v>0</v>
      </c>
      <c r="P48" s="129">
        <f>'[1]5-CONTROLES'!H51</f>
        <v>0</v>
      </c>
      <c r="Q48" s="326"/>
      <c r="R48" s="129" t="str">
        <f>'[1]5-CONTROLES'!AC51</f>
        <v>Débil</v>
      </c>
      <c r="S48" s="129">
        <f>'[1]5-CONTROLES'!AD51</f>
        <v>0</v>
      </c>
      <c r="T48" s="129" t="str">
        <f>'[1]5-CONTROLES'!AE51</f>
        <v>Débil</v>
      </c>
      <c r="U48" s="325"/>
      <c r="V48" s="315"/>
      <c r="W48" s="315"/>
      <c r="X48" s="314"/>
      <c r="Y48" s="315"/>
      <c r="Z48" s="316"/>
      <c r="AA48" s="316"/>
      <c r="AB48" s="131" t="s">
        <v>239</v>
      </c>
      <c r="AC48" s="27"/>
      <c r="AD48" s="27"/>
      <c r="AE48" s="27"/>
      <c r="AF48" s="28"/>
      <c r="AG48" s="37"/>
      <c r="AH48" s="37"/>
      <c r="AI48" s="37"/>
      <c r="AJ48" s="37"/>
      <c r="AK48" s="37"/>
      <c r="AL48" s="37"/>
      <c r="AM48" s="37"/>
      <c r="AN48" s="37"/>
      <c r="AO48" s="37"/>
      <c r="AP48" s="37"/>
      <c r="AQ48" s="37"/>
      <c r="AR48" s="37"/>
      <c r="AS48" s="52"/>
      <c r="AT48" s="52"/>
      <c r="AU48" s="52"/>
      <c r="AV48" s="52"/>
      <c r="AW48" s="52"/>
      <c r="AX48" s="52"/>
      <c r="AY48" s="52"/>
      <c r="AZ48" s="52"/>
      <c r="BA48" s="52"/>
      <c r="BB48" s="52"/>
      <c r="BC48" s="37"/>
      <c r="BD48" s="37"/>
      <c r="BE48" s="32"/>
      <c r="BF48" s="33"/>
      <c r="BG48" s="38"/>
      <c r="BH48" s="38"/>
      <c r="BI48" s="321"/>
      <c r="BJ48" s="318"/>
      <c r="BK48" s="318"/>
      <c r="BL48" s="318"/>
      <c r="BM48" s="318"/>
      <c r="BN48" s="103" t="s">
        <v>1030</v>
      </c>
      <c r="BO48" s="103" t="s">
        <v>1028</v>
      </c>
      <c r="BP48" s="103"/>
      <c r="BQ48" s="318"/>
      <c r="BR48" s="50" t="s">
        <v>238</v>
      </c>
      <c r="BS48" s="120"/>
      <c r="BT48" s="120"/>
      <c r="BU48" s="131" t="s">
        <v>239</v>
      </c>
      <c r="BV48" s="120"/>
      <c r="BW48" s="310"/>
      <c r="BX48" s="306"/>
    </row>
    <row r="49" spans="2:78" ht="35" customHeight="1" thickBot="1" x14ac:dyDescent="0.25">
      <c r="B49" s="323"/>
      <c r="C49" s="324"/>
      <c r="D49" s="325"/>
      <c r="E49" s="325"/>
      <c r="F49" s="325"/>
      <c r="G49" s="325"/>
      <c r="H49" s="314"/>
      <c r="I49" s="314"/>
      <c r="J49" s="314"/>
      <c r="K49" s="314"/>
      <c r="L49" s="50" t="s">
        <v>240</v>
      </c>
      <c r="M49" s="129">
        <f>'[1]5-CONTROLES'!M52</f>
        <v>0</v>
      </c>
      <c r="N49" s="129">
        <f>'[1]5-CONTROLES'!L52</f>
        <v>0</v>
      </c>
      <c r="O49" s="129">
        <f>'[1]5-CONTROLES'!G52</f>
        <v>0</v>
      </c>
      <c r="P49" s="129">
        <f>'[1]5-CONTROLES'!H52</f>
        <v>0</v>
      </c>
      <c r="Q49" s="326"/>
      <c r="R49" s="129" t="str">
        <f>'[1]5-CONTROLES'!AC52</f>
        <v>Débil</v>
      </c>
      <c r="S49" s="129">
        <f>'[1]5-CONTROLES'!AD52</f>
        <v>0</v>
      </c>
      <c r="T49" s="129" t="str">
        <f>'[1]5-CONTROLES'!AE52</f>
        <v>Débil</v>
      </c>
      <c r="U49" s="325"/>
      <c r="V49" s="315"/>
      <c r="W49" s="315"/>
      <c r="X49" s="314"/>
      <c r="Y49" s="315"/>
      <c r="Z49" s="316"/>
      <c r="AA49" s="316"/>
      <c r="AB49" s="131" t="s">
        <v>241</v>
      </c>
      <c r="AC49" s="27"/>
      <c r="AD49" s="27"/>
      <c r="AE49" s="27"/>
      <c r="AF49" s="28"/>
      <c r="AG49" s="37"/>
      <c r="AH49" s="37"/>
      <c r="AI49" s="37"/>
      <c r="AJ49" s="37"/>
      <c r="AK49" s="37"/>
      <c r="AL49" s="37"/>
      <c r="AM49" s="37"/>
      <c r="AN49" s="37"/>
      <c r="AO49" s="37"/>
      <c r="AP49" s="37"/>
      <c r="AQ49" s="37"/>
      <c r="AR49" s="37"/>
      <c r="AS49" s="52"/>
      <c r="AT49" s="52"/>
      <c r="AU49" s="52"/>
      <c r="AV49" s="52"/>
      <c r="AW49" s="52"/>
      <c r="AX49" s="52"/>
      <c r="AY49" s="52"/>
      <c r="AZ49" s="52"/>
      <c r="BA49" s="52"/>
      <c r="BB49" s="52"/>
      <c r="BC49" s="37"/>
      <c r="BD49" s="37"/>
      <c r="BE49" s="32"/>
      <c r="BF49" s="33"/>
      <c r="BG49" s="38"/>
      <c r="BH49" s="38"/>
      <c r="BI49" s="322"/>
      <c r="BJ49" s="319"/>
      <c r="BK49" s="319"/>
      <c r="BL49" s="319"/>
      <c r="BM49" s="319"/>
      <c r="BN49" s="104"/>
      <c r="BO49" s="104"/>
      <c r="BP49" s="104"/>
      <c r="BQ49" s="319"/>
      <c r="BR49" s="50" t="s">
        <v>240</v>
      </c>
      <c r="BS49" s="143"/>
      <c r="BT49" s="143"/>
      <c r="BU49" s="131" t="s">
        <v>241</v>
      </c>
      <c r="BV49" s="143"/>
      <c r="BW49" s="311"/>
      <c r="BX49" s="306"/>
    </row>
    <row r="50" spans="2:78" ht="35" customHeight="1" x14ac:dyDescent="0.2">
      <c r="B50" s="323" t="str">
        <f>'[1]3-IDENTIFICACIÓN DEL RIESGO'!B25</f>
        <v>Gestión del Modelo de Atención.</v>
      </c>
      <c r="C50" s="324">
        <v>15</v>
      </c>
      <c r="D50" s="325" t="str">
        <f>'[1]3-IDENTIFICACIÓN DEL RIESGO'!G25</f>
        <v>Respuestas con deficiente calidad a las PQRSD</v>
      </c>
      <c r="E50" s="325" t="str">
        <f>'[1]3-IDENTIFICACIÓN DEL RIESGO'!N25</f>
        <v>De Cumplimiento</v>
      </c>
      <c r="F50" s="325" t="str">
        <f>'[1]3-IDENTIFICACIÓN DEL RIESGO'!H25</f>
        <v>Falta implementar la metodología de control de salidas no conformes en las respuestas.
Desconocimiento del Sistema de Gestion Documental ORFEO.</v>
      </c>
      <c r="G50" s="325" t="str">
        <f>'[1]3-IDENTIFICACIÓN DEL RIESGO'!L25</f>
        <v>Generación de nueva Queja o Reclamo.
Pérdida de credibilidad e imagen Institucional.
Acciones legales contra la ANT.</v>
      </c>
      <c r="H50" s="314" t="str">
        <f>'[1]4-VALORACIÓN DEL RIESGO'!Q24</f>
        <v>Casi seguro</v>
      </c>
      <c r="I50" s="314" t="str">
        <f>'[1]4-VALORACIÓN DEL RIESGO'!AA24</f>
        <v>Mayor</v>
      </c>
      <c r="J50" s="314" t="str">
        <f>'[1]4-VALORACIÓN DEL RIESGO'!AB24</f>
        <v>Extremo</v>
      </c>
      <c r="K50" s="314" t="str">
        <f>'[1]4-VALORACIÓN DEL RIESGO'!AC24</f>
        <v>Reducir</v>
      </c>
      <c r="L50" s="35" t="s">
        <v>242</v>
      </c>
      <c r="M50" s="129" t="str">
        <f>'[1]5-CONTROLES'!M53</f>
        <v>Revisión aleatoria de un 5% de las PQRSD.</v>
      </c>
      <c r="N50" s="129" t="str">
        <f>'[1]5-CONTROLES'!L53</f>
        <v>Informe elaborado</v>
      </c>
      <c r="O50" s="129" t="str">
        <f>'[1]5-CONTROLES'!G53</f>
        <v>Secretaria General</v>
      </c>
      <c r="P50" s="129" t="str">
        <f>'[1]5-CONTROLES'!H53</f>
        <v>ANUAL</v>
      </c>
      <c r="Q50" s="326" t="s">
        <v>243</v>
      </c>
      <c r="R50" s="129" t="str">
        <f>'[1]5-CONTROLES'!AC53</f>
        <v>Débil</v>
      </c>
      <c r="S50" s="129" t="str">
        <f>'[1]5-CONTROLES'!AD53</f>
        <v>Fuerte</v>
      </c>
      <c r="T50" s="129" t="str">
        <f>'[1]5-CONTROLES'!AE53</f>
        <v>Débil</v>
      </c>
      <c r="U50" s="325" t="str">
        <f>'[1]5-CONTROLES'!AI53</f>
        <v>Débil</v>
      </c>
      <c r="V50" s="315" t="str">
        <f>'[1]5-CONTROLES'!AM53</f>
        <v>Casi Seguro</v>
      </c>
      <c r="W50" s="315" t="str">
        <f>'[1]5-CONTROLES'!AQ53</f>
        <v>Mayor</v>
      </c>
      <c r="X50" s="314" t="str">
        <f>'[1]5-CONTROLES'!AR53</f>
        <v>Extremo</v>
      </c>
      <c r="Y50" s="315" t="str">
        <f>'[1]5-CONTROLES'!AT53</f>
        <v>Reducir</v>
      </c>
      <c r="Z50" s="316" t="s">
        <v>244</v>
      </c>
      <c r="AA50" s="316" t="s">
        <v>245</v>
      </c>
      <c r="AB50" s="131" t="s">
        <v>246</v>
      </c>
      <c r="AC50" s="27" t="s">
        <v>247</v>
      </c>
      <c r="AD50" s="27" t="s">
        <v>234</v>
      </c>
      <c r="AE50" s="27" t="s">
        <v>248</v>
      </c>
      <c r="AF50" s="28">
        <f>+SUM(AG50:AR50)</f>
        <v>1</v>
      </c>
      <c r="AG50" s="37"/>
      <c r="AH50" s="37"/>
      <c r="AI50" s="37"/>
      <c r="AJ50" s="37"/>
      <c r="AK50" s="37"/>
      <c r="AL50" s="37"/>
      <c r="AM50" s="37"/>
      <c r="AN50" s="37"/>
      <c r="AO50" s="37"/>
      <c r="AP50" s="37"/>
      <c r="AQ50" s="37">
        <v>1</v>
      </c>
      <c r="AR50" s="37"/>
      <c r="AS50" s="52"/>
      <c r="AT50" s="52"/>
      <c r="AU50" s="52"/>
      <c r="AV50" s="52"/>
      <c r="AW50" s="52"/>
      <c r="AX50" s="52"/>
      <c r="AY50" s="52"/>
      <c r="AZ50" s="52"/>
      <c r="BA50" s="52"/>
      <c r="BB50" s="52"/>
      <c r="BC50" s="37"/>
      <c r="BD50" s="37"/>
      <c r="BE50" s="32">
        <f>+SUM(AS50:BD50)</f>
        <v>0</v>
      </c>
      <c r="BF50" s="33"/>
      <c r="BG50" s="38"/>
      <c r="BH50" s="38"/>
      <c r="BI50" s="320">
        <v>44356</v>
      </c>
      <c r="BJ50" s="317" t="s">
        <v>1008</v>
      </c>
      <c r="BK50" s="317"/>
      <c r="BL50" s="317" t="s">
        <v>1019</v>
      </c>
      <c r="BM50" s="317" t="s">
        <v>1021</v>
      </c>
      <c r="BN50" s="102"/>
      <c r="BO50" s="102"/>
      <c r="BP50" s="102">
        <v>1</v>
      </c>
      <c r="BQ50" s="317" t="s">
        <v>1040</v>
      </c>
      <c r="BR50" s="35" t="s">
        <v>242</v>
      </c>
      <c r="BS50" s="118" t="s">
        <v>1067</v>
      </c>
      <c r="BT50" s="118" t="s">
        <v>1068</v>
      </c>
      <c r="BU50" s="131" t="s">
        <v>246</v>
      </c>
      <c r="BV50" s="120" t="s">
        <v>1048</v>
      </c>
      <c r="BW50" s="310" t="s">
        <v>1057</v>
      </c>
      <c r="BX50" s="306"/>
    </row>
    <row r="51" spans="2:78" ht="35" customHeight="1" x14ac:dyDescent="0.2">
      <c r="B51" s="323"/>
      <c r="C51" s="324"/>
      <c r="D51" s="325"/>
      <c r="E51" s="325"/>
      <c r="F51" s="325"/>
      <c r="G51" s="325"/>
      <c r="H51" s="314"/>
      <c r="I51" s="314"/>
      <c r="J51" s="314"/>
      <c r="K51" s="314"/>
      <c r="L51" s="35" t="s">
        <v>249</v>
      </c>
      <c r="M51" s="129">
        <f>'[1]5-CONTROLES'!M54</f>
        <v>0</v>
      </c>
      <c r="N51" s="129">
        <f>'[1]5-CONTROLES'!L54</f>
        <v>0</v>
      </c>
      <c r="O51" s="129">
        <f>'[1]5-CONTROLES'!G54</f>
        <v>0</v>
      </c>
      <c r="P51" s="129">
        <f>'[1]5-CONTROLES'!H54</f>
        <v>0</v>
      </c>
      <c r="Q51" s="326"/>
      <c r="R51" s="129" t="str">
        <f>'[1]5-CONTROLES'!AC54</f>
        <v>Débil</v>
      </c>
      <c r="S51" s="129">
        <f>'[1]5-CONTROLES'!AD54</f>
        <v>0</v>
      </c>
      <c r="T51" s="129" t="str">
        <f>'[1]5-CONTROLES'!AE54</f>
        <v>Débil</v>
      </c>
      <c r="U51" s="325"/>
      <c r="V51" s="315"/>
      <c r="W51" s="315"/>
      <c r="X51" s="314"/>
      <c r="Y51" s="315"/>
      <c r="Z51" s="316"/>
      <c r="AA51" s="316"/>
      <c r="AB51" s="131" t="s">
        <v>250</v>
      </c>
      <c r="AC51" s="27"/>
      <c r="AD51" s="27"/>
      <c r="AE51" s="27"/>
      <c r="AF51" s="28"/>
      <c r="AG51" s="37"/>
      <c r="AH51" s="37"/>
      <c r="AI51" s="37"/>
      <c r="AJ51" s="37"/>
      <c r="AK51" s="37"/>
      <c r="AL51" s="37"/>
      <c r="AM51" s="37"/>
      <c r="AN51" s="37"/>
      <c r="AO51" s="37"/>
      <c r="AP51" s="37"/>
      <c r="AQ51" s="37"/>
      <c r="AR51" s="37"/>
      <c r="AS51" s="51"/>
      <c r="AT51" s="51"/>
      <c r="AU51" s="51"/>
      <c r="AV51" s="51"/>
      <c r="AW51" s="51"/>
      <c r="AX51" s="51"/>
      <c r="AY51" s="51"/>
      <c r="AZ51" s="51"/>
      <c r="BA51" s="51"/>
      <c r="BB51" s="51"/>
      <c r="BC51" s="37"/>
      <c r="BD51" s="37"/>
      <c r="BE51" s="32"/>
      <c r="BF51" s="33"/>
      <c r="BG51" s="38"/>
      <c r="BH51" s="38"/>
      <c r="BI51" s="321"/>
      <c r="BJ51" s="318"/>
      <c r="BK51" s="318"/>
      <c r="BL51" s="318"/>
      <c r="BM51" s="318"/>
      <c r="BN51" s="103" t="s">
        <v>1030</v>
      </c>
      <c r="BO51" s="103" t="s">
        <v>1028</v>
      </c>
      <c r="BP51" s="103"/>
      <c r="BQ51" s="318"/>
      <c r="BR51" s="35" t="s">
        <v>249</v>
      </c>
      <c r="BS51" s="120"/>
      <c r="BT51" s="120"/>
      <c r="BU51" s="131" t="s">
        <v>250</v>
      </c>
      <c r="BV51" s="120"/>
      <c r="BW51" s="310"/>
      <c r="BX51" s="306"/>
    </row>
    <row r="52" spans="2:78" ht="35" customHeight="1" thickBot="1" x14ac:dyDescent="0.25">
      <c r="B52" s="323"/>
      <c r="C52" s="324"/>
      <c r="D52" s="325"/>
      <c r="E52" s="325"/>
      <c r="F52" s="325"/>
      <c r="G52" s="325"/>
      <c r="H52" s="314"/>
      <c r="I52" s="314"/>
      <c r="J52" s="314"/>
      <c r="K52" s="314"/>
      <c r="L52" s="35" t="s">
        <v>251</v>
      </c>
      <c r="M52" s="129">
        <f>'[1]5-CONTROLES'!M55</f>
        <v>0</v>
      </c>
      <c r="N52" s="129">
        <f>'[1]5-CONTROLES'!L55</f>
        <v>0</v>
      </c>
      <c r="O52" s="129">
        <f>'[1]5-CONTROLES'!G55</f>
        <v>0</v>
      </c>
      <c r="P52" s="129">
        <f>'[1]5-CONTROLES'!H55</f>
        <v>0</v>
      </c>
      <c r="Q52" s="326"/>
      <c r="R52" s="129" t="str">
        <f>'[1]5-CONTROLES'!AC55</f>
        <v>Débil</v>
      </c>
      <c r="S52" s="129">
        <f>'[1]5-CONTROLES'!AD55</f>
        <v>0</v>
      </c>
      <c r="T52" s="129" t="str">
        <f>'[1]5-CONTROLES'!AE55</f>
        <v>Débil</v>
      </c>
      <c r="U52" s="325"/>
      <c r="V52" s="315"/>
      <c r="W52" s="315"/>
      <c r="X52" s="314"/>
      <c r="Y52" s="315"/>
      <c r="Z52" s="316"/>
      <c r="AA52" s="316"/>
      <c r="AB52" s="131" t="s">
        <v>252</v>
      </c>
      <c r="AC52" s="27"/>
      <c r="AD52" s="27"/>
      <c r="AE52" s="27"/>
      <c r="AF52" s="28"/>
      <c r="AG52" s="37"/>
      <c r="AH52" s="37"/>
      <c r="AI52" s="37"/>
      <c r="AJ52" s="37"/>
      <c r="AK52" s="37"/>
      <c r="AL52" s="37"/>
      <c r="AM52" s="37"/>
      <c r="AN52" s="37"/>
      <c r="AO52" s="37"/>
      <c r="AP52" s="37"/>
      <c r="AQ52" s="37"/>
      <c r="AR52" s="37"/>
      <c r="AS52" s="51"/>
      <c r="AT52" s="51"/>
      <c r="AU52" s="51"/>
      <c r="AV52" s="51"/>
      <c r="AW52" s="51"/>
      <c r="AX52" s="51"/>
      <c r="AY52" s="51"/>
      <c r="AZ52" s="51"/>
      <c r="BA52" s="51"/>
      <c r="BB52" s="51"/>
      <c r="BC52" s="37"/>
      <c r="BD52" s="37"/>
      <c r="BE52" s="32"/>
      <c r="BF52" s="33"/>
      <c r="BG52" s="38"/>
      <c r="BH52" s="38"/>
      <c r="BI52" s="322"/>
      <c r="BJ52" s="319"/>
      <c r="BK52" s="319"/>
      <c r="BL52" s="319"/>
      <c r="BM52" s="319"/>
      <c r="BN52" s="104"/>
      <c r="BO52" s="104"/>
      <c r="BP52" s="104"/>
      <c r="BQ52" s="319"/>
      <c r="BR52" s="35" t="s">
        <v>251</v>
      </c>
      <c r="BS52" s="143"/>
      <c r="BT52" s="143"/>
      <c r="BU52" s="131" t="s">
        <v>252</v>
      </c>
      <c r="BV52" s="143"/>
      <c r="BW52" s="311"/>
      <c r="BX52" s="306"/>
    </row>
    <row r="53" spans="2:78" ht="35" customHeight="1" thickBot="1" x14ac:dyDescent="0.25">
      <c r="B53" s="323" t="str">
        <f>'[1]3-IDENTIFICACIÓN DEL RIESGO'!B26</f>
        <v>Gestión del Modelo de Atención.</v>
      </c>
      <c r="C53" s="324">
        <v>16</v>
      </c>
      <c r="D53" s="325" t="str">
        <f>'[1]3-IDENTIFICACIÓN DEL RIESGO'!G26</f>
        <v>Programar municipios que posteriormente presenten limitantes para su intervención.</v>
      </c>
      <c r="E53" s="325" t="str">
        <f>'[1]3-IDENTIFICACIÓN DEL RIESGO'!N26</f>
        <v>Operativos</v>
      </c>
      <c r="F53" s="325" t="str">
        <f>'[1]3-IDENTIFICACIÓN DEL RIESGO'!H26</f>
        <v>Inconsistencia de la información considerada para la programación de los municipios frente a la situación real del territorio</v>
      </c>
      <c r="G53" s="325" t="str">
        <f>'[1]3-IDENTIFICACIÓN DEL RIESGO'!L26</f>
        <v xml:space="preserve">Retrasos en la ejecución de la ruta de los POSPR
Planificación inadecuada de los municipios a intervenir
Detrimento patrimonial </v>
      </c>
      <c r="H53" s="314" t="str">
        <f>'[1]4-VALORACIÓN DEL RIESGO'!Q25</f>
        <v>Probable</v>
      </c>
      <c r="I53" s="314" t="str">
        <f>'[1]4-VALORACIÓN DEL RIESGO'!AA25</f>
        <v>Catastrófico</v>
      </c>
      <c r="J53" s="314" t="str">
        <f>'[1]4-VALORACIÓN DEL RIESGO'!AB25</f>
        <v>Extremo</v>
      </c>
      <c r="K53" s="314" t="str">
        <f>'[1]4-VALORACIÓN DEL RIESGO'!AC25</f>
        <v>Reducir</v>
      </c>
      <c r="L53" s="35" t="s">
        <v>253</v>
      </c>
      <c r="M53" s="129" t="str">
        <f>'[1]5-CONTROLES'!M56</f>
        <v>Validar el Plan de Ordenamiento Social de la Propiedad Rural POSPR Operativo</v>
      </c>
      <c r="N53" s="129" t="str">
        <f>'[1]5-CONTROLES'!L56</f>
        <v>INTI -F-008 Acta de Reunión</v>
      </c>
      <c r="O53" s="129" t="str">
        <f>'[1]5-CONTROLES'!G56</f>
        <v>Subdirector de Planeación Operativa</v>
      </c>
      <c r="P53" s="129" t="str">
        <f>'[1]5-CONTROLES'!H56</f>
        <v>DIARIO</v>
      </c>
      <c r="Q53" s="326" t="s">
        <v>254</v>
      </c>
      <c r="R53" s="129" t="str">
        <f>'[1]5-CONTROLES'!AC56</f>
        <v>Débil</v>
      </c>
      <c r="S53" s="129" t="str">
        <f>'[1]5-CONTROLES'!AD56</f>
        <v>Fuerte</v>
      </c>
      <c r="T53" s="129" t="str">
        <f>'[1]5-CONTROLES'!AE56</f>
        <v>Débil</v>
      </c>
      <c r="U53" s="325" t="str">
        <f>'[1]5-CONTROLES'!AI56</f>
        <v>Débil</v>
      </c>
      <c r="V53" s="315" t="str">
        <f>'[1]5-CONTROLES'!AM56</f>
        <v>Probable</v>
      </c>
      <c r="W53" s="315" t="str">
        <f>'[1]5-CONTROLES'!AQ56</f>
        <v>Catastrófico</v>
      </c>
      <c r="X53" s="314" t="str">
        <f>'[1]5-CONTROLES'!AR56</f>
        <v>Extremo</v>
      </c>
      <c r="Y53" s="315" t="str">
        <f>'[1]5-CONTROLES'!AT56</f>
        <v>Reducir</v>
      </c>
      <c r="Z53" s="316" t="s">
        <v>255</v>
      </c>
      <c r="AA53" s="316" t="s">
        <v>256</v>
      </c>
      <c r="AB53" s="131" t="s">
        <v>257</v>
      </c>
      <c r="AC53" s="27" t="s">
        <v>258</v>
      </c>
      <c r="AD53" s="27" t="s">
        <v>259</v>
      </c>
      <c r="AE53" s="27" t="s">
        <v>260</v>
      </c>
      <c r="AF53" s="28">
        <f>+SUM(AG53:AR53)</f>
        <v>1</v>
      </c>
      <c r="AG53" s="37"/>
      <c r="AH53" s="37"/>
      <c r="AI53" s="37"/>
      <c r="AJ53" s="37"/>
      <c r="AK53" s="37"/>
      <c r="AL53" s="37"/>
      <c r="AM53" s="37"/>
      <c r="AN53" s="37"/>
      <c r="AO53" s="37"/>
      <c r="AP53" s="37"/>
      <c r="AQ53" s="37"/>
      <c r="AR53" s="37">
        <v>1</v>
      </c>
      <c r="AS53" s="41"/>
      <c r="AT53" s="41"/>
      <c r="AU53" s="41"/>
      <c r="AV53" s="41"/>
      <c r="AW53" s="41"/>
      <c r="AX53" s="41"/>
      <c r="AY53" s="41"/>
      <c r="AZ53" s="41"/>
      <c r="BA53" s="41"/>
      <c r="BB53" s="41"/>
      <c r="BC53" s="37"/>
      <c r="BD53" s="37"/>
      <c r="BE53" s="32">
        <f>+SUM(AS53:BD53)</f>
        <v>0</v>
      </c>
      <c r="BF53" s="33"/>
      <c r="BG53" s="38"/>
      <c r="BH53" s="38"/>
      <c r="BI53" s="320">
        <v>44356</v>
      </c>
      <c r="BJ53" s="317" t="s">
        <v>1012</v>
      </c>
      <c r="BK53" s="317"/>
      <c r="BL53" s="317" t="s">
        <v>1019</v>
      </c>
      <c r="BM53" s="317" t="s">
        <v>1021</v>
      </c>
      <c r="BN53" s="102"/>
      <c r="BO53" s="102"/>
      <c r="BP53" s="102">
        <v>1</v>
      </c>
      <c r="BQ53" s="317" t="s">
        <v>1041</v>
      </c>
      <c r="BR53" s="35" t="s">
        <v>253</v>
      </c>
      <c r="BS53" s="118" t="s">
        <v>1069</v>
      </c>
      <c r="BT53" s="118" t="s">
        <v>1098</v>
      </c>
      <c r="BU53" s="131" t="s">
        <v>257</v>
      </c>
      <c r="BV53" s="120" t="s">
        <v>1048</v>
      </c>
      <c r="BW53" s="310" t="s">
        <v>1057</v>
      </c>
      <c r="BX53" s="306" t="s">
        <v>1539</v>
      </c>
      <c r="BY53" s="307" t="s">
        <v>1069</v>
      </c>
    </row>
    <row r="54" spans="2:78" ht="35" customHeight="1" x14ac:dyDescent="0.2">
      <c r="B54" s="323"/>
      <c r="C54" s="324"/>
      <c r="D54" s="325"/>
      <c r="E54" s="325"/>
      <c r="F54" s="325"/>
      <c r="G54" s="325"/>
      <c r="H54" s="314"/>
      <c r="I54" s="314"/>
      <c r="J54" s="314"/>
      <c r="K54" s="314"/>
      <c r="L54" s="35" t="s">
        <v>261</v>
      </c>
      <c r="M54" s="129" t="str">
        <f>'[1]5-CONTROLES'!M57</f>
        <v>Aprobar el POSR Operativo.</v>
      </c>
      <c r="N54" s="129" t="str">
        <f>'[1]5-CONTROLES'!L57</f>
        <v>INTI -F-008 Acta de Reunión</v>
      </c>
      <c r="O54" s="129" t="str">
        <f>'[1]5-CONTROLES'!G57</f>
        <v>Dirección General
DGOSP</v>
      </c>
      <c r="P54" s="129" t="str">
        <f>'[1]5-CONTROLES'!H57</f>
        <v>DIARIO</v>
      </c>
      <c r="Q54" s="326"/>
      <c r="R54" s="129" t="str">
        <f>'[1]5-CONTROLES'!AC57</f>
        <v>Débil</v>
      </c>
      <c r="S54" s="129" t="str">
        <f>'[1]5-CONTROLES'!AD57</f>
        <v>Fuerte</v>
      </c>
      <c r="T54" s="129" t="str">
        <f>'[1]5-CONTROLES'!AE57</f>
        <v>Débil</v>
      </c>
      <c r="U54" s="325"/>
      <c r="V54" s="315"/>
      <c r="W54" s="315"/>
      <c r="X54" s="314"/>
      <c r="Y54" s="315"/>
      <c r="Z54" s="316"/>
      <c r="AA54" s="316"/>
      <c r="AB54" s="131" t="s">
        <v>262</v>
      </c>
      <c r="AC54" s="27"/>
      <c r="AD54" s="27"/>
      <c r="AE54" s="27"/>
      <c r="AF54" s="28"/>
      <c r="AG54" s="37"/>
      <c r="AH54" s="37"/>
      <c r="AI54" s="37"/>
      <c r="AJ54" s="37"/>
      <c r="AK54" s="37"/>
      <c r="AL54" s="37"/>
      <c r="AM54" s="37"/>
      <c r="AN54" s="37"/>
      <c r="AO54" s="37"/>
      <c r="AP54" s="37"/>
      <c r="AQ54" s="37"/>
      <c r="AR54" s="37"/>
      <c r="AS54" s="51"/>
      <c r="AT54" s="51"/>
      <c r="AU54" s="51"/>
      <c r="AV54" s="51"/>
      <c r="AW54" s="51"/>
      <c r="AX54" s="51"/>
      <c r="AY54" s="51"/>
      <c r="AZ54" s="51"/>
      <c r="BA54" s="51"/>
      <c r="BB54" s="51"/>
      <c r="BC54" s="37"/>
      <c r="BD54" s="37"/>
      <c r="BE54" s="32"/>
      <c r="BF54" s="33"/>
      <c r="BG54" s="38"/>
      <c r="BH54" s="45"/>
      <c r="BI54" s="321"/>
      <c r="BJ54" s="318"/>
      <c r="BK54" s="318"/>
      <c r="BL54" s="318"/>
      <c r="BM54" s="318"/>
      <c r="BN54" s="103" t="s">
        <v>1031</v>
      </c>
      <c r="BO54" s="103" t="s">
        <v>1028</v>
      </c>
      <c r="BP54" s="103"/>
      <c r="BQ54" s="318"/>
      <c r="BR54" s="35" t="s">
        <v>261</v>
      </c>
      <c r="BS54" s="120" t="s">
        <v>1069</v>
      </c>
      <c r="BT54" s="118" t="s">
        <v>1099</v>
      </c>
      <c r="BU54" s="131" t="s">
        <v>262</v>
      </c>
      <c r="BV54" s="120"/>
      <c r="BW54" s="310"/>
      <c r="BX54" s="306" t="s">
        <v>1538</v>
      </c>
      <c r="BY54" s="307" t="s">
        <v>1069</v>
      </c>
    </row>
    <row r="55" spans="2:78" ht="35" customHeight="1" thickBot="1" x14ac:dyDescent="0.25">
      <c r="B55" s="323"/>
      <c r="C55" s="324"/>
      <c r="D55" s="325"/>
      <c r="E55" s="325"/>
      <c r="F55" s="325"/>
      <c r="G55" s="325"/>
      <c r="H55" s="314"/>
      <c r="I55" s="314"/>
      <c r="J55" s="314"/>
      <c r="K55" s="314"/>
      <c r="L55" s="35" t="s">
        <v>263</v>
      </c>
      <c r="M55" s="129">
        <f>'[1]5-CONTROLES'!M58</f>
        <v>0</v>
      </c>
      <c r="N55" s="129">
        <f>'[1]5-CONTROLES'!L58</f>
        <v>0</v>
      </c>
      <c r="O55" s="129">
        <f>'[1]5-CONTROLES'!G58</f>
        <v>0</v>
      </c>
      <c r="P55" s="129">
        <f>'[1]5-CONTROLES'!H58</f>
        <v>0</v>
      </c>
      <c r="Q55" s="326"/>
      <c r="R55" s="129" t="str">
        <f>'[1]5-CONTROLES'!AC58</f>
        <v>Débil</v>
      </c>
      <c r="S55" s="129">
        <f>'[1]5-CONTROLES'!AD58</f>
        <v>0</v>
      </c>
      <c r="T55" s="129" t="str">
        <f>'[1]5-CONTROLES'!AE58</f>
        <v>Débil</v>
      </c>
      <c r="U55" s="325"/>
      <c r="V55" s="315"/>
      <c r="W55" s="315"/>
      <c r="X55" s="314"/>
      <c r="Y55" s="315"/>
      <c r="Z55" s="316"/>
      <c r="AA55" s="316"/>
      <c r="AB55" s="131" t="s">
        <v>264</v>
      </c>
      <c r="AC55" s="27"/>
      <c r="AD55" s="27"/>
      <c r="AE55" s="27"/>
      <c r="AF55" s="28"/>
      <c r="AG55" s="37"/>
      <c r="AH55" s="37"/>
      <c r="AI55" s="37"/>
      <c r="AJ55" s="37"/>
      <c r="AK55" s="37"/>
      <c r="AL55" s="37"/>
      <c r="AM55" s="37"/>
      <c r="AN55" s="37"/>
      <c r="AO55" s="37"/>
      <c r="AP55" s="37"/>
      <c r="AQ55" s="37"/>
      <c r="AR55" s="37"/>
      <c r="AS55" s="51"/>
      <c r="AT55" s="51"/>
      <c r="AU55" s="51"/>
      <c r="AV55" s="51"/>
      <c r="AW55" s="51"/>
      <c r="AX55" s="51"/>
      <c r="AY55" s="51"/>
      <c r="AZ55" s="51"/>
      <c r="BA55" s="51"/>
      <c r="BB55" s="51"/>
      <c r="BC55" s="37"/>
      <c r="BD55" s="37"/>
      <c r="BE55" s="32"/>
      <c r="BF55" s="33"/>
      <c r="BG55" s="38"/>
      <c r="BH55" s="45"/>
      <c r="BI55" s="322"/>
      <c r="BJ55" s="319"/>
      <c r="BK55" s="319"/>
      <c r="BL55" s="319"/>
      <c r="BM55" s="319"/>
      <c r="BN55" s="104"/>
      <c r="BO55" s="104"/>
      <c r="BP55" s="104"/>
      <c r="BQ55" s="319"/>
      <c r="BR55" s="35" t="s">
        <v>263</v>
      </c>
      <c r="BS55" s="143"/>
      <c r="BT55" s="143"/>
      <c r="BU55" s="131" t="s">
        <v>264</v>
      </c>
      <c r="BV55" s="143"/>
      <c r="BW55" s="311"/>
      <c r="BX55" s="306"/>
    </row>
    <row r="56" spans="2:78" ht="35" customHeight="1" x14ac:dyDescent="0.2">
      <c r="B56" s="323" t="str">
        <f>'[1]3-IDENTIFICACIÓN DEL RIESGO'!B27</f>
        <v>Planificación del Ordenamiento Social de la Propiedad</v>
      </c>
      <c r="C56" s="324">
        <v>17</v>
      </c>
      <c r="D56" s="325" t="str">
        <f>'[1]3-IDENTIFICACIÓN DEL RIESGO'!G27</f>
        <v>Incumplimiento de los POSPR en los municipios programados</v>
      </c>
      <c r="E56" s="325" t="str">
        <f>'[1]3-IDENTIFICACIÓN DEL RIESGO'!N27</f>
        <v>Operativos</v>
      </c>
      <c r="F56" s="325" t="str">
        <f>'[1]3-IDENTIFICACIÓN DEL RIESGO'!H27</f>
        <v>Limitada capacidad técnica y operativa.
Uso de Información secundarias desactualizada para formular e implementar los Planes de ordenamiento Social de la Propiedad Rural en los municipios programados.
Insumos cartográficos y geodésicos deficientes.
Demoras en la contratación de Oficinas, equipos de trabajo, capacitación y otros aspectos administrativos y logísticos por parte del Socio Estratégico / operador.
Aplicativos o sistemas de información no disponibles para la gestión de la información insumo en la formulación, implementación y/o actualización de los POSPR.
Falta de articulación y concurrencia interinstitucional y comunitaria en la intervención para la formulación e implementación de POSPR.
Ausencia de herramientas y/o escenarios de monitoreo y seguimiento al desarrollo de las actividades de formulación e implementación de POSPR.
Lineamientos técnicos débiles o insuficientes para la ejecución de la ruta de formulación e implementación de POSPR.</v>
      </c>
      <c r="G56" s="325" t="str">
        <f>'[1]3-IDENTIFICACIÓN DEL RIESGO'!L27</f>
        <v xml:space="preserve">Afectación negativa  de la atención por modelo de oferta a cargo de las Direcciones y Subdirecciones misionales involucradas.
Incumplimiento de la función misional de la ANT.
Reprocesos.
Necesidad de recursos superiores a los presupuestados (humano, tiempo, económicos, entre otros).
Perdida de Imagen Institucional.
Demoras en la formulación e implementación de los POSPR.
Detrimento patrimonial </v>
      </c>
      <c r="H56" s="314" t="str">
        <f>'[1]4-VALORACIÓN DEL RIESGO'!Q26</f>
        <v>Posible</v>
      </c>
      <c r="I56" s="314" t="str">
        <f>'[1]4-VALORACIÓN DEL RIESGO'!AA26</f>
        <v>Mayor</v>
      </c>
      <c r="J56" s="314" t="str">
        <f>'[1]4-VALORACIÓN DEL RIESGO'!AB26</f>
        <v>Extremo</v>
      </c>
      <c r="K56" s="314" t="str">
        <f>'[1]4-VALORACIÓN DEL RIESGO'!AC26</f>
        <v>Reducir</v>
      </c>
      <c r="L56" s="35" t="s">
        <v>265</v>
      </c>
      <c r="M56" s="129" t="str">
        <f>'[1]5-CONTROLES'!M59</f>
        <v>Monitoreo y seguimiento a la formulación, implementación y actualización de los POSPR.</v>
      </c>
      <c r="N56" s="129" t="str">
        <f>'[1]5-CONTROLES'!L59</f>
        <v xml:space="preserve"> Reportes de seguimiento</v>
      </c>
      <c r="O56" s="129" t="str">
        <f>'[1]5-CONTROLES'!G59</f>
        <v>Dirección de Gestión del Ordenamiento Social de la Propiedad</v>
      </c>
      <c r="P56" s="129" t="str">
        <f>'[1]5-CONTROLES'!H59</f>
        <v>TRIMESTRAL</v>
      </c>
      <c r="Q56" s="326" t="s">
        <v>266</v>
      </c>
      <c r="R56" s="129" t="str">
        <f>'[1]5-CONTROLES'!AC59</f>
        <v>Débil</v>
      </c>
      <c r="S56" s="129" t="str">
        <f>'[1]5-CONTROLES'!AD59</f>
        <v>Fuerte</v>
      </c>
      <c r="T56" s="129" t="str">
        <f>'[1]5-CONTROLES'!AE59</f>
        <v>Débil</v>
      </c>
      <c r="U56" s="325" t="str">
        <f>'[1]5-CONTROLES'!AI59</f>
        <v>Débil</v>
      </c>
      <c r="V56" s="315" t="str">
        <f>'[1]5-CONTROLES'!AM59</f>
        <v>Posible</v>
      </c>
      <c r="W56" s="315" t="str">
        <f>'[1]5-CONTROLES'!AQ59</f>
        <v>Mayor</v>
      </c>
      <c r="X56" s="314" t="str">
        <f>'[1]5-CONTROLES'!AR59</f>
        <v>Extremo</v>
      </c>
      <c r="Y56" s="315" t="str">
        <f>'[1]5-CONTROLES'!AT59</f>
        <v>Reducir</v>
      </c>
      <c r="Z56" s="316" t="s">
        <v>267</v>
      </c>
      <c r="AA56" s="316" t="s">
        <v>268</v>
      </c>
      <c r="AB56" s="131" t="s">
        <v>269</v>
      </c>
      <c r="AC56" s="27" t="s">
        <v>270</v>
      </c>
      <c r="AD56" s="27" t="s">
        <v>259</v>
      </c>
      <c r="AE56" s="27" t="s">
        <v>271</v>
      </c>
      <c r="AF56" s="28">
        <f>+SUM(AG56:AR56)</f>
        <v>1</v>
      </c>
      <c r="AG56" s="53"/>
      <c r="AH56" s="53"/>
      <c r="AI56" s="53"/>
      <c r="AJ56" s="53"/>
      <c r="AK56" s="53"/>
      <c r="AL56" s="53"/>
      <c r="AM56" s="53"/>
      <c r="AN56" s="53"/>
      <c r="AO56" s="53"/>
      <c r="AP56" s="53"/>
      <c r="AQ56" s="53"/>
      <c r="AR56" s="31">
        <v>1</v>
      </c>
      <c r="AS56" s="51"/>
      <c r="AT56" s="51"/>
      <c r="AU56" s="51"/>
      <c r="AV56" s="51"/>
      <c r="AW56" s="51"/>
      <c r="AX56" s="51"/>
      <c r="AY56" s="51"/>
      <c r="AZ56" s="51"/>
      <c r="BA56" s="51"/>
      <c r="BB56" s="51"/>
      <c r="BC56" s="53"/>
      <c r="BD56" s="31"/>
      <c r="BE56" s="32">
        <f>+SUM(AS56:BD56)</f>
        <v>0</v>
      </c>
      <c r="BF56" s="33"/>
      <c r="BG56" s="54"/>
      <c r="BH56" s="45"/>
      <c r="BI56" s="320">
        <v>44356</v>
      </c>
      <c r="BJ56" s="317" t="s">
        <v>1012</v>
      </c>
      <c r="BK56" s="317"/>
      <c r="BL56" s="317" t="s">
        <v>1019</v>
      </c>
      <c r="BM56" s="317" t="s">
        <v>1021</v>
      </c>
      <c r="BN56" s="102"/>
      <c r="BO56" s="102"/>
      <c r="BP56" s="102">
        <v>1</v>
      </c>
      <c r="BQ56" s="317" t="s">
        <v>1040</v>
      </c>
      <c r="BR56" s="35" t="s">
        <v>265</v>
      </c>
      <c r="BS56" s="118" t="s">
        <v>1070</v>
      </c>
      <c r="BT56" s="118" t="s">
        <v>1077</v>
      </c>
      <c r="BU56" s="131" t="s">
        <v>269</v>
      </c>
      <c r="BV56" s="120" t="s">
        <v>1048</v>
      </c>
      <c r="BW56" s="310" t="s">
        <v>1057</v>
      </c>
      <c r="BX56" s="306"/>
    </row>
    <row r="57" spans="2:78" ht="35" customHeight="1" x14ac:dyDescent="0.2">
      <c r="B57" s="323"/>
      <c r="C57" s="324"/>
      <c r="D57" s="325"/>
      <c r="E57" s="325"/>
      <c r="F57" s="325"/>
      <c r="G57" s="325"/>
      <c r="H57" s="314"/>
      <c r="I57" s="314"/>
      <c r="J57" s="314"/>
      <c r="K57" s="314"/>
      <c r="L57" s="35" t="s">
        <v>272</v>
      </c>
      <c r="M57" s="129">
        <f>'[1]5-CONTROLES'!M60</f>
        <v>0</v>
      </c>
      <c r="N57" s="129">
        <f>'[1]5-CONTROLES'!L60</f>
        <v>0</v>
      </c>
      <c r="O57" s="129">
        <f>'[1]5-CONTROLES'!G60</f>
        <v>0</v>
      </c>
      <c r="P57" s="129">
        <f>'[1]5-CONTROLES'!H60</f>
        <v>0</v>
      </c>
      <c r="Q57" s="326"/>
      <c r="R57" s="129" t="str">
        <f>'[1]5-CONTROLES'!AC60</f>
        <v>Débil</v>
      </c>
      <c r="S57" s="129">
        <f>'[1]5-CONTROLES'!AD60</f>
        <v>0</v>
      </c>
      <c r="T57" s="129" t="str">
        <f>'[1]5-CONTROLES'!AE60</f>
        <v>Débil</v>
      </c>
      <c r="U57" s="325"/>
      <c r="V57" s="315"/>
      <c r="W57" s="315"/>
      <c r="X57" s="314"/>
      <c r="Y57" s="315"/>
      <c r="Z57" s="316"/>
      <c r="AA57" s="316"/>
      <c r="AB57" s="131" t="s">
        <v>273</v>
      </c>
      <c r="AC57" s="27"/>
      <c r="AD57" s="27"/>
      <c r="AE57" s="27"/>
      <c r="AF57" s="28"/>
      <c r="AG57" s="37"/>
      <c r="AH57" s="37"/>
      <c r="AI57" s="37"/>
      <c r="AJ57" s="37"/>
      <c r="AK57" s="37"/>
      <c r="AL57" s="37"/>
      <c r="AM57" s="37"/>
      <c r="AN57" s="37"/>
      <c r="AO57" s="37"/>
      <c r="AP57" s="37"/>
      <c r="AQ57" s="37"/>
      <c r="AR57" s="37"/>
      <c r="AS57" s="51"/>
      <c r="AT57" s="51"/>
      <c r="AU57" s="51"/>
      <c r="AV57" s="51"/>
      <c r="AW57" s="51"/>
      <c r="AX57" s="51"/>
      <c r="AY57" s="51"/>
      <c r="AZ57" s="51"/>
      <c r="BA57" s="51"/>
      <c r="BB57" s="51"/>
      <c r="BC57" s="37"/>
      <c r="BD57" s="37"/>
      <c r="BE57" s="32"/>
      <c r="BF57" s="33"/>
      <c r="BG57" s="38"/>
      <c r="BH57" s="45"/>
      <c r="BI57" s="321"/>
      <c r="BJ57" s="318"/>
      <c r="BK57" s="318"/>
      <c r="BL57" s="318"/>
      <c r="BM57" s="318"/>
      <c r="BN57" s="103" t="s">
        <v>1030</v>
      </c>
      <c r="BO57" s="103" t="s">
        <v>1028</v>
      </c>
      <c r="BP57" s="103"/>
      <c r="BQ57" s="318"/>
      <c r="BR57" s="35" t="s">
        <v>272</v>
      </c>
      <c r="BS57" s="120"/>
      <c r="BT57" s="120"/>
      <c r="BU57" s="131" t="s">
        <v>273</v>
      </c>
      <c r="BV57" s="120"/>
      <c r="BW57" s="310"/>
      <c r="BX57" s="306"/>
    </row>
    <row r="58" spans="2:78" ht="35" customHeight="1" thickBot="1" x14ac:dyDescent="0.25">
      <c r="B58" s="323"/>
      <c r="C58" s="324"/>
      <c r="D58" s="325"/>
      <c r="E58" s="325"/>
      <c r="F58" s="325"/>
      <c r="G58" s="325"/>
      <c r="H58" s="314"/>
      <c r="I58" s="314"/>
      <c r="J58" s="314"/>
      <c r="K58" s="314"/>
      <c r="L58" s="35" t="s">
        <v>274</v>
      </c>
      <c r="M58" s="129">
        <f>'[1]5-CONTROLES'!M61</f>
        <v>0</v>
      </c>
      <c r="N58" s="129">
        <f>'[1]5-CONTROLES'!L61</f>
        <v>0</v>
      </c>
      <c r="O58" s="129">
        <f>'[1]5-CONTROLES'!G61</f>
        <v>0</v>
      </c>
      <c r="P58" s="129">
        <f>'[1]5-CONTROLES'!H61</f>
        <v>0</v>
      </c>
      <c r="Q58" s="326"/>
      <c r="R58" s="129" t="str">
        <f>'[1]5-CONTROLES'!AC61</f>
        <v>Débil</v>
      </c>
      <c r="S58" s="129">
        <f>'[1]5-CONTROLES'!AD61</f>
        <v>0</v>
      </c>
      <c r="T58" s="129" t="str">
        <f>'[1]5-CONTROLES'!AE61</f>
        <v>Débil</v>
      </c>
      <c r="U58" s="325"/>
      <c r="V58" s="315"/>
      <c r="W58" s="315"/>
      <c r="X58" s="314"/>
      <c r="Y58" s="315"/>
      <c r="Z58" s="316"/>
      <c r="AA58" s="316"/>
      <c r="AB58" s="131" t="s">
        <v>275</v>
      </c>
      <c r="AC58" s="27"/>
      <c r="AD58" s="27"/>
      <c r="AE58" s="27"/>
      <c r="AF58" s="28"/>
      <c r="AG58" s="37"/>
      <c r="AH58" s="37"/>
      <c r="AI58" s="37"/>
      <c r="AJ58" s="37"/>
      <c r="AK58" s="37"/>
      <c r="AL58" s="37"/>
      <c r="AM58" s="37"/>
      <c r="AN58" s="37"/>
      <c r="AO58" s="37"/>
      <c r="AP58" s="37"/>
      <c r="AQ58" s="37"/>
      <c r="AR58" s="37"/>
      <c r="AS58" s="52"/>
      <c r="AT58" s="52"/>
      <c r="AU58" s="52"/>
      <c r="AV58" s="52"/>
      <c r="AW58" s="52"/>
      <c r="AX58" s="52"/>
      <c r="AY58" s="52"/>
      <c r="AZ58" s="52"/>
      <c r="BA58" s="52"/>
      <c r="BB58" s="52"/>
      <c r="BC58" s="37"/>
      <c r="BD58" s="37"/>
      <c r="BE58" s="32"/>
      <c r="BF58" s="33"/>
      <c r="BG58" s="45"/>
      <c r="BH58" s="45"/>
      <c r="BI58" s="322"/>
      <c r="BJ58" s="319"/>
      <c r="BK58" s="319"/>
      <c r="BL58" s="319"/>
      <c r="BM58" s="319"/>
      <c r="BN58" s="104"/>
      <c r="BO58" s="104"/>
      <c r="BP58" s="104"/>
      <c r="BQ58" s="319"/>
      <c r="BR58" s="35" t="s">
        <v>274</v>
      </c>
      <c r="BS58" s="143"/>
      <c r="BT58" s="143"/>
      <c r="BU58" s="131" t="s">
        <v>275</v>
      </c>
      <c r="BV58" s="143"/>
      <c r="BW58" s="311"/>
      <c r="BX58" s="306"/>
    </row>
    <row r="59" spans="2:78" ht="35" customHeight="1" thickBot="1" x14ac:dyDescent="0.25">
      <c r="B59" s="323" t="str">
        <f>'[1]3-IDENTIFICACIÓN DEL RIESGO'!B28</f>
        <v>Planificación del Ordenamiento Social de la Propiedad</v>
      </c>
      <c r="C59" s="331">
        <v>18</v>
      </c>
      <c r="D59" s="325" t="str">
        <f>'[1]3-IDENTIFICACIÓN DEL RIESGO'!G28</f>
        <v>Retrasos o suspensión de la operación para la formulación e implementación de POSPR en los municipios programados</v>
      </c>
      <c r="E59" s="325" t="str">
        <f>'[1]3-IDENTIFICACIÓN DEL RIESGO'!N28</f>
        <v>Operativos</v>
      </c>
      <c r="F59" s="325" t="str">
        <f>'[1]3-IDENTIFICACIÓN DEL RIESGO'!H28</f>
        <v>Situaciones de orden público sobrevinientes, que impidan desarrollar las actividades operativas propias de la intervención  en los municipios programados.</v>
      </c>
      <c r="G59" s="325" t="str">
        <f>'[1]3-IDENTIFICACIÓN DEL RIESGO'!L28</f>
        <v>Afectación negativa  de la atención por modelo de oferta a cargo de las Direcciones y Subdirecciones misionales involucradas.
'Necesidad de recursos superiores a los presupuestados (humano, tiempo, económicos, entre otros).
Perdida de Imagen Institucional
Demoras e incumplimientos en los tiempos establecidos para la formulación e implementación de los POSPR.</v>
      </c>
      <c r="H59" s="314" t="str">
        <f>'[1]4-VALORACIÓN DEL RIESGO'!Q27</f>
        <v>Posible</v>
      </c>
      <c r="I59" s="314" t="str">
        <f>'[1]4-VALORACIÓN DEL RIESGO'!AA27</f>
        <v>Mayor</v>
      </c>
      <c r="J59" s="314" t="str">
        <f>'[1]4-VALORACIÓN DEL RIESGO'!AB27</f>
        <v>Extremo</v>
      </c>
      <c r="K59" s="314" t="str">
        <f>'[1]4-VALORACIÓN DEL RIESGO'!AC27</f>
        <v>Reducir</v>
      </c>
      <c r="L59" s="35" t="s">
        <v>276</v>
      </c>
      <c r="M59" s="129" t="str">
        <f>'[1]5-CONTROLES'!M62</f>
        <v>Validar el plan de trabajo para la formulación del POSPR Operativo</v>
      </c>
      <c r="N59" s="129" t="str">
        <f>'[1]5-CONTROLES'!L62</f>
        <v>Plan de trabajo con resultado de la validación.</v>
      </c>
      <c r="O59" s="129" t="str">
        <f>'[1]5-CONTROLES'!G62</f>
        <v xml:space="preserve">Dirección de Gestión de Ordenamiento Social de la propiedad </v>
      </c>
      <c r="P59" s="129" t="str">
        <f>'[1]5-CONTROLES'!H62</f>
        <v>DIARIO</v>
      </c>
      <c r="Q59" s="326" t="s">
        <v>277</v>
      </c>
      <c r="R59" s="129" t="str">
        <f>'[1]5-CONTROLES'!AC62</f>
        <v>Débil</v>
      </c>
      <c r="S59" s="129" t="str">
        <f>'[1]5-CONTROLES'!AD62</f>
        <v>Fuerte</v>
      </c>
      <c r="T59" s="129" t="str">
        <f>'[1]5-CONTROLES'!AE62</f>
        <v>Débil</v>
      </c>
      <c r="U59" s="325" t="str">
        <f>'[1]5-CONTROLES'!AI62</f>
        <v>Débil</v>
      </c>
      <c r="V59" s="314" t="str">
        <f>'[1]5-CONTROLES'!AM62</f>
        <v>Posible</v>
      </c>
      <c r="W59" s="314" t="str">
        <f>'[1]5-CONTROLES'!AQ62</f>
        <v>Mayor</v>
      </c>
      <c r="X59" s="314" t="str">
        <f>'[1]5-CONTROLES'!AR62</f>
        <v>Extremo</v>
      </c>
      <c r="Y59" s="314" t="str">
        <f>'[1]5-CONTROLES'!AT62</f>
        <v>Reducir</v>
      </c>
      <c r="Z59" s="330" t="s">
        <v>278</v>
      </c>
      <c r="AA59" s="330" t="s">
        <v>279</v>
      </c>
      <c r="AB59" s="131" t="s">
        <v>280</v>
      </c>
      <c r="AC59" s="27" t="s">
        <v>281</v>
      </c>
      <c r="AD59" s="27" t="s">
        <v>259</v>
      </c>
      <c r="AE59" s="27" t="s">
        <v>282</v>
      </c>
      <c r="AF59" s="28">
        <f>+SUM(AG59:AR59)</f>
        <v>11</v>
      </c>
      <c r="AG59" s="109"/>
      <c r="AH59" s="109">
        <v>1</v>
      </c>
      <c r="AI59" s="109">
        <v>1</v>
      </c>
      <c r="AJ59" s="109">
        <v>1</v>
      </c>
      <c r="AK59" s="109">
        <v>1</v>
      </c>
      <c r="AL59" s="37">
        <v>1</v>
      </c>
      <c r="AM59" s="37">
        <v>1</v>
      </c>
      <c r="AN59" s="37">
        <v>1</v>
      </c>
      <c r="AO59" s="37">
        <v>1</v>
      </c>
      <c r="AP59" s="37">
        <v>1</v>
      </c>
      <c r="AQ59" s="37">
        <v>1</v>
      </c>
      <c r="AR59" s="37">
        <v>1</v>
      </c>
      <c r="AS59" s="55">
        <v>1</v>
      </c>
      <c r="AT59" s="55">
        <v>1</v>
      </c>
      <c r="AU59" s="55">
        <v>1</v>
      </c>
      <c r="AV59" s="51"/>
      <c r="AW59" s="51"/>
      <c r="AX59" s="51"/>
      <c r="AY59" s="51"/>
      <c r="AZ59" s="51"/>
      <c r="BA59" s="51"/>
      <c r="BB59" s="51"/>
      <c r="BC59" s="37"/>
      <c r="BD59" s="37"/>
      <c r="BE59" s="32">
        <f>+SUM(AS59:BD59)</f>
        <v>3</v>
      </c>
      <c r="BF59" s="33">
        <f>+((SUM(AS59:AU59)/SUM(AG59:AI59)))/4</f>
        <v>0.375</v>
      </c>
      <c r="BG59" s="45" t="s">
        <v>283</v>
      </c>
      <c r="BH59" s="45"/>
      <c r="BI59" s="320">
        <v>44356</v>
      </c>
      <c r="BJ59" s="317" t="s">
        <v>1012</v>
      </c>
      <c r="BK59" s="317"/>
      <c r="BL59" s="317" t="s">
        <v>1019</v>
      </c>
      <c r="BM59" s="317" t="s">
        <v>1021</v>
      </c>
      <c r="BN59" s="102"/>
      <c r="BO59" s="102"/>
      <c r="BP59" s="102"/>
      <c r="BQ59" s="317" t="s">
        <v>1042</v>
      </c>
      <c r="BR59" s="35" t="s">
        <v>276</v>
      </c>
      <c r="BS59" s="118" t="s">
        <v>1069</v>
      </c>
      <c r="BT59" s="118" t="s">
        <v>1100</v>
      </c>
      <c r="BU59" s="131" t="s">
        <v>280</v>
      </c>
      <c r="BV59" s="120" t="s">
        <v>1102</v>
      </c>
      <c r="BW59" s="310" t="s">
        <v>1058</v>
      </c>
      <c r="BX59" s="306" t="s">
        <v>1543</v>
      </c>
      <c r="BY59" s="307" t="s">
        <v>1536</v>
      </c>
      <c r="BZ59" s="307" t="s">
        <v>1062</v>
      </c>
    </row>
    <row r="60" spans="2:78" ht="35" customHeight="1" x14ac:dyDescent="0.2">
      <c r="B60" s="323"/>
      <c r="C60" s="331"/>
      <c r="D60" s="325"/>
      <c r="E60" s="325"/>
      <c r="F60" s="325"/>
      <c r="G60" s="325"/>
      <c r="H60" s="314"/>
      <c r="I60" s="314"/>
      <c r="J60" s="314"/>
      <c r="K60" s="314"/>
      <c r="L60" s="35" t="s">
        <v>284</v>
      </c>
      <c r="M60" s="129" t="str">
        <f>'[1]5-CONTROLES'!M63</f>
        <v>Revisar y dar Vo. Bo. al plan de trabajo para la formulación de POSPR Operativo.</v>
      </c>
      <c r="N60" s="129" t="str">
        <f>'[1]5-CONTROLES'!L63</f>
        <v>Plan de trabajo con visto bueno.</v>
      </c>
      <c r="O60" s="129" t="str">
        <f>'[1]5-CONTROLES'!G63</f>
        <v xml:space="preserve">Dirección de Gestión de Ordenamiento Social de la propiedad </v>
      </c>
      <c r="P60" s="129" t="str">
        <f>'[1]5-CONTROLES'!H63</f>
        <v>DIARIO</v>
      </c>
      <c r="Q60" s="326"/>
      <c r="R60" s="129" t="str">
        <f>'[1]5-CONTROLES'!AC63</f>
        <v>Débil</v>
      </c>
      <c r="S60" s="129" t="str">
        <f>'[1]5-CONTROLES'!AD63</f>
        <v>Fuerte</v>
      </c>
      <c r="T60" s="129" t="str">
        <f>'[1]5-CONTROLES'!AE63</f>
        <v>Débil</v>
      </c>
      <c r="U60" s="325"/>
      <c r="V60" s="314"/>
      <c r="W60" s="314"/>
      <c r="X60" s="314"/>
      <c r="Y60" s="314"/>
      <c r="Z60" s="330"/>
      <c r="AA60" s="330"/>
      <c r="AB60" s="131" t="s">
        <v>285</v>
      </c>
      <c r="AC60" s="27" t="s">
        <v>286</v>
      </c>
      <c r="AD60" s="27" t="s">
        <v>259</v>
      </c>
      <c r="AE60" s="27" t="s">
        <v>287</v>
      </c>
      <c r="AF60" s="28">
        <f>+SUM(AG60:AR60)</f>
        <v>11</v>
      </c>
      <c r="AG60" s="109"/>
      <c r="AH60" s="109">
        <v>1</v>
      </c>
      <c r="AI60" s="109">
        <v>1</v>
      </c>
      <c r="AJ60" s="109">
        <v>1</v>
      </c>
      <c r="AK60" s="109">
        <v>1</v>
      </c>
      <c r="AL60" s="37">
        <v>1</v>
      </c>
      <c r="AM60" s="37">
        <v>1</v>
      </c>
      <c r="AN60" s="37">
        <v>1</v>
      </c>
      <c r="AO60" s="37">
        <v>1</v>
      </c>
      <c r="AP60" s="37">
        <v>1</v>
      </c>
      <c r="AQ60" s="37">
        <v>1</v>
      </c>
      <c r="AR60" s="37">
        <v>1</v>
      </c>
      <c r="AS60" s="55"/>
      <c r="AT60" s="55">
        <v>1</v>
      </c>
      <c r="AU60" s="55">
        <v>1</v>
      </c>
      <c r="AV60" s="51"/>
      <c r="AW60" s="51"/>
      <c r="AX60" s="51"/>
      <c r="AY60" s="51"/>
      <c r="AZ60" s="51"/>
      <c r="BA60" s="51"/>
      <c r="BB60" s="51"/>
      <c r="BC60" s="37"/>
      <c r="BD60" s="37"/>
      <c r="BE60" s="32">
        <f>+SUM(AS60:BD60)</f>
        <v>2</v>
      </c>
      <c r="BF60" s="33">
        <f>+((SUM(AS60:AU60)/SUM(AG60:AI60)))/4</f>
        <v>0.25</v>
      </c>
      <c r="BG60" s="45" t="s">
        <v>288</v>
      </c>
      <c r="BH60" s="45"/>
      <c r="BI60" s="321"/>
      <c r="BJ60" s="318"/>
      <c r="BK60" s="318"/>
      <c r="BL60" s="318"/>
      <c r="BM60" s="318"/>
      <c r="BN60" s="103" t="s">
        <v>1031</v>
      </c>
      <c r="BO60" s="103" t="s">
        <v>1028</v>
      </c>
      <c r="BP60" s="103"/>
      <c r="BQ60" s="318"/>
      <c r="BR60" s="35" t="s">
        <v>284</v>
      </c>
      <c r="BS60" s="120" t="s">
        <v>1069</v>
      </c>
      <c r="BT60" s="118" t="s">
        <v>1101</v>
      </c>
      <c r="BU60" s="131" t="s">
        <v>285</v>
      </c>
      <c r="BV60" s="120" t="s">
        <v>1052</v>
      </c>
      <c r="BW60" s="310" t="s">
        <v>1058</v>
      </c>
      <c r="BX60" s="306" t="s">
        <v>1540</v>
      </c>
      <c r="BY60" s="307" t="s">
        <v>1536</v>
      </c>
    </row>
    <row r="61" spans="2:78" ht="35" customHeight="1" thickBot="1" x14ac:dyDescent="0.25">
      <c r="B61" s="323"/>
      <c r="C61" s="331"/>
      <c r="D61" s="325"/>
      <c r="E61" s="325"/>
      <c r="F61" s="325"/>
      <c r="G61" s="325"/>
      <c r="H61" s="314"/>
      <c r="I61" s="314"/>
      <c r="J61" s="314"/>
      <c r="K61" s="314"/>
      <c r="L61" s="35" t="s">
        <v>289</v>
      </c>
      <c r="M61" s="129">
        <f>'[1]5-CONTROLES'!M64</f>
        <v>0</v>
      </c>
      <c r="N61" s="129">
        <f>'[1]5-CONTROLES'!L64</f>
        <v>0</v>
      </c>
      <c r="O61" s="129">
        <f>'[1]5-CONTROLES'!G64</f>
        <v>0</v>
      </c>
      <c r="P61" s="129">
        <f>'[1]5-CONTROLES'!H64</f>
        <v>0</v>
      </c>
      <c r="Q61" s="326"/>
      <c r="R61" s="129" t="str">
        <f>'[1]5-CONTROLES'!AC64</f>
        <v>Débil</v>
      </c>
      <c r="S61" s="129">
        <f>'[1]5-CONTROLES'!AD64</f>
        <v>0</v>
      </c>
      <c r="T61" s="129" t="str">
        <f>'[1]5-CONTROLES'!AE64</f>
        <v>Débil</v>
      </c>
      <c r="U61" s="325"/>
      <c r="V61" s="314"/>
      <c r="W61" s="314"/>
      <c r="X61" s="314"/>
      <c r="Y61" s="314"/>
      <c r="Z61" s="330"/>
      <c r="AA61" s="330"/>
      <c r="AB61" s="131" t="s">
        <v>290</v>
      </c>
      <c r="AC61" s="56" t="s">
        <v>291</v>
      </c>
      <c r="AD61" s="27" t="s">
        <v>292</v>
      </c>
      <c r="AE61" s="27" t="s">
        <v>282</v>
      </c>
      <c r="AF61" s="28">
        <f>+SUM(AG61:AR61)</f>
        <v>4</v>
      </c>
      <c r="AG61" s="37"/>
      <c r="AH61" s="37"/>
      <c r="AI61" s="109">
        <v>1</v>
      </c>
      <c r="AJ61" s="37"/>
      <c r="AK61" s="37"/>
      <c r="AL61" s="37">
        <v>1</v>
      </c>
      <c r="AM61" s="37"/>
      <c r="AN61" s="37"/>
      <c r="AO61" s="37">
        <v>1</v>
      </c>
      <c r="AP61" s="37"/>
      <c r="AQ61" s="37"/>
      <c r="AR61" s="37">
        <v>1</v>
      </c>
      <c r="AS61" s="55"/>
      <c r="AT61" s="55"/>
      <c r="AU61" s="55">
        <v>1</v>
      </c>
      <c r="AV61" s="47"/>
      <c r="AW61" s="47"/>
      <c r="AX61" s="47"/>
      <c r="AY61" s="47"/>
      <c r="AZ61" s="47"/>
      <c r="BA61" s="47"/>
      <c r="BB61" s="47"/>
      <c r="BC61" s="37"/>
      <c r="BD61" s="37"/>
      <c r="BE61" s="32">
        <f>+SUM(AS61:BD61)</f>
        <v>1</v>
      </c>
      <c r="BF61" s="33">
        <f>+((SUM(AS61:AU61)/SUM(AG61:AI61)))/4</f>
        <v>0.25</v>
      </c>
      <c r="BG61" s="45" t="s">
        <v>293</v>
      </c>
      <c r="BH61" s="45"/>
      <c r="BI61" s="322"/>
      <c r="BJ61" s="319"/>
      <c r="BK61" s="319"/>
      <c r="BL61" s="319"/>
      <c r="BM61" s="319"/>
      <c r="BN61" s="104"/>
      <c r="BO61" s="104"/>
      <c r="BP61" s="104"/>
      <c r="BQ61" s="319"/>
      <c r="BR61" s="35" t="s">
        <v>289</v>
      </c>
      <c r="BS61" s="143"/>
      <c r="BT61" s="143"/>
      <c r="BU61" s="131" t="s">
        <v>290</v>
      </c>
      <c r="BV61" s="120" t="s">
        <v>1047</v>
      </c>
      <c r="BW61" s="310" t="s">
        <v>1056</v>
      </c>
      <c r="BX61" s="306"/>
    </row>
    <row r="62" spans="2:78" ht="35" customHeight="1" thickBot="1" x14ac:dyDescent="0.25">
      <c r="B62" s="323" t="str">
        <f>'[1]3-IDENTIFICACIÓN DEL RIESGO'!B29</f>
        <v>Planificación del Ordenamiento Social de la Propiedad</v>
      </c>
      <c r="C62" s="324">
        <v>19</v>
      </c>
      <c r="D62" s="325" t="str">
        <f>'[1]3-IDENTIFICACIÓN DEL RIESGO'!G29</f>
        <v>Incumplimientos por parte de los socios estratégicos y/ u operadores de catastro en la entrega de insumos / productos requeridos para la formulación e implementación de POSPR, en el marco de los convenios celebrados.</v>
      </c>
      <c r="E62" s="325" t="str">
        <f>'[1]3-IDENTIFICACIÓN DEL RIESGO'!N29</f>
        <v>Operativos</v>
      </c>
      <c r="F62" s="325" t="str">
        <f>'[1]3-IDENTIFICACIÓN DEL RIESGO'!H29</f>
        <v>Lineamientos técnicos débiles o insuficientes para la ejecución de la ruta de formulación e implementación de POSPR.
Ausencia o baja efectividad de herramientas y/o Comités de monitoreo y seguimiento al desarrollo de las actividades de formulación e implementación de POSPR.
Entrega de bases de datos e información básica sin organizar y/o clasificar por parte de la ANT a los socios estratégicos / operadores de barrido predial.</v>
      </c>
      <c r="G62" s="325" t="str">
        <f>'[1]3-IDENTIFICACIÓN DEL RIESGO'!L29</f>
        <v>Retraso en la fase de implementación de Planes de Ordenamiento Social de la Propiedad.
Necesidad de recursos superiores a los presupuestados (humano, tiempo, económicos, entre otros).
Detrimento patrimonial</v>
      </c>
      <c r="H62" s="314" t="str">
        <f>'[1]4-VALORACIÓN DEL RIESGO'!Q28</f>
        <v>Posible</v>
      </c>
      <c r="I62" s="314" t="str">
        <f>'[1]4-VALORACIÓN DEL RIESGO'!AA28</f>
        <v>Mayor</v>
      </c>
      <c r="J62" s="314" t="str">
        <f>'[1]4-VALORACIÓN DEL RIESGO'!AB28</f>
        <v>Extremo</v>
      </c>
      <c r="K62" s="314" t="str">
        <f>'[1]4-VALORACIÓN DEL RIESGO'!AC28</f>
        <v>Reducir</v>
      </c>
      <c r="L62" s="35" t="s">
        <v>294</v>
      </c>
      <c r="M62" s="129" t="str">
        <f>'[1]5-CONTROLES'!M65</f>
        <v>Validar el plan de trabajo para la formulación del POSPR Operativo</v>
      </c>
      <c r="N62" s="129" t="str">
        <f>'[1]5-CONTROLES'!L65</f>
        <v>Plan de trabajo con resultado de la validación.</v>
      </c>
      <c r="O62" s="129" t="str">
        <f>'[1]5-CONTROLES'!G65</f>
        <v xml:space="preserve">Dirección de Gestión de Ordenamiento Social de la propiedad </v>
      </c>
      <c r="P62" s="129" t="str">
        <f>'[1]5-CONTROLES'!H65</f>
        <v>DIARIO</v>
      </c>
      <c r="Q62" s="326" t="s">
        <v>295</v>
      </c>
      <c r="R62" s="129" t="str">
        <f>'[1]5-CONTROLES'!AC65</f>
        <v>Débil</v>
      </c>
      <c r="S62" s="129" t="str">
        <f>'[1]5-CONTROLES'!AD65</f>
        <v>Fuerte</v>
      </c>
      <c r="T62" s="129" t="str">
        <f>'[1]5-CONTROLES'!AE65</f>
        <v>Débil</v>
      </c>
      <c r="U62" s="325" t="str">
        <f>'[1]5-CONTROLES'!AI65</f>
        <v>Débil</v>
      </c>
      <c r="V62" s="315" t="str">
        <f>'[1]5-CONTROLES'!AM65</f>
        <v>Probable</v>
      </c>
      <c r="W62" s="315" t="str">
        <f>'[1]5-CONTROLES'!AQ65</f>
        <v>Mayor</v>
      </c>
      <c r="X62" s="314" t="str">
        <f>'[1]5-CONTROLES'!AR65</f>
        <v>Extremo</v>
      </c>
      <c r="Y62" s="315" t="str">
        <f>'[1]5-CONTROLES'!AT65</f>
        <v>Reducir</v>
      </c>
      <c r="Z62" s="316" t="s">
        <v>296</v>
      </c>
      <c r="AA62" s="316" t="s">
        <v>297</v>
      </c>
      <c r="AB62" s="131" t="s">
        <v>298</v>
      </c>
      <c r="AC62" s="27" t="s">
        <v>299</v>
      </c>
      <c r="AD62" s="27" t="s">
        <v>292</v>
      </c>
      <c r="AE62" s="27" t="s">
        <v>300</v>
      </c>
      <c r="AF62" s="28">
        <f>+SUM(AG62:AR62)</f>
        <v>11</v>
      </c>
      <c r="AG62" s="110"/>
      <c r="AH62" s="110">
        <v>1</v>
      </c>
      <c r="AI62" s="110">
        <v>1</v>
      </c>
      <c r="AJ62" s="110">
        <v>1</v>
      </c>
      <c r="AK62" s="110">
        <v>1</v>
      </c>
      <c r="AL62" s="53">
        <v>1</v>
      </c>
      <c r="AM62" s="53">
        <v>1</v>
      </c>
      <c r="AN62" s="53">
        <v>1</v>
      </c>
      <c r="AO62" s="53">
        <v>1</v>
      </c>
      <c r="AP62" s="53">
        <v>1</v>
      </c>
      <c r="AQ62" s="53">
        <v>1</v>
      </c>
      <c r="AR62" s="53">
        <v>1</v>
      </c>
      <c r="AS62" s="55"/>
      <c r="AT62" s="55">
        <v>1</v>
      </c>
      <c r="AU62" s="55">
        <v>1</v>
      </c>
      <c r="AV62" s="32"/>
      <c r="AW62" s="32"/>
      <c r="AX62" s="32"/>
      <c r="AY62" s="32"/>
      <c r="AZ62" s="32"/>
      <c r="BA62" s="32"/>
      <c r="BB62" s="32"/>
      <c r="BC62" s="53"/>
      <c r="BD62" s="53"/>
      <c r="BE62" s="32">
        <f>+SUM(AS62:BD62)</f>
        <v>2</v>
      </c>
      <c r="BF62" s="33">
        <f>+((SUM(AS62:AU62)/SUM(AG62:AI62)))/4</f>
        <v>0.25</v>
      </c>
      <c r="BG62" s="38" t="s">
        <v>301</v>
      </c>
      <c r="BH62" s="38"/>
      <c r="BI62" s="320">
        <v>44356</v>
      </c>
      <c r="BJ62" s="317" t="s">
        <v>1012</v>
      </c>
      <c r="BK62" s="317"/>
      <c r="BL62" s="317" t="s">
        <v>1019</v>
      </c>
      <c r="BM62" s="317" t="s">
        <v>1021</v>
      </c>
      <c r="BN62" s="102"/>
      <c r="BO62" s="102"/>
      <c r="BP62" s="102"/>
      <c r="BQ62" s="317" t="s">
        <v>1042</v>
      </c>
      <c r="BR62" s="35" t="s">
        <v>294</v>
      </c>
      <c r="BS62" s="118" t="s">
        <v>1069</v>
      </c>
      <c r="BT62" s="118" t="s">
        <v>1100</v>
      </c>
      <c r="BU62" s="131" t="s">
        <v>298</v>
      </c>
      <c r="BV62" s="120" t="s">
        <v>1053</v>
      </c>
      <c r="BW62" s="310" t="s">
        <v>1056</v>
      </c>
      <c r="BX62" s="306" t="s">
        <v>1540</v>
      </c>
      <c r="BY62" s="307" t="s">
        <v>1536</v>
      </c>
    </row>
    <row r="63" spans="2:78" ht="35" customHeight="1" x14ac:dyDescent="0.2">
      <c r="B63" s="323"/>
      <c r="C63" s="324"/>
      <c r="D63" s="325"/>
      <c r="E63" s="325"/>
      <c r="F63" s="325"/>
      <c r="G63" s="325"/>
      <c r="H63" s="314"/>
      <c r="I63" s="314"/>
      <c r="J63" s="314"/>
      <c r="K63" s="314"/>
      <c r="L63" s="35" t="s">
        <v>302</v>
      </c>
      <c r="M63" s="129" t="str">
        <f>'[1]5-CONTROLES'!M66</f>
        <v>Revisar y dar Vo. Bo. al plan de trabajo para la formulación de POSPR Operativo.</v>
      </c>
      <c r="N63" s="129" t="str">
        <f>'[1]5-CONTROLES'!L66</f>
        <v>Plan de trabajo con visto bueno.</v>
      </c>
      <c r="O63" s="129" t="str">
        <f>'[1]5-CONTROLES'!G66</f>
        <v xml:space="preserve">Dirección de Gestión de Ordenamiento Social de la propiedad </v>
      </c>
      <c r="P63" s="129" t="str">
        <f>'[1]5-CONTROLES'!H66</f>
        <v>DIARIO</v>
      </c>
      <c r="Q63" s="326"/>
      <c r="R63" s="129" t="str">
        <f>'[1]5-CONTROLES'!AC66</f>
        <v>Débil</v>
      </c>
      <c r="S63" s="129" t="str">
        <f>'[1]5-CONTROLES'!AD66</f>
        <v>Fuerte</v>
      </c>
      <c r="T63" s="129" t="str">
        <f>'[1]5-CONTROLES'!AE66</f>
        <v>Débil</v>
      </c>
      <c r="U63" s="325"/>
      <c r="V63" s="315"/>
      <c r="W63" s="315"/>
      <c r="X63" s="314"/>
      <c r="Y63" s="315"/>
      <c r="Z63" s="316"/>
      <c r="AA63" s="316"/>
      <c r="AB63" s="131" t="s">
        <v>303</v>
      </c>
      <c r="AC63" s="27" t="s">
        <v>304</v>
      </c>
      <c r="AD63" s="27" t="s">
        <v>292</v>
      </c>
      <c r="AE63" s="27" t="s">
        <v>305</v>
      </c>
      <c r="AF63" s="28">
        <f>+SUM(AG63:AR63)</f>
        <v>4</v>
      </c>
      <c r="AG63" s="53"/>
      <c r="AH63" s="53"/>
      <c r="AI63" s="53"/>
      <c r="AJ63" s="110">
        <v>1</v>
      </c>
      <c r="AK63" s="53"/>
      <c r="AL63" s="53"/>
      <c r="AM63" s="53">
        <v>1</v>
      </c>
      <c r="AN63" s="53"/>
      <c r="AO63" s="53"/>
      <c r="AP63" s="53">
        <v>1</v>
      </c>
      <c r="AQ63" s="53"/>
      <c r="AR63" s="53">
        <v>1</v>
      </c>
      <c r="AS63" s="47"/>
      <c r="AT63" s="47"/>
      <c r="AU63" s="47"/>
      <c r="AV63" s="47"/>
      <c r="AW63" s="47"/>
      <c r="AX63" s="47"/>
      <c r="AY63" s="47"/>
      <c r="AZ63" s="47"/>
      <c r="BA63" s="47"/>
      <c r="BB63" s="47"/>
      <c r="BC63" s="53"/>
      <c r="BD63" s="53"/>
      <c r="BE63" s="32">
        <f>+SUM(AS63:BD63)</f>
        <v>0</v>
      </c>
      <c r="BF63" s="33"/>
      <c r="BG63" s="57"/>
      <c r="BH63" s="57"/>
      <c r="BI63" s="321"/>
      <c r="BJ63" s="318"/>
      <c r="BK63" s="318"/>
      <c r="BL63" s="318"/>
      <c r="BM63" s="318"/>
      <c r="BN63" s="103" t="s">
        <v>1031</v>
      </c>
      <c r="BO63" s="103" t="s">
        <v>1028</v>
      </c>
      <c r="BP63" s="103"/>
      <c r="BQ63" s="318"/>
      <c r="BR63" s="35" t="s">
        <v>302</v>
      </c>
      <c r="BS63" s="120" t="s">
        <v>1069</v>
      </c>
      <c r="BT63" s="118" t="s">
        <v>1101</v>
      </c>
      <c r="BU63" s="131" t="s">
        <v>303</v>
      </c>
      <c r="BV63" s="120" t="s">
        <v>1054</v>
      </c>
      <c r="BW63" s="310" t="s">
        <v>1056</v>
      </c>
      <c r="BX63" s="306" t="s">
        <v>1540</v>
      </c>
      <c r="BY63" s="307" t="s">
        <v>1536</v>
      </c>
    </row>
    <row r="64" spans="2:78" ht="35" customHeight="1" thickBot="1" x14ac:dyDescent="0.25">
      <c r="B64" s="323"/>
      <c r="C64" s="324"/>
      <c r="D64" s="325"/>
      <c r="E64" s="325"/>
      <c r="F64" s="325"/>
      <c r="G64" s="325"/>
      <c r="H64" s="314"/>
      <c r="I64" s="314"/>
      <c r="J64" s="314"/>
      <c r="K64" s="314"/>
      <c r="L64" s="35" t="s">
        <v>306</v>
      </c>
      <c r="M64" s="129">
        <f>'[1]5-CONTROLES'!M67</f>
        <v>0</v>
      </c>
      <c r="N64" s="129">
        <f>'[1]5-CONTROLES'!L67</f>
        <v>0</v>
      </c>
      <c r="O64" s="129">
        <f>'[1]5-CONTROLES'!G67</f>
        <v>0</v>
      </c>
      <c r="P64" s="129">
        <f>'[1]5-CONTROLES'!H67</f>
        <v>0</v>
      </c>
      <c r="Q64" s="326"/>
      <c r="R64" s="129" t="str">
        <f>'[1]5-CONTROLES'!AC67</f>
        <v>Débil</v>
      </c>
      <c r="S64" s="129">
        <f>'[1]5-CONTROLES'!AD67</f>
        <v>0</v>
      </c>
      <c r="T64" s="129" t="str">
        <f>'[1]5-CONTROLES'!AE67</f>
        <v>Débil</v>
      </c>
      <c r="U64" s="325"/>
      <c r="V64" s="315"/>
      <c r="W64" s="315"/>
      <c r="X64" s="314"/>
      <c r="Y64" s="315"/>
      <c r="Z64" s="316"/>
      <c r="AA64" s="316"/>
      <c r="AB64" s="131" t="s">
        <v>307</v>
      </c>
      <c r="AC64" s="27"/>
      <c r="AD64" s="27"/>
      <c r="AE64" s="27"/>
      <c r="AF64" s="28"/>
      <c r="AG64" s="37"/>
      <c r="AH64" s="37"/>
      <c r="AI64" s="37"/>
      <c r="AJ64" s="37"/>
      <c r="AK64" s="37"/>
      <c r="AL64" s="37"/>
      <c r="AM64" s="37"/>
      <c r="AN64" s="37"/>
      <c r="AO64" s="37"/>
      <c r="AP64" s="37"/>
      <c r="AQ64" s="37"/>
      <c r="AR64" s="37"/>
      <c r="AS64" s="47"/>
      <c r="AT64" s="47"/>
      <c r="AU64" s="47"/>
      <c r="AV64" s="47"/>
      <c r="AW64" s="47"/>
      <c r="AX64" s="47"/>
      <c r="AY64" s="47"/>
      <c r="AZ64" s="47"/>
      <c r="BA64" s="47"/>
      <c r="BB64" s="47"/>
      <c r="BC64" s="37"/>
      <c r="BD64" s="37"/>
      <c r="BE64" s="32"/>
      <c r="BF64" s="33"/>
      <c r="BG64" s="57"/>
      <c r="BH64" s="57"/>
      <c r="BI64" s="322"/>
      <c r="BJ64" s="319"/>
      <c r="BK64" s="319"/>
      <c r="BL64" s="319"/>
      <c r="BM64" s="319"/>
      <c r="BN64" s="104"/>
      <c r="BO64" s="104"/>
      <c r="BP64" s="104"/>
      <c r="BQ64" s="319"/>
      <c r="BR64" s="35" t="s">
        <v>306</v>
      </c>
      <c r="BS64" s="143"/>
      <c r="BT64" s="143"/>
      <c r="BU64" s="131" t="s">
        <v>307</v>
      </c>
      <c r="BV64" s="143"/>
      <c r="BW64" s="311"/>
      <c r="BX64" s="306"/>
    </row>
    <row r="65" spans="2:77" ht="35" customHeight="1" thickBot="1" x14ac:dyDescent="0.25">
      <c r="B65" s="323" t="str">
        <f>'[1]3-IDENTIFICACIÓN DEL RIESGO'!B30</f>
        <v>Planificación del Ordenamiento Social de la Propiedad</v>
      </c>
      <c r="C65" s="331">
        <v>20</v>
      </c>
      <c r="D65" s="325" t="str">
        <f>'[1]3-IDENTIFICACIÓN DEL RIESGO'!G30</f>
        <v>Expedir Acto administrativo que resuelve solicitud de inclusión en el RESO, sin el cumplimiento de requisitos mínimos, contemplados en la norma o con fundamentos fácticos que no correspondan a la realidad.</v>
      </c>
      <c r="E65" s="325" t="str">
        <f>'[1]3-IDENTIFICACIÓN DEL RIESGO'!N30</f>
        <v>Operativos</v>
      </c>
      <c r="F65" s="325" t="str">
        <f>'[1]3-IDENTIFICACIÓN DEL RIESGO'!H30</f>
        <v>Inadecuado manejo de la información aportada por el aspirante en la solicitud de inscripción en el Registro de Sujetos de Ordenamiento RESO.
Desactualización de las bases de datos oficiales con las cuales se soporta la decisión de inscripción en el registro y aportadas por las entidades competentes.
Inadecuado diligenciamiento del Formulario de Inscripción de Sujetos de Ordenamiento Social FISO.</v>
      </c>
      <c r="G65" s="325" t="str">
        <f>'[1]3-IDENTIFICACIÓN DEL RIESGO'!L30</f>
        <v>Reprocesos 
Sobrecostos
Acciones legales que generan reprocesos y costos para la entidad 
Perdida de Imagen Institucional</v>
      </c>
      <c r="H65" s="314" t="str">
        <f>'[1]4-VALORACIÓN DEL RIESGO'!Q29</f>
        <v>Casi seguro</v>
      </c>
      <c r="I65" s="314" t="str">
        <f>'[1]4-VALORACIÓN DEL RIESGO'!AA29</f>
        <v>Moderado</v>
      </c>
      <c r="J65" s="314" t="str">
        <f>'[1]4-VALORACIÓN DEL RIESGO'!AB29</f>
        <v>Extremo</v>
      </c>
      <c r="K65" s="314" t="str">
        <f>'[1]4-VALORACIÓN DEL RIESGO'!AC29</f>
        <v>Reducir</v>
      </c>
      <c r="L65" s="35" t="s">
        <v>308</v>
      </c>
      <c r="M65" s="129" t="str">
        <f>'[1]5-CONTROLES'!M68</f>
        <v>Revisar y analizar la información contenida en el
FISO y la documentación adjunta.</v>
      </c>
      <c r="N65" s="129" t="str">
        <f>'[1]5-CONTROLES'!L68</f>
        <v>Formulario de Inscripción de Sujetos de Ordenamiento - FISO</v>
      </c>
      <c r="O65" s="129" t="str">
        <f>'[1]5-CONTROLES'!G68</f>
        <v>Subdirección de
Sistemas de
Información de Tierras</v>
      </c>
      <c r="P65" s="129" t="str">
        <f>'[1]5-CONTROLES'!H68</f>
        <v>DIARIO</v>
      </c>
      <c r="Q65" s="326" t="s">
        <v>309</v>
      </c>
      <c r="R65" s="129" t="str">
        <f>'[1]5-CONTROLES'!AC68</f>
        <v>Débil</v>
      </c>
      <c r="S65" s="129" t="str">
        <f>'[1]5-CONTROLES'!AD68</f>
        <v>Fuerte</v>
      </c>
      <c r="T65" s="129" t="str">
        <f>'[1]5-CONTROLES'!AE68</f>
        <v>Débil</v>
      </c>
      <c r="U65" s="325" t="str">
        <f>'[1]5-CONTROLES'!AI68</f>
        <v>Moderado</v>
      </c>
      <c r="V65" s="314" t="str">
        <f>'[1]5-CONTROLES'!AM68</f>
        <v>Casi Seguro</v>
      </c>
      <c r="W65" s="314" t="str">
        <f>'[1]5-CONTROLES'!AQ68</f>
        <v>Moderado</v>
      </c>
      <c r="X65" s="314" t="str">
        <f>'[1]5-CONTROLES'!AR68</f>
        <v>Extremo</v>
      </c>
      <c r="Y65" s="314" t="str">
        <f>'[1]5-CONTROLES'!AT68</f>
        <v>Reducir</v>
      </c>
      <c r="Z65" s="330" t="s">
        <v>310</v>
      </c>
      <c r="AA65" s="330" t="s">
        <v>311</v>
      </c>
      <c r="AB65" s="131" t="s">
        <v>312</v>
      </c>
      <c r="AC65" s="27" t="s">
        <v>313</v>
      </c>
      <c r="AD65" s="27" t="s">
        <v>175</v>
      </c>
      <c r="AE65" s="27" t="s">
        <v>314</v>
      </c>
      <c r="AF65" s="28">
        <f>+SUM(AG65:AR65)</f>
        <v>8</v>
      </c>
      <c r="AG65" s="111"/>
      <c r="AH65" s="111"/>
      <c r="AI65" s="111"/>
      <c r="AJ65" s="109">
        <v>1</v>
      </c>
      <c r="AK65" s="109">
        <v>1</v>
      </c>
      <c r="AL65" s="37">
        <v>1</v>
      </c>
      <c r="AM65" s="37">
        <v>1</v>
      </c>
      <c r="AN65" s="37">
        <v>1</v>
      </c>
      <c r="AO65" s="37">
        <v>1</v>
      </c>
      <c r="AP65" s="37">
        <v>1</v>
      </c>
      <c r="AQ65" s="37">
        <v>1</v>
      </c>
      <c r="AR65" s="58"/>
      <c r="AS65" s="41"/>
      <c r="AT65" s="41"/>
      <c r="AU65" s="41"/>
      <c r="AV65" s="41"/>
      <c r="AW65" s="41"/>
      <c r="AX65" s="41"/>
      <c r="AY65" s="41"/>
      <c r="AZ65" s="41"/>
      <c r="BA65" s="41"/>
      <c r="BB65" s="41"/>
      <c r="BC65" s="37"/>
      <c r="BD65" s="58"/>
      <c r="BE65" s="32">
        <f>+SUM(AS65:BD65)</f>
        <v>0</v>
      </c>
      <c r="BF65" s="33"/>
      <c r="BG65" s="57"/>
      <c r="BH65" s="57"/>
      <c r="BI65" s="320">
        <v>44356</v>
      </c>
      <c r="BJ65" s="317" t="s">
        <v>1012</v>
      </c>
      <c r="BK65" s="317"/>
      <c r="BL65" s="317" t="s">
        <v>1019</v>
      </c>
      <c r="BM65" s="317" t="s">
        <v>1021</v>
      </c>
      <c r="BN65" s="102"/>
      <c r="BO65" s="102"/>
      <c r="BP65" s="102">
        <v>1</v>
      </c>
      <c r="BQ65" s="317" t="s">
        <v>1043</v>
      </c>
      <c r="BR65" s="35" t="s">
        <v>308</v>
      </c>
      <c r="BS65" s="120" t="s">
        <v>1069</v>
      </c>
      <c r="BT65" s="118" t="s">
        <v>1145</v>
      </c>
      <c r="BU65" s="131" t="s">
        <v>312</v>
      </c>
      <c r="BV65" s="120" t="s">
        <v>1146</v>
      </c>
      <c r="BW65" s="310" t="s">
        <v>1058</v>
      </c>
      <c r="BX65" s="306" t="s">
        <v>1541</v>
      </c>
      <c r="BY65" s="307" t="s">
        <v>1536</v>
      </c>
    </row>
    <row r="66" spans="2:77" ht="35" customHeight="1" thickBot="1" x14ac:dyDescent="0.25">
      <c r="B66" s="323"/>
      <c r="C66" s="331"/>
      <c r="D66" s="325"/>
      <c r="E66" s="325"/>
      <c r="F66" s="325"/>
      <c r="G66" s="325"/>
      <c r="H66" s="314"/>
      <c r="I66" s="314"/>
      <c r="J66" s="314"/>
      <c r="K66" s="314"/>
      <c r="L66" s="35" t="s">
        <v>315</v>
      </c>
      <c r="M66" s="129" t="str">
        <f>'[1]5-CONTROLES'!M69</f>
        <v xml:space="preserve">Valorar la solicitud </v>
      </c>
      <c r="N66" s="129" t="str">
        <f>'[1]5-CONTROLES'!L69</f>
        <v>Formulario de Inscripción de Sujetos de Ordenamiento - FISO</v>
      </c>
      <c r="O66" s="129" t="str">
        <f>'[1]5-CONTROLES'!G69</f>
        <v>Subdirección de
Sistemas de
Información de Tierras</v>
      </c>
      <c r="P66" s="129" t="str">
        <f>'[1]5-CONTROLES'!H69</f>
        <v>DIARIO</v>
      </c>
      <c r="Q66" s="326"/>
      <c r="R66" s="129" t="str">
        <f>'[1]5-CONTROLES'!AC69</f>
        <v>Débil</v>
      </c>
      <c r="S66" s="129" t="str">
        <f>'[1]5-CONTROLES'!AD69</f>
        <v>Fuerte</v>
      </c>
      <c r="T66" s="129" t="str">
        <f>'[1]5-CONTROLES'!AE69</f>
        <v>Débil</v>
      </c>
      <c r="U66" s="325"/>
      <c r="V66" s="314"/>
      <c r="W66" s="314"/>
      <c r="X66" s="314"/>
      <c r="Y66" s="314"/>
      <c r="Z66" s="330"/>
      <c r="AA66" s="330"/>
      <c r="AB66" s="131" t="s">
        <v>316</v>
      </c>
      <c r="AC66" s="27"/>
      <c r="AD66" s="27"/>
      <c r="AE66" s="27"/>
      <c r="AF66" s="28"/>
      <c r="AG66" s="37"/>
      <c r="AH66" s="37"/>
      <c r="AI66" s="37"/>
      <c r="AJ66" s="37"/>
      <c r="AK66" s="37"/>
      <c r="AL66" s="37"/>
      <c r="AM66" s="37"/>
      <c r="AN66" s="37"/>
      <c r="AO66" s="37"/>
      <c r="AP66" s="37"/>
      <c r="AQ66" s="37"/>
      <c r="AR66" s="58"/>
      <c r="AS66" s="47"/>
      <c r="AT66" s="47"/>
      <c r="AU66" s="47"/>
      <c r="AV66" s="47"/>
      <c r="AW66" s="47"/>
      <c r="AX66" s="47"/>
      <c r="AY66" s="47"/>
      <c r="AZ66" s="47"/>
      <c r="BA66" s="47"/>
      <c r="BB66" s="47"/>
      <c r="BC66" s="37"/>
      <c r="BD66" s="58"/>
      <c r="BE66" s="32"/>
      <c r="BF66" s="33"/>
      <c r="BG66" s="57"/>
      <c r="BH66" s="57"/>
      <c r="BI66" s="321"/>
      <c r="BJ66" s="318"/>
      <c r="BK66" s="318"/>
      <c r="BL66" s="318"/>
      <c r="BM66" s="318"/>
      <c r="BN66" s="103"/>
      <c r="BO66" s="103" t="s">
        <v>1028</v>
      </c>
      <c r="BP66" s="103"/>
      <c r="BQ66" s="318"/>
      <c r="BR66" s="35" t="s">
        <v>315</v>
      </c>
      <c r="BS66" s="120" t="s">
        <v>1069</v>
      </c>
      <c r="BT66" s="118" t="s">
        <v>1145</v>
      </c>
      <c r="BU66" s="131" t="s">
        <v>316</v>
      </c>
      <c r="BV66" s="120"/>
      <c r="BW66" s="310"/>
      <c r="BX66" s="306" t="s">
        <v>1541</v>
      </c>
      <c r="BY66" s="307" t="s">
        <v>1536</v>
      </c>
    </row>
    <row r="67" spans="2:77" ht="35" customHeight="1" thickBot="1" x14ac:dyDescent="0.25">
      <c r="B67" s="323"/>
      <c r="C67" s="331"/>
      <c r="D67" s="325"/>
      <c r="E67" s="325"/>
      <c r="F67" s="325"/>
      <c r="G67" s="325"/>
      <c r="H67" s="314"/>
      <c r="I67" s="314"/>
      <c r="J67" s="314"/>
      <c r="K67" s="314"/>
      <c r="L67" s="35" t="s">
        <v>317</v>
      </c>
      <c r="M67" s="129" t="str">
        <f>'[1]5-CONTROLES'!M70</f>
        <v>Validaciones automáticas que realiza el Módulo RESO en el Sistema Integrado de Tierras SIT.</v>
      </c>
      <c r="N67" s="129" t="str">
        <f>'[1]5-CONTROLES'!L70</f>
        <v>Formulario de Inscripción de Sujetos de Ordenamiento - FISO</v>
      </c>
      <c r="O67" s="129" t="str">
        <f>'[1]5-CONTROLES'!G70</f>
        <v>Subdirección de
Sistemas de Información de Tierras</v>
      </c>
      <c r="P67" s="129" t="str">
        <f>'[1]5-CONTROLES'!H70</f>
        <v>DIARIO</v>
      </c>
      <c r="Q67" s="326"/>
      <c r="R67" s="129" t="str">
        <f>'[1]5-CONTROLES'!AC70</f>
        <v>Fuerte</v>
      </c>
      <c r="S67" s="129" t="str">
        <f>'[1]5-CONTROLES'!AD70</f>
        <v>Fuerte</v>
      </c>
      <c r="T67" s="129" t="str">
        <f>'[1]5-CONTROLES'!AE70</f>
        <v>Fuerte</v>
      </c>
      <c r="U67" s="325"/>
      <c r="V67" s="314"/>
      <c r="W67" s="314"/>
      <c r="X67" s="314"/>
      <c r="Y67" s="314"/>
      <c r="Z67" s="330"/>
      <c r="AA67" s="330"/>
      <c r="AB67" s="131" t="s">
        <v>318</v>
      </c>
      <c r="AC67" s="27"/>
      <c r="AD67" s="27"/>
      <c r="AE67" s="27"/>
      <c r="AF67" s="28"/>
      <c r="AG67" s="37"/>
      <c r="AH67" s="37"/>
      <c r="AI67" s="37"/>
      <c r="AJ67" s="37"/>
      <c r="AK67" s="37"/>
      <c r="AL67" s="37"/>
      <c r="AM67" s="37"/>
      <c r="AN67" s="37"/>
      <c r="AO67" s="37"/>
      <c r="AP67" s="37"/>
      <c r="AQ67" s="37"/>
      <c r="AR67" s="58"/>
      <c r="AS67" s="47"/>
      <c r="AT67" s="47"/>
      <c r="AU67" s="47"/>
      <c r="AV67" s="47"/>
      <c r="AW67" s="47"/>
      <c r="AX67" s="47"/>
      <c r="AY67" s="47"/>
      <c r="AZ67" s="47"/>
      <c r="BA67" s="47"/>
      <c r="BB67" s="47"/>
      <c r="BC67" s="37"/>
      <c r="BD67" s="58"/>
      <c r="BE67" s="32"/>
      <c r="BF67" s="33"/>
      <c r="BG67" s="57"/>
      <c r="BH67" s="57"/>
      <c r="BI67" s="322"/>
      <c r="BJ67" s="319"/>
      <c r="BK67" s="319"/>
      <c r="BL67" s="319"/>
      <c r="BM67" s="319"/>
      <c r="BN67" s="104"/>
      <c r="BO67" s="104"/>
      <c r="BP67" s="104"/>
      <c r="BQ67" s="319"/>
      <c r="BR67" s="35" t="s">
        <v>317</v>
      </c>
      <c r="BS67" s="120" t="s">
        <v>1069</v>
      </c>
      <c r="BT67" s="118" t="s">
        <v>1145</v>
      </c>
      <c r="BU67" s="131" t="s">
        <v>318</v>
      </c>
      <c r="BV67" s="143"/>
      <c r="BW67" s="311"/>
      <c r="BX67" s="306" t="s">
        <v>1542</v>
      </c>
      <c r="BY67" s="307" t="s">
        <v>1069</v>
      </c>
    </row>
    <row r="68" spans="2:77" ht="35" customHeight="1" thickBot="1" x14ac:dyDescent="0.25">
      <c r="B68" s="323" t="str">
        <f>'[1]3-IDENTIFICACIÓN DEL RIESGO'!B31</f>
        <v>Seguridad Jurídica sobre la Titularidad de la Tierra y los Territorios</v>
      </c>
      <c r="C68" s="324">
        <v>21</v>
      </c>
      <c r="D68" s="325" t="str">
        <f>'[1]3-IDENTIFICACIÓN DEL RIESGO'!G31</f>
        <v>Tomar decisiones incorrectas en los procesos agrarios y la formalización de la propiedad privada rural</v>
      </c>
      <c r="E68" s="325" t="str">
        <f>'[1]3-IDENTIFICACIÓN DEL RIESGO'!N31</f>
        <v>Operativos</v>
      </c>
      <c r="F68" s="325" t="str">
        <f>'[1]3-IDENTIFICACIÓN DEL RIESGO'!H31</f>
        <v>Una valoración inadecuada de los elementos probatorios obrantes en los expedientes de procesos agrarios y la formalización de la propiedad rural.
Información errónea o incompleta de los productos técnicos y jurídicos generados durante el proceso agrario o la formalización de la propiedad privada rural.
Imposición de tiempos de respuestas por parte de las autoridades judiciales y administrativas.
Deficiencia en el control de calidad de la información generada internamente.
Información errónea generada por falta de calibración de los equipos topográficos.
Desconocimiento de la normatividad vigente.
Cambio constante de la normatividad.</v>
      </c>
      <c r="G68" s="325" t="str">
        <f>'[1]3-IDENTIFICACIÓN DEL RIESGO'!L31</f>
        <v>Pérdida de credibilidad de la ANT ante otras entidades y la ciudadanía.
Retrasos, reprocesos y sobrecostos en el desarrollo de los procesos de formalización, procedimientos administrativos especiales agrarios y pretensiones agrarias.
Generar productos no ajustados a derecho y que afectarían a particulares.
Vulneración a los derechos de los pobladores rurales.</v>
      </c>
      <c r="H68" s="314" t="str">
        <f>'[1]4-VALORACIÓN DEL RIESGO'!Q30</f>
        <v>Posible</v>
      </c>
      <c r="I68" s="314" t="str">
        <f>'[1]4-VALORACIÓN DEL RIESGO'!AA30</f>
        <v>Moderado</v>
      </c>
      <c r="J68" s="314" t="str">
        <f>'[1]4-VALORACIÓN DEL RIESGO'!AB30</f>
        <v>Alto</v>
      </c>
      <c r="K68" s="314" t="str">
        <f>'[1]4-VALORACIÓN DEL RIESGO'!AC30</f>
        <v>Reducir</v>
      </c>
      <c r="L68" s="35" t="s">
        <v>319</v>
      </c>
      <c r="M68" s="129" t="str">
        <f>'[1]5-CONTROLES'!M71</f>
        <v>Revisión, anlisis y cargue en el aplicativo
SIGFORMALIZACIÓN, de expedientes por
metodología de barrido predial.</v>
      </c>
      <c r="N68" s="129" t="str">
        <f>'[1]5-CONTROLES'!L71</f>
        <v>Reportes del aplicativo
SIGFORMALIZACIÓN.</v>
      </c>
      <c r="O68" s="129" t="str">
        <f>'[1]5-CONTROLES'!G71</f>
        <v>Dirección de gestión jurídica de tierras.</v>
      </c>
      <c r="P68" s="129" t="str">
        <f>'[1]5-CONTROLES'!H71</f>
        <v>DIARIO</v>
      </c>
      <c r="Q68" s="326" t="s">
        <v>320</v>
      </c>
      <c r="R68" s="129" t="str">
        <f>'[1]5-CONTROLES'!AC71</f>
        <v>Fuerte</v>
      </c>
      <c r="S68" s="129" t="str">
        <f>'[1]5-CONTROLES'!AD71</f>
        <v>Fuerte</v>
      </c>
      <c r="T68" s="129" t="str">
        <f>'[1]5-CONTROLES'!AE71</f>
        <v>Fuerte</v>
      </c>
      <c r="U68" s="325" t="str">
        <f>'[1]5-CONTROLES'!AI71</f>
        <v>Fuerte</v>
      </c>
      <c r="V68" s="315" t="str">
        <f>'[1]5-CONTROLES'!AM71</f>
        <v>Rara Vez</v>
      </c>
      <c r="W68" s="315" t="str">
        <f>'[1]5-CONTROLES'!AQ71</f>
        <v>Moderado</v>
      </c>
      <c r="X68" s="314" t="str">
        <f>'[1]5-CONTROLES'!AR71</f>
        <v>Moderado</v>
      </c>
      <c r="Y68" s="315" t="str">
        <f>'[1]5-CONTROLES'!AT71</f>
        <v>Reducir</v>
      </c>
      <c r="Z68" s="316" t="s">
        <v>321</v>
      </c>
      <c r="AA68" s="316" t="s">
        <v>322</v>
      </c>
      <c r="AB68" s="131" t="s">
        <v>323</v>
      </c>
      <c r="AC68" s="27" t="s">
        <v>324</v>
      </c>
      <c r="AD68" s="27" t="s">
        <v>325</v>
      </c>
      <c r="AE68" s="27" t="s">
        <v>326</v>
      </c>
      <c r="AF68" s="28">
        <f>+SUM(AG68:AR68)</f>
        <v>1</v>
      </c>
      <c r="AG68" s="31"/>
      <c r="AH68" s="31"/>
      <c r="AI68" s="112">
        <v>0.25</v>
      </c>
      <c r="AJ68" s="31"/>
      <c r="AK68" s="31"/>
      <c r="AL68" s="41">
        <v>0.25</v>
      </c>
      <c r="AM68" s="31"/>
      <c r="AN68" s="31"/>
      <c r="AO68" s="41">
        <v>0.25</v>
      </c>
      <c r="AP68" s="31"/>
      <c r="AQ68" s="31"/>
      <c r="AR68" s="41">
        <v>0.25</v>
      </c>
      <c r="AS68" s="41"/>
      <c r="AT68" s="41"/>
      <c r="AU68" s="41">
        <v>0.25</v>
      </c>
      <c r="AV68" s="41"/>
      <c r="AW68" s="41"/>
      <c r="AX68" s="41"/>
      <c r="AY68" s="41"/>
      <c r="AZ68" s="41"/>
      <c r="BA68" s="41"/>
      <c r="BB68" s="41"/>
      <c r="BC68" s="31"/>
      <c r="BD68" s="31"/>
      <c r="BE68" s="32">
        <f>+SUM(AS68:BD68)</f>
        <v>0.25</v>
      </c>
      <c r="BF68" s="33">
        <f>+((SUM(AS68:AU68)/SUM(AG68:AI68)))/4</f>
        <v>0.25</v>
      </c>
      <c r="BG68" s="38" t="s">
        <v>327</v>
      </c>
      <c r="BH68" s="38" t="s">
        <v>328</v>
      </c>
      <c r="BI68" s="320">
        <v>44355</v>
      </c>
      <c r="BJ68" s="317" t="s">
        <v>1013</v>
      </c>
      <c r="BK68" s="317"/>
      <c r="BL68" s="317" t="s">
        <v>1019</v>
      </c>
      <c r="BM68" s="317" t="s">
        <v>1021</v>
      </c>
      <c r="BN68" s="102"/>
      <c r="BO68" s="102"/>
      <c r="BP68" s="102"/>
      <c r="BQ68" s="317"/>
      <c r="BR68" s="35" t="s">
        <v>319</v>
      </c>
      <c r="BS68" s="118" t="s">
        <v>1070</v>
      </c>
      <c r="BT68" s="118" t="s">
        <v>1078</v>
      </c>
      <c r="BU68" s="131" t="s">
        <v>323</v>
      </c>
      <c r="BV68" s="120" t="s">
        <v>1059</v>
      </c>
      <c r="BW68" s="310" t="s">
        <v>1056</v>
      </c>
      <c r="BX68" s="306"/>
    </row>
    <row r="69" spans="2:77" ht="35" customHeight="1" x14ac:dyDescent="0.2">
      <c r="B69" s="323"/>
      <c r="C69" s="324"/>
      <c r="D69" s="325"/>
      <c r="E69" s="325"/>
      <c r="F69" s="325"/>
      <c r="G69" s="325"/>
      <c r="H69" s="314"/>
      <c r="I69" s="314"/>
      <c r="J69" s="314"/>
      <c r="K69" s="314"/>
      <c r="L69" s="35" t="s">
        <v>329</v>
      </c>
      <c r="M69" s="129" t="str">
        <f>'[1]5-CONTROLES'!M72</f>
        <v>Evaluar la viabilidad de adelantar el
procedimiento agrario</v>
      </c>
      <c r="N69" s="129" t="str">
        <f>'[1]5-CONTROLES'!L72</f>
        <v>Viabilidad en proyecto de procedimiento agrario.</v>
      </c>
      <c r="O69" s="129" t="str">
        <f>'[1]5-CONTROLES'!G72</f>
        <v>Dirección de gestión jurídica de tierras.</v>
      </c>
      <c r="P69" s="129" t="str">
        <f>'[1]5-CONTROLES'!H72</f>
        <v>DIARIO</v>
      </c>
      <c r="Q69" s="326"/>
      <c r="R69" s="129" t="str">
        <f>'[1]5-CONTROLES'!AC72</f>
        <v>Fuerte</v>
      </c>
      <c r="S69" s="129" t="str">
        <f>'[1]5-CONTROLES'!AD72</f>
        <v>Fuerte</v>
      </c>
      <c r="T69" s="129" t="str">
        <f>'[1]5-CONTROLES'!AE72</f>
        <v>Fuerte</v>
      </c>
      <c r="U69" s="325"/>
      <c r="V69" s="315"/>
      <c r="W69" s="315"/>
      <c r="X69" s="314"/>
      <c r="Y69" s="315"/>
      <c r="Z69" s="316"/>
      <c r="AA69" s="316"/>
      <c r="AB69" s="131" t="s">
        <v>330</v>
      </c>
      <c r="AC69" s="27"/>
      <c r="AD69" s="27"/>
      <c r="AE69" s="27"/>
      <c r="AF69" s="28"/>
      <c r="AG69" s="37"/>
      <c r="AH69" s="37"/>
      <c r="AI69" s="37"/>
      <c r="AJ69" s="37"/>
      <c r="AK69" s="37"/>
      <c r="AL69" s="37"/>
      <c r="AM69" s="37"/>
      <c r="AN69" s="37"/>
      <c r="AO69" s="37"/>
      <c r="AP69" s="37"/>
      <c r="AQ69" s="37"/>
      <c r="AR69" s="37"/>
      <c r="AS69" s="36"/>
      <c r="AT69" s="36"/>
      <c r="AU69" s="36"/>
      <c r="AV69" s="36"/>
      <c r="AW69" s="36"/>
      <c r="AX69" s="36"/>
      <c r="AY69" s="36"/>
      <c r="AZ69" s="36"/>
      <c r="BA69" s="36"/>
      <c r="BB69" s="36"/>
      <c r="BC69" s="37"/>
      <c r="BD69" s="37"/>
      <c r="BE69" s="32"/>
      <c r="BF69" s="33"/>
      <c r="BG69" s="57"/>
      <c r="BH69" s="38"/>
      <c r="BI69" s="321"/>
      <c r="BJ69" s="318"/>
      <c r="BK69" s="318"/>
      <c r="BL69" s="318"/>
      <c r="BM69" s="318"/>
      <c r="BN69" s="103"/>
      <c r="BO69" s="103"/>
      <c r="BP69" s="103"/>
      <c r="BQ69" s="318"/>
      <c r="BR69" s="35" t="s">
        <v>329</v>
      </c>
      <c r="BS69" s="120" t="s">
        <v>1070</v>
      </c>
      <c r="BT69" s="118" t="s">
        <v>1094</v>
      </c>
      <c r="BU69" s="131" t="s">
        <v>330</v>
      </c>
      <c r="BV69" s="120"/>
      <c r="BW69" s="310"/>
      <c r="BX69" s="306"/>
    </row>
    <row r="70" spans="2:77" ht="35" customHeight="1" thickBot="1" x14ac:dyDescent="0.25">
      <c r="B70" s="323"/>
      <c r="C70" s="324"/>
      <c r="D70" s="325"/>
      <c r="E70" s="325"/>
      <c r="F70" s="325"/>
      <c r="G70" s="325"/>
      <c r="H70" s="314"/>
      <c r="I70" s="314"/>
      <c r="J70" s="314"/>
      <c r="K70" s="314"/>
      <c r="L70" s="35" t="s">
        <v>331</v>
      </c>
      <c r="M70" s="129">
        <f>'[1]5-CONTROLES'!M73</f>
        <v>0</v>
      </c>
      <c r="N70" s="129">
        <f>'[1]5-CONTROLES'!L73</f>
        <v>0</v>
      </c>
      <c r="O70" s="129">
        <f>'[1]5-CONTROLES'!G73</f>
        <v>0</v>
      </c>
      <c r="P70" s="129">
        <f>'[1]5-CONTROLES'!H73</f>
        <v>0</v>
      </c>
      <c r="Q70" s="326"/>
      <c r="R70" s="129" t="str">
        <f>'[1]5-CONTROLES'!AC73</f>
        <v>Débil</v>
      </c>
      <c r="S70" s="129">
        <f>'[1]5-CONTROLES'!AD73</f>
        <v>0</v>
      </c>
      <c r="T70" s="129" t="str">
        <f>'[1]5-CONTROLES'!AE73</f>
        <v>Débil</v>
      </c>
      <c r="U70" s="325"/>
      <c r="V70" s="315"/>
      <c r="W70" s="315"/>
      <c r="X70" s="314"/>
      <c r="Y70" s="315"/>
      <c r="Z70" s="316"/>
      <c r="AA70" s="316"/>
      <c r="AB70" s="131" t="s">
        <v>332</v>
      </c>
      <c r="AC70" s="27"/>
      <c r="AD70" s="27"/>
      <c r="AE70" s="27"/>
      <c r="AF70" s="28"/>
      <c r="AG70" s="37"/>
      <c r="AH70" s="37"/>
      <c r="AI70" s="37"/>
      <c r="AJ70" s="37"/>
      <c r="AK70" s="37"/>
      <c r="AL70" s="37"/>
      <c r="AM70" s="37"/>
      <c r="AN70" s="37"/>
      <c r="AO70" s="37"/>
      <c r="AP70" s="37"/>
      <c r="AQ70" s="37"/>
      <c r="AR70" s="37"/>
      <c r="AS70" s="36"/>
      <c r="AT70" s="36"/>
      <c r="AU70" s="36"/>
      <c r="AV70" s="36"/>
      <c r="AW70" s="36"/>
      <c r="AX70" s="36"/>
      <c r="AY70" s="36"/>
      <c r="AZ70" s="36"/>
      <c r="BA70" s="36"/>
      <c r="BB70" s="36"/>
      <c r="BC70" s="37"/>
      <c r="BD70" s="37"/>
      <c r="BE70" s="32"/>
      <c r="BF70" s="33"/>
      <c r="BG70" s="38"/>
      <c r="BH70" s="38"/>
      <c r="BI70" s="322"/>
      <c r="BJ70" s="319"/>
      <c r="BK70" s="319"/>
      <c r="BL70" s="319"/>
      <c r="BM70" s="319"/>
      <c r="BN70" s="104"/>
      <c r="BO70" s="104"/>
      <c r="BP70" s="104"/>
      <c r="BQ70" s="319"/>
      <c r="BR70" s="35" t="s">
        <v>331</v>
      </c>
      <c r="BS70" s="143"/>
      <c r="BT70" s="143"/>
      <c r="BU70" s="131" t="s">
        <v>332</v>
      </c>
      <c r="BV70" s="143"/>
      <c r="BW70" s="311"/>
      <c r="BX70" s="306"/>
    </row>
    <row r="71" spans="2:77" ht="35" customHeight="1" thickBot="1" x14ac:dyDescent="0.25">
      <c r="B71" s="323" t="str">
        <f>'[1]3-IDENTIFICACIÓN DEL RIESGO'!B32</f>
        <v>Seguridad Jurídica sobre la Titularidad de la Tierra y los Territorios</v>
      </c>
      <c r="C71" s="324">
        <v>22</v>
      </c>
      <c r="D71" s="325" t="str">
        <f>'[1]3-IDENTIFICACIÓN DEL RIESGO'!G32</f>
        <v>Incumplimiento de términos para dar respuesta a las nuevas solicitudes de recursos, de decisiones finales de procesos agrarios y formalización de la propiedad privada rural.</v>
      </c>
      <c r="E71" s="325" t="str">
        <f>'[1]3-IDENTIFICACIÓN DEL RIESGO'!N32</f>
        <v>De Cumplimiento</v>
      </c>
      <c r="F71" s="325" t="str">
        <f>'[1]3-IDENTIFICACIÓN DEL RIESGO'!H32</f>
        <v>Falta de alertas tempranas. 
Falta de autocontroles.
Realizar el reparto de las solicitudes a las dependencias no competentes.
Capacidad operativa deficiente.
Información incompleta o faltante.</v>
      </c>
      <c r="G71" s="325" t="str">
        <f>'[1]3-IDENTIFICACIÓN DEL RIESGO'!L32</f>
        <v>Retrasos en la culminación de la formalización de la propiedad privada rural y los procedimientos administrativos especiales agrarios.
Observaciones y/o acciones sancionatorias por parte de los organismos de control.</v>
      </c>
      <c r="H71" s="314" t="str">
        <f>'[1]4-VALORACIÓN DEL RIESGO'!Q31</f>
        <v>Probable</v>
      </c>
      <c r="I71" s="314" t="str">
        <f>'[1]4-VALORACIÓN DEL RIESGO'!AA31</f>
        <v>Moderado</v>
      </c>
      <c r="J71" s="314" t="str">
        <f>'[1]4-VALORACIÓN DEL RIESGO'!AB31</f>
        <v>Alto</v>
      </c>
      <c r="K71" s="314" t="str">
        <f>'[1]4-VALORACIÓN DEL RIESGO'!AC31</f>
        <v>Reducir</v>
      </c>
      <c r="L71" s="35" t="s">
        <v>333</v>
      </c>
      <c r="M71" s="129" t="str">
        <f>'[1]5-CONTROLES'!M74</f>
        <v>Viabilizar solicitudes</v>
      </c>
      <c r="N71" s="129" t="str">
        <f>'[1]5-CONTROLES'!L74</f>
        <v>Solicitud</v>
      </c>
      <c r="O71" s="129" t="str">
        <f>'[1]5-CONTROLES'!G74</f>
        <v>Dirección de gestión jurídica de tierras.</v>
      </c>
      <c r="P71" s="129" t="str">
        <f>'[1]5-CONTROLES'!H74</f>
        <v>DIARIO</v>
      </c>
      <c r="Q71" s="326" t="s">
        <v>334</v>
      </c>
      <c r="R71" s="129" t="str">
        <f>'[1]5-CONTROLES'!AC74</f>
        <v>Fuerte</v>
      </c>
      <c r="S71" s="129" t="str">
        <f>'[1]5-CONTROLES'!AD74</f>
        <v>Fuerte</v>
      </c>
      <c r="T71" s="129" t="str">
        <f>'[1]5-CONTROLES'!AE74</f>
        <v>Fuerte</v>
      </c>
      <c r="U71" s="325" t="str">
        <f>'[1]5-CONTROLES'!AI74</f>
        <v>Moderado</v>
      </c>
      <c r="V71" s="315" t="str">
        <f>'[1]5-CONTROLES'!AM74</f>
        <v>Posible</v>
      </c>
      <c r="W71" s="315" t="str">
        <f>'[1]5-CONTROLES'!AQ74</f>
        <v>Moderado</v>
      </c>
      <c r="X71" s="314" t="str">
        <f>'[1]5-CONTROLES'!AR74</f>
        <v>Alto</v>
      </c>
      <c r="Y71" s="315" t="str">
        <f>'[1]5-CONTROLES'!AT74</f>
        <v>Reducir</v>
      </c>
      <c r="Z71" s="316" t="s">
        <v>335</v>
      </c>
      <c r="AA71" s="316" t="s">
        <v>336</v>
      </c>
      <c r="AB71" s="131" t="s">
        <v>337</v>
      </c>
      <c r="AC71" s="27" t="s">
        <v>338</v>
      </c>
      <c r="AD71" s="27" t="s">
        <v>339</v>
      </c>
      <c r="AE71" s="27" t="s">
        <v>340</v>
      </c>
      <c r="AF71" s="28">
        <f>+SUM(AG71:AR71)</f>
        <v>4</v>
      </c>
      <c r="AG71" s="37"/>
      <c r="AH71" s="37"/>
      <c r="AI71" s="37"/>
      <c r="AJ71" s="109">
        <v>1</v>
      </c>
      <c r="AK71" s="37"/>
      <c r="AL71" s="37"/>
      <c r="AM71" s="37">
        <v>1</v>
      </c>
      <c r="AN71" s="37"/>
      <c r="AO71" s="37"/>
      <c r="AP71" s="37">
        <v>1</v>
      </c>
      <c r="AQ71" s="37"/>
      <c r="AR71" s="37">
        <v>1</v>
      </c>
      <c r="AS71" s="36"/>
      <c r="AT71" s="36"/>
      <c r="AU71" s="36"/>
      <c r="AV71" s="36"/>
      <c r="AW71" s="36"/>
      <c r="AX71" s="36"/>
      <c r="AY71" s="36"/>
      <c r="AZ71" s="36"/>
      <c r="BA71" s="36"/>
      <c r="BB71" s="36"/>
      <c r="BC71" s="37"/>
      <c r="BD71" s="37"/>
      <c r="BE71" s="32">
        <f>+SUM(AS71:BD71)</f>
        <v>0</v>
      </c>
      <c r="BF71" s="33"/>
      <c r="BG71" s="38"/>
      <c r="BH71" s="38"/>
      <c r="BI71" s="320">
        <v>44355</v>
      </c>
      <c r="BJ71" s="317" t="s">
        <v>1013</v>
      </c>
      <c r="BK71" s="317"/>
      <c r="BL71" s="317" t="s">
        <v>1019</v>
      </c>
      <c r="BM71" s="317" t="s">
        <v>1021</v>
      </c>
      <c r="BN71" s="102"/>
      <c r="BO71" s="102"/>
      <c r="BP71" s="102"/>
      <c r="BQ71" s="317"/>
      <c r="BR71" s="35" t="s">
        <v>333</v>
      </c>
      <c r="BS71" s="120" t="s">
        <v>1069</v>
      </c>
      <c r="BT71" s="118" t="s">
        <v>1095</v>
      </c>
      <c r="BU71" s="131" t="s">
        <v>337</v>
      </c>
      <c r="BV71" s="120" t="s">
        <v>1060</v>
      </c>
      <c r="BW71" s="310" t="s">
        <v>1056</v>
      </c>
      <c r="BX71" s="306" t="s">
        <v>1535</v>
      </c>
      <c r="BY71" s="307" t="s">
        <v>1536</v>
      </c>
    </row>
    <row r="72" spans="2:77" ht="35" customHeight="1" x14ac:dyDescent="0.2">
      <c r="B72" s="323"/>
      <c r="C72" s="324"/>
      <c r="D72" s="325"/>
      <c r="E72" s="325"/>
      <c r="F72" s="325"/>
      <c r="G72" s="325"/>
      <c r="H72" s="314"/>
      <c r="I72" s="314"/>
      <c r="J72" s="314"/>
      <c r="K72" s="314"/>
      <c r="L72" s="35" t="s">
        <v>341</v>
      </c>
      <c r="M72" s="129" t="str">
        <f>'[1]5-CONTROLES'!M75</f>
        <v>Seguimiento mediante ORFEO y el Sistema de información geográfica (SIG) del programa de formalización.</v>
      </c>
      <c r="N72" s="129" t="str">
        <f>'[1]5-CONTROLES'!L75</f>
        <v>Reportes de ORFEO y del Sistema de información geográfica (SIG)</v>
      </c>
      <c r="O72" s="129" t="str">
        <f>'[1]5-CONTROLES'!G75</f>
        <v>Dirección de gestión jurídica de tierras.</v>
      </c>
      <c r="P72" s="129" t="str">
        <f>'[1]5-CONTROLES'!H75</f>
        <v>SEMANAL</v>
      </c>
      <c r="Q72" s="326"/>
      <c r="R72" s="129" t="str">
        <f>'[1]5-CONTROLES'!AC75</f>
        <v>Débil</v>
      </c>
      <c r="S72" s="129" t="str">
        <f>'[1]5-CONTROLES'!AD75</f>
        <v>Moderado</v>
      </c>
      <c r="T72" s="129" t="str">
        <f>'[1]5-CONTROLES'!AE75</f>
        <v>Débil</v>
      </c>
      <c r="U72" s="325"/>
      <c r="V72" s="315"/>
      <c r="W72" s="315"/>
      <c r="X72" s="314"/>
      <c r="Y72" s="315"/>
      <c r="Z72" s="316"/>
      <c r="AA72" s="316"/>
      <c r="AB72" s="131" t="s">
        <v>342</v>
      </c>
      <c r="AC72" s="27"/>
      <c r="AD72" s="27"/>
      <c r="AE72" s="27"/>
      <c r="AF72" s="28"/>
      <c r="AG72" s="37"/>
      <c r="AH72" s="37"/>
      <c r="AI72" s="37"/>
      <c r="AJ72" s="37"/>
      <c r="AK72" s="37"/>
      <c r="AL72" s="37"/>
      <c r="AM72" s="37"/>
      <c r="AN72" s="37"/>
      <c r="AO72" s="37"/>
      <c r="AP72" s="37"/>
      <c r="AQ72" s="37"/>
      <c r="AR72" s="37"/>
      <c r="AS72" s="59"/>
      <c r="AT72" s="59"/>
      <c r="AU72" s="59"/>
      <c r="AV72" s="59"/>
      <c r="AW72" s="59"/>
      <c r="AX72" s="59"/>
      <c r="AY72" s="59"/>
      <c r="AZ72" s="59"/>
      <c r="BA72" s="59"/>
      <c r="BB72" s="59"/>
      <c r="BC72" s="37"/>
      <c r="BD72" s="37"/>
      <c r="BE72" s="32"/>
      <c r="BF72" s="33"/>
      <c r="BG72" s="38"/>
      <c r="BH72" s="38"/>
      <c r="BI72" s="321"/>
      <c r="BJ72" s="318"/>
      <c r="BK72" s="318"/>
      <c r="BL72" s="318"/>
      <c r="BM72" s="318"/>
      <c r="BN72" s="103"/>
      <c r="BO72" s="103"/>
      <c r="BP72" s="103"/>
      <c r="BQ72" s="318"/>
      <c r="BR72" s="35" t="s">
        <v>341</v>
      </c>
      <c r="BS72" s="120" t="s">
        <v>1070</v>
      </c>
      <c r="BT72" s="118" t="s">
        <v>1096</v>
      </c>
      <c r="BU72" s="131" t="s">
        <v>342</v>
      </c>
      <c r="BV72" s="120"/>
      <c r="BW72" s="310"/>
      <c r="BX72" s="306"/>
    </row>
    <row r="73" spans="2:77" ht="35" customHeight="1" thickBot="1" x14ac:dyDescent="0.25">
      <c r="B73" s="323"/>
      <c r="C73" s="324"/>
      <c r="D73" s="325"/>
      <c r="E73" s="325"/>
      <c r="F73" s="325"/>
      <c r="G73" s="325"/>
      <c r="H73" s="314"/>
      <c r="I73" s="314"/>
      <c r="J73" s="314"/>
      <c r="K73" s="314"/>
      <c r="L73" s="35" t="s">
        <v>343</v>
      </c>
      <c r="M73" s="129">
        <f>'[1]5-CONTROLES'!M76</f>
        <v>0</v>
      </c>
      <c r="N73" s="129">
        <f>'[1]5-CONTROLES'!L76</f>
        <v>0</v>
      </c>
      <c r="O73" s="129">
        <f>'[1]5-CONTROLES'!G76</f>
        <v>0</v>
      </c>
      <c r="P73" s="129">
        <f>'[1]5-CONTROLES'!H76</f>
        <v>0</v>
      </c>
      <c r="Q73" s="326"/>
      <c r="R73" s="129" t="str">
        <f>'[1]5-CONTROLES'!AC76</f>
        <v>Débil</v>
      </c>
      <c r="S73" s="129">
        <f>'[1]5-CONTROLES'!AD76</f>
        <v>0</v>
      </c>
      <c r="T73" s="129" t="str">
        <f>'[1]5-CONTROLES'!AE76</f>
        <v>Débil</v>
      </c>
      <c r="U73" s="325"/>
      <c r="V73" s="315"/>
      <c r="W73" s="315"/>
      <c r="X73" s="314"/>
      <c r="Y73" s="315"/>
      <c r="Z73" s="316"/>
      <c r="AA73" s="316"/>
      <c r="AB73" s="131" t="s">
        <v>344</v>
      </c>
      <c r="AC73" s="27"/>
      <c r="AD73" s="27"/>
      <c r="AE73" s="27"/>
      <c r="AF73" s="28"/>
      <c r="AG73" s="37"/>
      <c r="AH73" s="37"/>
      <c r="AI73" s="37"/>
      <c r="AJ73" s="37"/>
      <c r="AK73" s="37"/>
      <c r="AL73" s="37"/>
      <c r="AM73" s="37"/>
      <c r="AN73" s="37"/>
      <c r="AO73" s="37"/>
      <c r="AP73" s="37"/>
      <c r="AQ73" s="37"/>
      <c r="AR73" s="37"/>
      <c r="AS73" s="36"/>
      <c r="AT73" s="36"/>
      <c r="AU73" s="36"/>
      <c r="AV73" s="36"/>
      <c r="AW73" s="36"/>
      <c r="AX73" s="36"/>
      <c r="AY73" s="36"/>
      <c r="AZ73" s="36"/>
      <c r="BA73" s="36"/>
      <c r="BB73" s="36"/>
      <c r="BC73" s="37"/>
      <c r="BD73" s="37"/>
      <c r="BE73" s="32"/>
      <c r="BF73" s="33"/>
      <c r="BG73" s="38"/>
      <c r="BH73" s="38"/>
      <c r="BI73" s="322"/>
      <c r="BJ73" s="319"/>
      <c r="BK73" s="319"/>
      <c r="BL73" s="319"/>
      <c r="BM73" s="319"/>
      <c r="BN73" s="104"/>
      <c r="BO73" s="104"/>
      <c r="BP73" s="104"/>
      <c r="BQ73" s="319"/>
      <c r="BR73" s="35" t="s">
        <v>343</v>
      </c>
      <c r="BS73" s="143"/>
      <c r="BT73" s="143"/>
      <c r="BU73" s="131" t="s">
        <v>344</v>
      </c>
      <c r="BV73" s="143"/>
      <c r="BW73" s="311"/>
      <c r="BX73" s="306"/>
    </row>
    <row r="74" spans="2:77" ht="35" customHeight="1" x14ac:dyDescent="0.2">
      <c r="B74" s="323" t="str">
        <f>'[1]3-IDENTIFICACIÓN DEL RIESGO'!B33</f>
        <v>Seguridad Jurídica sobre la Titularidad de la Tierra y los Territorios</v>
      </c>
      <c r="C74" s="324">
        <v>23</v>
      </c>
      <c r="D74" s="325" t="str">
        <f>'[1]3-IDENTIFICACIÓN DEL RIESGO'!G33</f>
        <v>Realizar el reparto de una solicitud a dos o más, diferentes dependencias.</v>
      </c>
      <c r="E74" s="325" t="str">
        <f>'[1]3-IDENTIFICACIÓN DEL RIESGO'!N33</f>
        <v>Operativos</v>
      </c>
      <c r="F74" s="325" t="str">
        <f>'[1]3-IDENTIFICACIÓN DEL RIESGO'!H33</f>
        <v>Falta de bases de datos unificadas y estandarizadas como única matriz de control y seguimiento a respuestas.
Respuesta inicial con información errónea.</v>
      </c>
      <c r="G74" s="325" t="str">
        <f>'[1]3-IDENTIFICACIÓN DEL RIESGO'!L33</f>
        <v>Generación de falsas expectativas
Pérdida de credibilidad de la Entidad
Reversión del trámite
Acciones judiciales en contra de la Agencia Nacional de Tierras
Reprocesos</v>
      </c>
      <c r="H74" s="314" t="str">
        <f>'[1]4-VALORACIÓN DEL RIESGO'!Q32</f>
        <v>Posible</v>
      </c>
      <c r="I74" s="314" t="str">
        <f>'[1]4-VALORACIÓN DEL RIESGO'!AA32</f>
        <v>Mayor</v>
      </c>
      <c r="J74" s="314" t="str">
        <f>'[1]4-VALORACIÓN DEL RIESGO'!AB32</f>
        <v>Extremo</v>
      </c>
      <c r="K74" s="314" t="str">
        <f>'[1]4-VALORACIÓN DEL RIESGO'!AC32</f>
        <v>Reducir</v>
      </c>
      <c r="L74" s="35" t="s">
        <v>345</v>
      </c>
      <c r="M74" s="129" t="str">
        <f>'[1]5-CONTROLES'!M77</f>
        <v>Verificación de propósito de la solicitud al momento de la creación de los expedientes en ORFEO</v>
      </c>
      <c r="N74" s="129" t="str">
        <f>'[1]5-CONTROLES'!L77</f>
        <v>ORFEO</v>
      </c>
      <c r="O74" s="129" t="str">
        <f>'[1]5-CONTROLES'!G77</f>
        <v>Dirección de gestión jurídica de tierras.</v>
      </c>
      <c r="P74" s="129" t="str">
        <f>'[1]5-CONTROLES'!H77</f>
        <v>DIARIO</v>
      </c>
      <c r="Q74" s="326" t="s">
        <v>346</v>
      </c>
      <c r="R74" s="129" t="str">
        <f>'[1]5-CONTROLES'!AC77</f>
        <v>Fuerte</v>
      </c>
      <c r="S74" s="129" t="str">
        <f>'[1]5-CONTROLES'!AD77</f>
        <v>Fuerte</v>
      </c>
      <c r="T74" s="129" t="str">
        <f>'[1]5-CONTROLES'!AE77</f>
        <v>Fuerte</v>
      </c>
      <c r="U74" s="325" t="str">
        <f>'[1]5-CONTROLES'!AI77</f>
        <v>Fuerte</v>
      </c>
      <c r="V74" s="315" t="str">
        <f>'[1]5-CONTROLES'!AM77</f>
        <v>Rara Vez</v>
      </c>
      <c r="W74" s="315" t="str">
        <f>'[1]5-CONTROLES'!AQ77</f>
        <v>Moderado</v>
      </c>
      <c r="X74" s="314" t="str">
        <f>'[1]5-CONTROLES'!AR77</f>
        <v>Moderado</v>
      </c>
      <c r="Y74" s="315" t="str">
        <f>'[1]5-CONTROLES'!AT77</f>
        <v>Reducir</v>
      </c>
      <c r="Z74" s="316" t="s">
        <v>347</v>
      </c>
      <c r="AA74" s="316" t="s">
        <v>348</v>
      </c>
      <c r="AB74" s="131" t="s">
        <v>349</v>
      </c>
      <c r="AC74" s="27" t="s">
        <v>350</v>
      </c>
      <c r="AD74" s="27" t="s">
        <v>325</v>
      </c>
      <c r="AE74" s="27" t="s">
        <v>351</v>
      </c>
      <c r="AF74" s="28">
        <f t="shared" ref="AF74:AF104" si="1">+SUM(AG74:AR74)</f>
        <v>2</v>
      </c>
      <c r="AG74" s="37"/>
      <c r="AH74" s="37"/>
      <c r="AI74" s="37"/>
      <c r="AJ74" s="37"/>
      <c r="AK74" s="37"/>
      <c r="AL74" s="37"/>
      <c r="AM74" s="37">
        <v>1</v>
      </c>
      <c r="AN74" s="37"/>
      <c r="AO74" s="37"/>
      <c r="AP74" s="37"/>
      <c r="AQ74" s="37"/>
      <c r="AR74" s="37">
        <v>1</v>
      </c>
      <c r="AS74" s="36"/>
      <c r="AT74" s="36"/>
      <c r="AU74" s="36"/>
      <c r="AV74" s="36"/>
      <c r="AW74" s="36"/>
      <c r="AX74" s="36"/>
      <c r="AY74" s="36"/>
      <c r="AZ74" s="36"/>
      <c r="BA74" s="36"/>
      <c r="BB74" s="36"/>
      <c r="BC74" s="37"/>
      <c r="BD74" s="37"/>
      <c r="BE74" s="32">
        <f t="shared" ref="BE74:BE104" si="2">+SUM(AS74:BD74)</f>
        <v>0</v>
      </c>
      <c r="BF74" s="33"/>
      <c r="BG74" s="38"/>
      <c r="BH74" s="38"/>
      <c r="BI74" s="320">
        <v>44355</v>
      </c>
      <c r="BJ74" s="317" t="s">
        <v>1013</v>
      </c>
      <c r="BK74" s="317"/>
      <c r="BL74" s="317" t="s">
        <v>1019</v>
      </c>
      <c r="BM74" s="317" t="s">
        <v>1021</v>
      </c>
      <c r="BN74" s="102"/>
      <c r="BO74" s="102"/>
      <c r="BP74" s="102"/>
      <c r="BQ74" s="317"/>
      <c r="BR74" s="35" t="s">
        <v>345</v>
      </c>
      <c r="BS74" s="120" t="s">
        <v>1070</v>
      </c>
      <c r="BT74" s="118" t="s">
        <v>1097</v>
      </c>
      <c r="BU74" s="131" t="s">
        <v>349</v>
      </c>
      <c r="BV74" s="120" t="s">
        <v>1048</v>
      </c>
      <c r="BW74" s="310" t="s">
        <v>1057</v>
      </c>
      <c r="BX74" s="306"/>
    </row>
    <row r="75" spans="2:77" ht="35" customHeight="1" x14ac:dyDescent="0.2">
      <c r="B75" s="323"/>
      <c r="C75" s="324"/>
      <c r="D75" s="325"/>
      <c r="E75" s="325"/>
      <c r="F75" s="325"/>
      <c r="G75" s="325"/>
      <c r="H75" s="314"/>
      <c r="I75" s="314"/>
      <c r="J75" s="314"/>
      <c r="K75" s="314"/>
      <c r="L75" s="35" t="s">
        <v>352</v>
      </c>
      <c r="M75" s="129">
        <f>'[1]5-CONTROLES'!M78</f>
        <v>0</v>
      </c>
      <c r="N75" s="129">
        <f>'[1]5-CONTROLES'!L78</f>
        <v>0</v>
      </c>
      <c r="O75" s="129">
        <f>'[1]5-CONTROLES'!G78</f>
        <v>0</v>
      </c>
      <c r="P75" s="129">
        <f>'[1]5-CONTROLES'!H78</f>
        <v>0</v>
      </c>
      <c r="Q75" s="326"/>
      <c r="R75" s="129" t="str">
        <f>'[1]5-CONTROLES'!AC78</f>
        <v>Débil</v>
      </c>
      <c r="S75" s="129">
        <f>'[1]5-CONTROLES'!AD78</f>
        <v>0</v>
      </c>
      <c r="T75" s="129" t="str">
        <f>'[1]5-CONTROLES'!AE78</f>
        <v>Débil</v>
      </c>
      <c r="U75" s="325"/>
      <c r="V75" s="315"/>
      <c r="W75" s="315"/>
      <c r="X75" s="314"/>
      <c r="Y75" s="315"/>
      <c r="Z75" s="316"/>
      <c r="AA75" s="316"/>
      <c r="AB75" s="131" t="s">
        <v>353</v>
      </c>
      <c r="AC75" s="27"/>
      <c r="AD75" s="27"/>
      <c r="AE75" s="27"/>
      <c r="AF75" s="28"/>
      <c r="AG75" s="37"/>
      <c r="AH75" s="37"/>
      <c r="AI75" s="37"/>
      <c r="AJ75" s="37"/>
      <c r="AK75" s="37"/>
      <c r="AL75" s="37"/>
      <c r="AM75" s="37"/>
      <c r="AN75" s="37"/>
      <c r="AO75" s="37"/>
      <c r="AP75" s="37"/>
      <c r="AQ75" s="37"/>
      <c r="AR75" s="37"/>
      <c r="AS75" s="43"/>
      <c r="AT75" s="43"/>
      <c r="AU75" s="43"/>
      <c r="AV75" s="43"/>
      <c r="AW75" s="43"/>
      <c r="AX75" s="43"/>
      <c r="AY75" s="43"/>
      <c r="AZ75" s="43"/>
      <c r="BA75" s="43"/>
      <c r="BB75" s="43"/>
      <c r="BC75" s="37"/>
      <c r="BD75" s="37"/>
      <c r="BE75" s="32"/>
      <c r="BF75" s="33"/>
      <c r="BG75" s="38"/>
      <c r="BH75" s="45"/>
      <c r="BI75" s="321"/>
      <c r="BJ75" s="318"/>
      <c r="BK75" s="318"/>
      <c r="BL75" s="318"/>
      <c r="BM75" s="318"/>
      <c r="BN75" s="103"/>
      <c r="BO75" s="103"/>
      <c r="BP75" s="103"/>
      <c r="BQ75" s="318"/>
      <c r="BR75" s="35" t="s">
        <v>352</v>
      </c>
      <c r="BS75" s="120"/>
      <c r="BT75" s="120"/>
      <c r="BU75" s="131" t="s">
        <v>353</v>
      </c>
      <c r="BV75" s="120"/>
      <c r="BW75" s="310"/>
      <c r="BX75" s="306"/>
    </row>
    <row r="76" spans="2:77" ht="35" customHeight="1" thickBot="1" x14ac:dyDescent="0.25">
      <c r="B76" s="323"/>
      <c r="C76" s="324"/>
      <c r="D76" s="325"/>
      <c r="E76" s="325"/>
      <c r="F76" s="325"/>
      <c r="G76" s="325"/>
      <c r="H76" s="314"/>
      <c r="I76" s="314"/>
      <c r="J76" s="314"/>
      <c r="K76" s="314"/>
      <c r="L76" s="35" t="s">
        <v>354</v>
      </c>
      <c r="M76" s="129">
        <f>'[1]5-CONTROLES'!M79</f>
        <v>0</v>
      </c>
      <c r="N76" s="129">
        <f>'[1]5-CONTROLES'!L79</f>
        <v>0</v>
      </c>
      <c r="O76" s="129">
        <f>'[1]5-CONTROLES'!G79</f>
        <v>0</v>
      </c>
      <c r="P76" s="129">
        <f>'[1]5-CONTROLES'!H79</f>
        <v>0</v>
      </c>
      <c r="Q76" s="326"/>
      <c r="R76" s="129" t="str">
        <f>'[1]5-CONTROLES'!AC79</f>
        <v>Débil</v>
      </c>
      <c r="S76" s="129">
        <f>'[1]5-CONTROLES'!AD79</f>
        <v>0</v>
      </c>
      <c r="T76" s="129" t="str">
        <f>'[1]5-CONTROLES'!AE79</f>
        <v>Débil</v>
      </c>
      <c r="U76" s="325"/>
      <c r="V76" s="315"/>
      <c r="W76" s="315"/>
      <c r="X76" s="314"/>
      <c r="Y76" s="315"/>
      <c r="Z76" s="316"/>
      <c r="AA76" s="316"/>
      <c r="AB76" s="131" t="s">
        <v>355</v>
      </c>
      <c r="AC76" s="27"/>
      <c r="AD76" s="27"/>
      <c r="AE76" s="27"/>
      <c r="AF76" s="28"/>
      <c r="AG76" s="37"/>
      <c r="AH76" s="37"/>
      <c r="AI76" s="37"/>
      <c r="AJ76" s="37"/>
      <c r="AK76" s="37"/>
      <c r="AL76" s="37"/>
      <c r="AM76" s="37"/>
      <c r="AN76" s="37"/>
      <c r="AO76" s="37"/>
      <c r="AP76" s="37"/>
      <c r="AQ76" s="37"/>
      <c r="AR76" s="37"/>
      <c r="AS76" s="36"/>
      <c r="AT76" s="36"/>
      <c r="AU76" s="36"/>
      <c r="AV76" s="36"/>
      <c r="AW76" s="36"/>
      <c r="AX76" s="36"/>
      <c r="AY76" s="36"/>
      <c r="AZ76" s="36"/>
      <c r="BA76" s="36"/>
      <c r="BB76" s="36"/>
      <c r="BC76" s="37"/>
      <c r="BD76" s="37"/>
      <c r="BE76" s="32"/>
      <c r="BF76" s="33"/>
      <c r="BG76" s="38"/>
      <c r="BH76" s="45"/>
      <c r="BI76" s="322"/>
      <c r="BJ76" s="319"/>
      <c r="BK76" s="319"/>
      <c r="BL76" s="319"/>
      <c r="BM76" s="319"/>
      <c r="BN76" s="104"/>
      <c r="BO76" s="104"/>
      <c r="BP76" s="104"/>
      <c r="BQ76" s="319"/>
      <c r="BR76" s="35" t="s">
        <v>354</v>
      </c>
      <c r="BS76" s="143"/>
      <c r="BT76" s="143"/>
      <c r="BU76" s="131" t="s">
        <v>355</v>
      </c>
      <c r="BV76" s="143"/>
      <c r="BW76" s="311"/>
      <c r="BX76" s="306"/>
    </row>
    <row r="77" spans="2:77" ht="35" customHeight="1" x14ac:dyDescent="0.2">
      <c r="B77" s="323" t="str">
        <f>'[1]3-IDENTIFICACIÓN DEL RIESGO'!B34</f>
        <v>Acceso a la Propiedad de la Tierra y los Territorios</v>
      </c>
      <c r="C77" s="324">
        <v>24</v>
      </c>
      <c r="D77" s="325" t="str">
        <f>'[1]3-IDENTIFICACIÓN DEL RIESGO'!G34</f>
        <v>Incumplimiento por parte de los proveedores de servicios e insumos de las Iniciativas Cofinanciadas.</v>
      </c>
      <c r="E77" s="325" t="str">
        <f>'[1]3-IDENTIFICACIÓN DEL RIESGO'!N34</f>
        <v>Operativos</v>
      </c>
      <c r="F77" s="325" t="str">
        <f>'[1]3-IDENTIFICACIÓN DEL RIESGO'!H34</f>
        <v xml:space="preserve">Errores en la formulación de las iniciativas comunitarias.
Cambio  de las condiciones iniciales de las iniciativas comunitarias formuladas,  por parte de los Representantes Legales de las comunidades étnicas </v>
      </c>
      <c r="G77" s="325" t="str">
        <f>'[1]3-IDENTIFICACIÓN DEL RIESGO'!L34</f>
        <v>Reprocesos por volver hacer comités de compra.
Retrasos en el proceso de ejecución.
Compra de materiales, bienes o servicios que no se requieren.
Suspensión o necesidad de replantear la iniciativa.
Pagar al proveedor sin el lleno de los requisitos.</v>
      </c>
      <c r="H77" s="314" t="str">
        <f>'[1]4-VALORACIÓN DEL RIESGO'!Q33</f>
        <v>Probable</v>
      </c>
      <c r="I77" s="314" t="str">
        <f>'[1]4-VALORACIÓN DEL RIESGO'!AA33</f>
        <v>Catastrófico</v>
      </c>
      <c r="J77" s="314" t="str">
        <f>'[1]4-VALORACIÓN DEL RIESGO'!AB33</f>
        <v>Extremo</v>
      </c>
      <c r="K77" s="314" t="str">
        <f>'[1]4-VALORACIÓN DEL RIESGO'!AC33</f>
        <v>Reducir</v>
      </c>
      <c r="L77" s="35" t="s">
        <v>356</v>
      </c>
      <c r="M77" s="129" t="str">
        <f>'[1]5-CONTROLES'!M80</f>
        <v>Realizar seguimiento y acompañamiento a la implementación de la iniciativa comunitaria</v>
      </c>
      <c r="N77" s="129" t="str">
        <f>'[1]5-CONTROLES'!L80</f>
        <v>INTI-F-008 FORMA ACTA DE REUNIÓN
INTI-F-009 FORMA LISTADO DE ASISTENCIA</v>
      </c>
      <c r="O77" s="129" t="str">
        <f>'[1]5-CONTROLES'!G80</f>
        <v>Dirección de Asuntos
Étnicos</v>
      </c>
      <c r="P77" s="129" t="str">
        <f>'[1]5-CONTROLES'!H80</f>
        <v>DIARIO</v>
      </c>
      <c r="Q77" s="326" t="s">
        <v>357</v>
      </c>
      <c r="R77" s="129" t="str">
        <f>'[1]5-CONTROLES'!AC80</f>
        <v>Débil</v>
      </c>
      <c r="S77" s="129" t="str">
        <f>'[1]5-CONTROLES'!AD80</f>
        <v>Fuerte</v>
      </c>
      <c r="T77" s="129" t="str">
        <f>'[1]5-CONTROLES'!AE80</f>
        <v>Débil</v>
      </c>
      <c r="U77" s="325" t="str">
        <f>'[1]5-CONTROLES'!AI80</f>
        <v>Débil</v>
      </c>
      <c r="V77" s="315" t="str">
        <f>'[1]5-CONTROLES'!AM80</f>
        <v>Probable</v>
      </c>
      <c r="W77" s="315" t="str">
        <f>'[1]5-CONTROLES'!AQ80</f>
        <v>Catastrófico</v>
      </c>
      <c r="X77" s="314" t="str">
        <f>'[1]5-CONTROLES'!AR80</f>
        <v>Extremo</v>
      </c>
      <c r="Y77" s="315" t="str">
        <f>'[1]5-CONTROLES'!AT80</f>
        <v>Reducir</v>
      </c>
      <c r="Z77" s="316" t="s">
        <v>358</v>
      </c>
      <c r="AA77" s="316" t="s">
        <v>359</v>
      </c>
      <c r="AB77" s="131" t="s">
        <v>360</v>
      </c>
      <c r="AC77" s="60" t="s">
        <v>361</v>
      </c>
      <c r="AD77" s="60" t="s">
        <v>362</v>
      </c>
      <c r="AE77" s="60" t="s">
        <v>363</v>
      </c>
      <c r="AF77" s="28">
        <f t="shared" si="1"/>
        <v>1</v>
      </c>
      <c r="AG77" s="37"/>
      <c r="AH77" s="37"/>
      <c r="AI77" s="37"/>
      <c r="AJ77" s="113">
        <v>0.34</v>
      </c>
      <c r="AK77" s="37"/>
      <c r="AL77" s="37"/>
      <c r="AM77" s="61">
        <v>0.33</v>
      </c>
      <c r="AN77" s="37"/>
      <c r="AO77" s="37"/>
      <c r="AP77" s="37"/>
      <c r="AQ77" s="37"/>
      <c r="AR77" s="61">
        <v>0.33</v>
      </c>
      <c r="AS77" s="36"/>
      <c r="AT77" s="36"/>
      <c r="AU77" s="36"/>
      <c r="AV77" s="36"/>
      <c r="AW77" s="36"/>
      <c r="AX77" s="36"/>
      <c r="AY77" s="36"/>
      <c r="AZ77" s="36"/>
      <c r="BA77" s="36"/>
      <c r="BB77" s="36"/>
      <c r="BC77" s="37"/>
      <c r="BD77" s="61"/>
      <c r="BE77" s="32">
        <f t="shared" si="2"/>
        <v>0</v>
      </c>
      <c r="BF77" s="33"/>
      <c r="BG77" s="38"/>
      <c r="BH77" s="45"/>
      <c r="BI77" s="320">
        <v>44355</v>
      </c>
      <c r="BJ77" s="317" t="s">
        <v>1010</v>
      </c>
      <c r="BK77" s="317"/>
      <c r="BL77" s="317" t="s">
        <v>1019</v>
      </c>
      <c r="BM77" s="317" t="s">
        <v>1021</v>
      </c>
      <c r="BN77" s="103" t="s">
        <v>1030</v>
      </c>
      <c r="BO77" s="103" t="s">
        <v>1028</v>
      </c>
      <c r="BP77" s="103"/>
      <c r="BQ77" s="317" t="s">
        <v>1044</v>
      </c>
      <c r="BR77" s="35" t="s">
        <v>356</v>
      </c>
      <c r="BS77" s="118" t="s">
        <v>1070</v>
      </c>
      <c r="BT77" s="118" t="s">
        <v>1079</v>
      </c>
      <c r="BU77" s="131" t="s">
        <v>360</v>
      </c>
      <c r="BV77" s="120" t="s">
        <v>1061</v>
      </c>
      <c r="BW77" s="310" t="s">
        <v>1062</v>
      </c>
      <c r="BX77" s="306"/>
    </row>
    <row r="78" spans="2:77" ht="35" customHeight="1" x14ac:dyDescent="0.2">
      <c r="B78" s="323"/>
      <c r="C78" s="324"/>
      <c r="D78" s="325"/>
      <c r="E78" s="325"/>
      <c r="F78" s="325"/>
      <c r="G78" s="325"/>
      <c r="H78" s="314"/>
      <c r="I78" s="314"/>
      <c r="J78" s="314"/>
      <c r="K78" s="314"/>
      <c r="L78" s="35" t="s">
        <v>364</v>
      </c>
      <c r="M78" s="129">
        <f>'[1]5-CONTROLES'!M81</f>
        <v>0</v>
      </c>
      <c r="N78" s="129">
        <f>'[1]5-CONTROLES'!L81</f>
        <v>0</v>
      </c>
      <c r="O78" s="129">
        <f>'[1]5-CONTROLES'!G81</f>
        <v>0</v>
      </c>
      <c r="P78" s="129">
        <f>'[1]5-CONTROLES'!H81</f>
        <v>0</v>
      </c>
      <c r="Q78" s="326"/>
      <c r="R78" s="129" t="str">
        <f>'[1]5-CONTROLES'!AC81</f>
        <v>Débil</v>
      </c>
      <c r="S78" s="129">
        <f>'[1]5-CONTROLES'!AD81</f>
        <v>0</v>
      </c>
      <c r="T78" s="129" t="str">
        <f>'[1]5-CONTROLES'!AE81</f>
        <v>Débil</v>
      </c>
      <c r="U78" s="325"/>
      <c r="V78" s="315"/>
      <c r="W78" s="315"/>
      <c r="X78" s="314"/>
      <c r="Y78" s="315"/>
      <c r="Z78" s="316"/>
      <c r="AA78" s="316"/>
      <c r="AB78" s="131" t="s">
        <v>365</v>
      </c>
      <c r="AC78" s="60" t="s">
        <v>366</v>
      </c>
      <c r="AD78" s="60" t="s">
        <v>362</v>
      </c>
      <c r="AE78" s="60" t="s">
        <v>367</v>
      </c>
      <c r="AF78" s="28">
        <f t="shared" si="1"/>
        <v>1</v>
      </c>
      <c r="AG78" s="37"/>
      <c r="AH78" s="37"/>
      <c r="AI78" s="37"/>
      <c r="AJ78" s="61">
        <v>0.34</v>
      </c>
      <c r="AK78" s="37"/>
      <c r="AL78" s="37"/>
      <c r="AM78" s="61">
        <v>0.33</v>
      </c>
      <c r="AN78" s="37"/>
      <c r="AO78" s="37"/>
      <c r="AP78" s="37"/>
      <c r="AQ78" s="37"/>
      <c r="AR78" s="61">
        <v>0.33</v>
      </c>
      <c r="AS78" s="36"/>
      <c r="AT78" s="36"/>
      <c r="AU78" s="36"/>
      <c r="AV78" s="36"/>
      <c r="AW78" s="36"/>
      <c r="AX78" s="36"/>
      <c r="AY78" s="36"/>
      <c r="AZ78" s="36"/>
      <c r="BA78" s="36"/>
      <c r="BB78" s="36"/>
      <c r="BC78" s="37"/>
      <c r="BD78" s="61"/>
      <c r="BE78" s="32">
        <f t="shared" si="2"/>
        <v>0</v>
      </c>
      <c r="BF78" s="33"/>
      <c r="BG78" s="38"/>
      <c r="BH78" s="45"/>
      <c r="BI78" s="321"/>
      <c r="BJ78" s="318"/>
      <c r="BK78" s="318"/>
      <c r="BL78" s="318"/>
      <c r="BM78" s="318"/>
      <c r="BN78" s="103"/>
      <c r="BO78" s="103"/>
      <c r="BP78" s="103"/>
      <c r="BQ78" s="318"/>
      <c r="BR78" s="35" t="s">
        <v>364</v>
      </c>
      <c r="BS78" s="120"/>
      <c r="BT78" s="120"/>
      <c r="BU78" s="131" t="s">
        <v>365</v>
      </c>
      <c r="BV78" s="120" t="s">
        <v>1061</v>
      </c>
      <c r="BW78" s="310" t="s">
        <v>1062</v>
      </c>
      <c r="BX78" s="306"/>
    </row>
    <row r="79" spans="2:77" ht="35" customHeight="1" thickBot="1" x14ac:dyDescent="0.25">
      <c r="B79" s="323"/>
      <c r="C79" s="324"/>
      <c r="D79" s="325"/>
      <c r="E79" s="325"/>
      <c r="F79" s="325"/>
      <c r="G79" s="325"/>
      <c r="H79" s="314"/>
      <c r="I79" s="314"/>
      <c r="J79" s="314"/>
      <c r="K79" s="314"/>
      <c r="L79" s="35" t="s">
        <v>368</v>
      </c>
      <c r="M79" s="129">
        <f>'[1]5-CONTROLES'!M82</f>
        <v>0</v>
      </c>
      <c r="N79" s="129">
        <f>'[1]5-CONTROLES'!L82</f>
        <v>0</v>
      </c>
      <c r="O79" s="129">
        <f>'[1]5-CONTROLES'!G82</f>
        <v>0</v>
      </c>
      <c r="P79" s="129">
        <f>'[1]5-CONTROLES'!H82</f>
        <v>0</v>
      </c>
      <c r="Q79" s="326"/>
      <c r="R79" s="129" t="str">
        <f>'[1]5-CONTROLES'!AC82</f>
        <v>Débil</v>
      </c>
      <c r="S79" s="129">
        <f>'[1]5-CONTROLES'!AD82</f>
        <v>0</v>
      </c>
      <c r="T79" s="129" t="str">
        <f>'[1]5-CONTROLES'!AE82</f>
        <v>Débil</v>
      </c>
      <c r="U79" s="325"/>
      <c r="V79" s="315"/>
      <c r="W79" s="315"/>
      <c r="X79" s="314"/>
      <c r="Y79" s="315"/>
      <c r="Z79" s="316"/>
      <c r="AA79" s="316"/>
      <c r="AB79" s="131" t="s">
        <v>369</v>
      </c>
      <c r="AC79" s="60" t="s">
        <v>370</v>
      </c>
      <c r="AD79" s="60" t="s">
        <v>362</v>
      </c>
      <c r="AE79" s="60" t="s">
        <v>371</v>
      </c>
      <c r="AF79" s="28">
        <f t="shared" si="1"/>
        <v>0.8</v>
      </c>
      <c r="AG79" s="37"/>
      <c r="AH79" s="37"/>
      <c r="AI79" s="37"/>
      <c r="AJ79" s="61">
        <v>0.5</v>
      </c>
      <c r="AK79" s="37"/>
      <c r="AL79" s="37"/>
      <c r="AM79" s="61">
        <v>0.3</v>
      </c>
      <c r="AN79" s="37"/>
      <c r="AO79" s="37"/>
      <c r="AP79" s="37"/>
      <c r="AQ79" s="37"/>
      <c r="AR79" s="37"/>
      <c r="AS79" s="43"/>
      <c r="AT79" s="43"/>
      <c r="AU79" s="43"/>
      <c r="AV79" s="43"/>
      <c r="AW79" s="43"/>
      <c r="AX79" s="43"/>
      <c r="AY79" s="43"/>
      <c r="AZ79" s="43"/>
      <c r="BA79" s="43"/>
      <c r="BB79" s="43"/>
      <c r="BC79" s="37"/>
      <c r="BD79" s="37"/>
      <c r="BE79" s="32">
        <f t="shared" si="2"/>
        <v>0</v>
      </c>
      <c r="BF79" s="33"/>
      <c r="BG79" s="38"/>
      <c r="BH79" s="45"/>
      <c r="BI79" s="322"/>
      <c r="BJ79" s="319"/>
      <c r="BK79" s="319"/>
      <c r="BL79" s="319"/>
      <c r="BM79" s="319"/>
      <c r="BN79" s="104"/>
      <c r="BO79" s="104"/>
      <c r="BP79" s="104"/>
      <c r="BQ79" s="319"/>
      <c r="BR79" s="35" t="s">
        <v>368</v>
      </c>
      <c r="BS79" s="143"/>
      <c r="BT79" s="143"/>
      <c r="BU79" s="131" t="s">
        <v>369</v>
      </c>
      <c r="BV79" s="120" t="s">
        <v>1061</v>
      </c>
      <c r="BW79" s="310" t="s">
        <v>1062</v>
      </c>
      <c r="BX79" s="306"/>
    </row>
    <row r="80" spans="2:77" ht="96" customHeight="1" thickBot="1" x14ac:dyDescent="0.25">
      <c r="B80" s="323" t="str">
        <f>'[1]3-IDENTIFICACIÓN DEL RIESGO'!B35</f>
        <v>Acceso a la Propiedad de la Tierra y los Territorios</v>
      </c>
      <c r="C80" s="324">
        <v>25</v>
      </c>
      <c r="D80" s="325" t="str">
        <f>'[1]3-IDENTIFICACIÓN DEL RIESGO'!G35</f>
        <v>Interrupción del proceso de compra directa de un predio.</v>
      </c>
      <c r="E80" s="325" t="str">
        <f>'[1]3-IDENTIFICACIÓN DEL RIESGO'!N35</f>
        <v>Operativos</v>
      </c>
      <c r="F80" s="325" t="str">
        <f>'[1]3-IDENTIFICACIÓN DEL RIESGO'!H35</f>
        <v>Falta de articulación efectiva entre los diversos actores que inciden en el procedimiento.
Demora adicional en los tiempos de respuesta por parte de los propietarios.</v>
      </c>
      <c r="G80" s="325" t="str">
        <f>'[1]3-IDENTIFICACIÓN DEL RIESGO'!L35</f>
        <v>Reprocesos en el procedimiento.
Fallos judiciales por demora en culminar el procedimiento.</v>
      </c>
      <c r="H80" s="314" t="str">
        <f>'[1]4-VALORACIÓN DEL RIESGO'!Q34</f>
        <v>Probable</v>
      </c>
      <c r="I80" s="314" t="str">
        <f>'[1]4-VALORACIÓN DEL RIESGO'!AA34</f>
        <v>Mayor</v>
      </c>
      <c r="J80" s="314" t="str">
        <f>'[1]4-VALORACIÓN DEL RIESGO'!AB34</f>
        <v>Extremo</v>
      </c>
      <c r="K80" s="314" t="str">
        <f>'[1]4-VALORACIÓN DEL RIESGO'!AC34</f>
        <v>Reducir</v>
      </c>
      <c r="L80" s="35" t="s">
        <v>372</v>
      </c>
      <c r="M80" s="129" t="str">
        <f>'[1]5-CONTROLES'!M83</f>
        <v>Verificar oferta voluntaria de predio.</v>
      </c>
      <c r="N80" s="129" t="str">
        <f>'[1]5-CONTROLES'!L83</f>
        <v>ACCTI-F-021 FORMA OFERTA VOLUNTARIA DE PREDIOS
ACCTI-F-020 FORMA LISTA DE CHEQUEO</v>
      </c>
      <c r="O80" s="129" t="str">
        <f>'[1]5-CONTROLES'!G83</f>
        <v xml:space="preserve">Dirección de Asuntos
Étnicos </v>
      </c>
      <c r="P80" s="129" t="str">
        <f>'[1]5-CONTROLES'!H83</f>
        <v>DIARIO</v>
      </c>
      <c r="Q80" s="326" t="s">
        <v>373</v>
      </c>
      <c r="R80" s="129" t="str">
        <f>'[1]5-CONTROLES'!AC83</f>
        <v>Débil</v>
      </c>
      <c r="S80" s="129" t="str">
        <f>'[1]5-CONTROLES'!AD83</f>
        <v>Fuerte</v>
      </c>
      <c r="T80" s="129" t="str">
        <f>'[1]5-CONTROLES'!AE83</f>
        <v>Débil</v>
      </c>
      <c r="U80" s="325" t="str">
        <f>'[1]5-CONTROLES'!AI83</f>
        <v>Débil</v>
      </c>
      <c r="V80" s="315" t="str">
        <f>'[1]5-CONTROLES'!AM83</f>
        <v>Probable</v>
      </c>
      <c r="W80" s="315" t="str">
        <f>'[1]5-CONTROLES'!AQ83</f>
        <v>Mayor</v>
      </c>
      <c r="X80" s="314" t="str">
        <f>'[1]5-CONTROLES'!AR83</f>
        <v>Extremo</v>
      </c>
      <c r="Y80" s="315" t="str">
        <f>'[1]5-CONTROLES'!AT83</f>
        <v>Reducir</v>
      </c>
      <c r="Z80" s="316" t="s">
        <v>358</v>
      </c>
      <c r="AA80" s="316" t="s">
        <v>359</v>
      </c>
      <c r="AB80" s="131" t="s">
        <v>374</v>
      </c>
      <c r="AC80" s="60" t="s">
        <v>375</v>
      </c>
      <c r="AD80" s="60" t="s">
        <v>362</v>
      </c>
      <c r="AE80" s="60" t="s">
        <v>376</v>
      </c>
      <c r="AF80" s="28">
        <f t="shared" si="1"/>
        <v>4</v>
      </c>
      <c r="AG80" s="37"/>
      <c r="AH80" s="37"/>
      <c r="AI80" s="37"/>
      <c r="AJ80" s="109">
        <v>2</v>
      </c>
      <c r="AK80" s="37"/>
      <c r="AL80" s="37"/>
      <c r="AM80" s="37"/>
      <c r="AN80" s="37">
        <v>2</v>
      </c>
      <c r="AO80" s="37"/>
      <c r="AP80" s="37"/>
      <c r="AQ80" s="37"/>
      <c r="AR80" s="37"/>
      <c r="AS80" s="43"/>
      <c r="AT80" s="43"/>
      <c r="AU80" s="43"/>
      <c r="AV80" s="43"/>
      <c r="AW80" s="43"/>
      <c r="AX80" s="43"/>
      <c r="AY80" s="43"/>
      <c r="AZ80" s="43"/>
      <c r="BA80" s="43"/>
      <c r="BB80" s="43"/>
      <c r="BC80" s="37"/>
      <c r="BD80" s="37"/>
      <c r="BE80" s="32">
        <f t="shared" si="2"/>
        <v>0</v>
      </c>
      <c r="BF80" s="33"/>
      <c r="BG80" s="38"/>
      <c r="BH80" s="45"/>
      <c r="BI80" s="320">
        <v>44355</v>
      </c>
      <c r="BJ80" s="317" t="s">
        <v>1010</v>
      </c>
      <c r="BK80" s="317"/>
      <c r="BL80" s="317" t="s">
        <v>1019</v>
      </c>
      <c r="BM80" s="317" t="s">
        <v>1021</v>
      </c>
      <c r="BN80" s="103" t="s">
        <v>1030</v>
      </c>
      <c r="BO80" s="103" t="s">
        <v>1028</v>
      </c>
      <c r="BP80" s="103"/>
      <c r="BQ80" s="317" t="s">
        <v>1044</v>
      </c>
      <c r="BR80" s="35" t="s">
        <v>372</v>
      </c>
      <c r="BS80" s="120" t="s">
        <v>1070</v>
      </c>
      <c r="BT80" s="118" t="s">
        <v>1088</v>
      </c>
      <c r="BU80" s="131" t="s">
        <v>374</v>
      </c>
      <c r="BV80" s="120" t="s">
        <v>1090</v>
      </c>
      <c r="BW80" s="310" t="s">
        <v>1058</v>
      </c>
      <c r="BX80" s="306"/>
    </row>
    <row r="81" spans="2:77" ht="35" customHeight="1" x14ac:dyDescent="0.2">
      <c r="B81" s="323"/>
      <c r="C81" s="324"/>
      <c r="D81" s="325"/>
      <c r="E81" s="325"/>
      <c r="F81" s="325"/>
      <c r="G81" s="325"/>
      <c r="H81" s="314"/>
      <c r="I81" s="314"/>
      <c r="J81" s="314"/>
      <c r="K81" s="314"/>
      <c r="L81" s="35" t="s">
        <v>377</v>
      </c>
      <c r="M81" s="129" t="str">
        <f>'[1]5-CONTROLES'!M84</f>
        <v xml:space="preserve"> Verificar documentación para
solicitar visita técnica</v>
      </c>
      <c r="N81" s="129" t="str">
        <f>'[1]5-CONTROLES'!L84</f>
        <v>ACCTI-F-020 FORMA LISTA DE CHEQUEO</v>
      </c>
      <c r="O81" s="129" t="str">
        <f>'[1]5-CONTROLES'!G84</f>
        <v xml:space="preserve">Dirección de Asuntos
Étnicos </v>
      </c>
      <c r="P81" s="129" t="str">
        <f>'[1]5-CONTROLES'!H84</f>
        <v>DIARIO</v>
      </c>
      <c r="Q81" s="326"/>
      <c r="R81" s="129" t="str">
        <f>'[1]5-CONTROLES'!AC84</f>
        <v>Débil</v>
      </c>
      <c r="S81" s="129" t="str">
        <f>'[1]5-CONTROLES'!AD84</f>
        <v>Fuerte</v>
      </c>
      <c r="T81" s="129" t="str">
        <f>'[1]5-CONTROLES'!AE84</f>
        <v>Débil</v>
      </c>
      <c r="U81" s="325"/>
      <c r="V81" s="315"/>
      <c r="W81" s="315"/>
      <c r="X81" s="314"/>
      <c r="Y81" s="315"/>
      <c r="Z81" s="316"/>
      <c r="AA81" s="316"/>
      <c r="AB81" s="131" t="s">
        <v>378</v>
      </c>
      <c r="AC81" s="60" t="s">
        <v>379</v>
      </c>
      <c r="AD81" s="60" t="s">
        <v>362</v>
      </c>
      <c r="AE81" s="60" t="s">
        <v>380</v>
      </c>
      <c r="AF81" s="28">
        <f t="shared" si="1"/>
        <v>2</v>
      </c>
      <c r="AG81" s="37"/>
      <c r="AH81" s="37"/>
      <c r="AI81" s="37"/>
      <c r="AJ81" s="109">
        <v>1</v>
      </c>
      <c r="AK81" s="109">
        <v>1</v>
      </c>
      <c r="AL81" s="37"/>
      <c r="AM81" s="37"/>
      <c r="AN81" s="37"/>
      <c r="AO81" s="37"/>
      <c r="AP81" s="37"/>
      <c r="AQ81" s="37"/>
      <c r="AR81" s="37"/>
      <c r="AS81" s="43"/>
      <c r="AT81" s="43"/>
      <c r="AU81" s="43"/>
      <c r="AV81" s="43"/>
      <c r="AW81" s="43"/>
      <c r="AX81" s="43"/>
      <c r="AY81" s="43"/>
      <c r="AZ81" s="43"/>
      <c r="BA81" s="43"/>
      <c r="BB81" s="43"/>
      <c r="BC81" s="37"/>
      <c r="BD81" s="37"/>
      <c r="BE81" s="32">
        <f t="shared" si="2"/>
        <v>0</v>
      </c>
      <c r="BF81" s="33"/>
      <c r="BG81" s="38"/>
      <c r="BH81" s="45"/>
      <c r="BI81" s="321">
        <v>44355</v>
      </c>
      <c r="BJ81" s="318" t="s">
        <v>1010</v>
      </c>
      <c r="BK81" s="318"/>
      <c r="BL81" s="318"/>
      <c r="BM81" s="318"/>
      <c r="BN81" s="103"/>
      <c r="BO81" s="103"/>
      <c r="BP81" s="103"/>
      <c r="BQ81" s="318"/>
      <c r="BR81" s="35" t="s">
        <v>377</v>
      </c>
      <c r="BS81" s="120" t="s">
        <v>1069</v>
      </c>
      <c r="BT81" s="118" t="s">
        <v>1089</v>
      </c>
      <c r="BU81" s="131" t="s">
        <v>378</v>
      </c>
      <c r="BV81" s="120" t="s">
        <v>1091</v>
      </c>
      <c r="BW81" s="310" t="s">
        <v>1058</v>
      </c>
      <c r="BX81" s="306"/>
    </row>
    <row r="82" spans="2:77" ht="35" customHeight="1" thickBot="1" x14ac:dyDescent="0.25">
      <c r="B82" s="323"/>
      <c r="C82" s="324"/>
      <c r="D82" s="325"/>
      <c r="E82" s="325"/>
      <c r="F82" s="325"/>
      <c r="G82" s="325"/>
      <c r="H82" s="314"/>
      <c r="I82" s="314"/>
      <c r="J82" s="314"/>
      <c r="K82" s="314"/>
      <c r="L82" s="35" t="s">
        <v>381</v>
      </c>
      <c r="M82" s="129">
        <f>'[1]5-CONTROLES'!M85</f>
        <v>0</v>
      </c>
      <c r="N82" s="129">
        <f>'[1]5-CONTROLES'!L85</f>
        <v>0</v>
      </c>
      <c r="O82" s="129">
        <f>'[1]5-CONTROLES'!G85</f>
        <v>0</v>
      </c>
      <c r="P82" s="129">
        <f>'[1]5-CONTROLES'!H85</f>
        <v>0</v>
      </c>
      <c r="Q82" s="326"/>
      <c r="R82" s="129" t="str">
        <f>'[1]5-CONTROLES'!AC85</f>
        <v>Débil</v>
      </c>
      <c r="S82" s="129">
        <f>'[1]5-CONTROLES'!AD85</f>
        <v>0</v>
      </c>
      <c r="T82" s="129" t="str">
        <f>'[1]5-CONTROLES'!AE85</f>
        <v>Débil</v>
      </c>
      <c r="U82" s="325"/>
      <c r="V82" s="315"/>
      <c r="W82" s="315"/>
      <c r="X82" s="314"/>
      <c r="Y82" s="315"/>
      <c r="Z82" s="316"/>
      <c r="AA82" s="316"/>
      <c r="AB82" s="131" t="s">
        <v>382</v>
      </c>
      <c r="AC82" s="27"/>
      <c r="AD82" s="27"/>
      <c r="AE82" s="27"/>
      <c r="AF82" s="28"/>
      <c r="AG82" s="58"/>
      <c r="AH82" s="58"/>
      <c r="AI82" s="58"/>
      <c r="AJ82" s="58"/>
      <c r="AK82" s="58"/>
      <c r="AL82" s="58"/>
      <c r="AM82" s="58"/>
      <c r="AN82" s="58"/>
      <c r="AO82" s="58"/>
      <c r="AP82" s="58"/>
      <c r="AQ82" s="58"/>
      <c r="AR82" s="58"/>
      <c r="AS82" s="36"/>
      <c r="AT82" s="36"/>
      <c r="AU82" s="36"/>
      <c r="AV82" s="36"/>
      <c r="AW82" s="36"/>
      <c r="AX82" s="36"/>
      <c r="AY82" s="36"/>
      <c r="AZ82" s="36"/>
      <c r="BA82" s="36"/>
      <c r="BB82" s="36"/>
      <c r="BC82" s="58"/>
      <c r="BD82" s="58"/>
      <c r="BE82" s="32"/>
      <c r="BF82" s="33"/>
      <c r="BG82" s="38"/>
      <c r="BH82" s="38"/>
      <c r="BI82" s="322"/>
      <c r="BJ82" s="319"/>
      <c r="BK82" s="319"/>
      <c r="BL82" s="319"/>
      <c r="BM82" s="319"/>
      <c r="BN82" s="104"/>
      <c r="BO82" s="104"/>
      <c r="BP82" s="104"/>
      <c r="BQ82" s="319"/>
      <c r="BR82" s="35" t="s">
        <v>381</v>
      </c>
      <c r="BS82" s="143"/>
      <c r="BT82" s="143"/>
      <c r="BU82" s="131" t="s">
        <v>382</v>
      </c>
      <c r="BV82" s="143"/>
      <c r="BW82" s="311"/>
      <c r="BX82" s="306"/>
    </row>
    <row r="83" spans="2:77" ht="35" customHeight="1" x14ac:dyDescent="0.2">
      <c r="B83" s="323" t="str">
        <f>'[1]3-IDENTIFICACIÓN DEL RIESGO'!B36</f>
        <v>Acceso a la Propiedad de la Tierra y los Territorios</v>
      </c>
      <c r="C83" s="324">
        <v>26</v>
      </c>
      <c r="D83" s="325" t="str">
        <f>'[1]3-IDENTIFICACIÓN DEL RIESGO'!G36</f>
        <v xml:space="preserve">Reporte de información por fuera de los tiempos solicitados. </v>
      </c>
      <c r="E83" s="325" t="str">
        <f>'[1]3-IDENTIFICACIÓN DEL RIESGO'!N36</f>
        <v>Operativos</v>
      </c>
      <c r="F83" s="325" t="str">
        <f>'[1]3-IDENTIFICACIÓN DEL RIESGO'!H36</f>
        <v>Diferentes bases de datos para almacenamiento de la información. 
Falta de pruebas de usabilidad del Sistema de información de Tierras- SIT en el componente asignado a la Dirección de Asuntos Étnicos.</v>
      </c>
      <c r="G83" s="325" t="str">
        <f>'[1]3-IDENTIFICACIÓN DEL RIESGO'!L36</f>
        <v>Tiempos adicionales utilizados para reportar informes.</v>
      </c>
      <c r="H83" s="314" t="str">
        <f>'[1]4-VALORACIÓN DEL RIESGO'!Q35</f>
        <v>Probable</v>
      </c>
      <c r="I83" s="314" t="str">
        <f>'[1]4-VALORACIÓN DEL RIESGO'!AA35</f>
        <v>Mayor</v>
      </c>
      <c r="J83" s="314" t="str">
        <f>'[1]4-VALORACIÓN DEL RIESGO'!AB35</f>
        <v>Extremo</v>
      </c>
      <c r="K83" s="314" t="str">
        <f>'[1]4-VALORACIÓN DEL RIESGO'!AC35</f>
        <v>Reducir</v>
      </c>
      <c r="L83" s="35" t="s">
        <v>383</v>
      </c>
      <c r="M83" s="129" t="str">
        <f>'[1]5-CONTROLES'!M86</f>
        <v>Seguimiento mensual de la usabilidad del Sistema de Información de Tierras -SIT.</v>
      </c>
      <c r="N83" s="129" t="str">
        <f>'[1]5-CONTROLES'!L86</f>
        <v>Informe mensual de la usabilidad del Sistema de Información de Tierras -SIT.</v>
      </c>
      <c r="O83" s="129" t="str">
        <f>'[1]5-CONTROLES'!G86</f>
        <v xml:space="preserve">Dirección de Asuntos
Étnicos </v>
      </c>
      <c r="P83" s="129" t="str">
        <f>'[1]5-CONTROLES'!H86</f>
        <v>DIARIO</v>
      </c>
      <c r="Q83" s="326" t="s">
        <v>384</v>
      </c>
      <c r="R83" s="129" t="str">
        <f>'[1]5-CONTROLES'!AC86</f>
        <v>Débil</v>
      </c>
      <c r="S83" s="129" t="str">
        <f>'[1]5-CONTROLES'!AD86</f>
        <v>Moderado</v>
      </c>
      <c r="T83" s="129" t="str">
        <f>'[1]5-CONTROLES'!AE86</f>
        <v>Débil</v>
      </c>
      <c r="U83" s="325" t="str">
        <f>'[1]5-CONTROLES'!AI86</f>
        <v>Débil</v>
      </c>
      <c r="V83" s="315" t="str">
        <f>'[1]5-CONTROLES'!AM86</f>
        <v>Probable</v>
      </c>
      <c r="W83" s="315" t="str">
        <f>'[1]5-CONTROLES'!AQ86</f>
        <v>Mayor</v>
      </c>
      <c r="X83" s="314" t="str">
        <f>'[1]5-CONTROLES'!AR86</f>
        <v>Extremo</v>
      </c>
      <c r="Y83" s="315" t="str">
        <f>'[1]5-CONTROLES'!AT86</f>
        <v>Reducir</v>
      </c>
      <c r="Z83" s="316" t="s">
        <v>358</v>
      </c>
      <c r="AA83" s="316" t="s">
        <v>359</v>
      </c>
      <c r="AB83" s="131" t="s">
        <v>385</v>
      </c>
      <c r="AC83" s="60" t="s">
        <v>386</v>
      </c>
      <c r="AD83" s="60" t="s">
        <v>362</v>
      </c>
      <c r="AE83" s="60" t="s">
        <v>387</v>
      </c>
      <c r="AF83" s="28">
        <f t="shared" si="1"/>
        <v>2</v>
      </c>
      <c r="AG83" s="37"/>
      <c r="AH83" s="37"/>
      <c r="AI83" s="37"/>
      <c r="AJ83" s="37"/>
      <c r="AK83" s="37"/>
      <c r="AL83" s="37">
        <v>1</v>
      </c>
      <c r="AM83" s="37"/>
      <c r="AN83" s="37"/>
      <c r="AO83" s="37">
        <v>1</v>
      </c>
      <c r="AP83" s="61"/>
      <c r="AQ83" s="61"/>
      <c r="AR83" s="61"/>
      <c r="AS83" s="36"/>
      <c r="AT83" s="36"/>
      <c r="AU83" s="36"/>
      <c r="AV83" s="36"/>
      <c r="AW83" s="36"/>
      <c r="AX83" s="36"/>
      <c r="AY83" s="36"/>
      <c r="AZ83" s="36"/>
      <c r="BA83" s="36"/>
      <c r="BB83" s="36"/>
      <c r="BC83" s="61"/>
      <c r="BD83" s="61"/>
      <c r="BE83" s="32">
        <f t="shared" si="2"/>
        <v>0</v>
      </c>
      <c r="BF83" s="33"/>
      <c r="BG83" s="38"/>
      <c r="BH83" s="38"/>
      <c r="BI83" s="320">
        <v>44355</v>
      </c>
      <c r="BJ83" s="317" t="s">
        <v>1010</v>
      </c>
      <c r="BK83" s="317"/>
      <c r="BL83" s="317" t="s">
        <v>1019</v>
      </c>
      <c r="BM83" s="317" t="s">
        <v>1021</v>
      </c>
      <c r="BN83" s="103" t="s">
        <v>1031</v>
      </c>
      <c r="BO83" s="103" t="s">
        <v>1028</v>
      </c>
      <c r="BP83" s="103">
        <v>1</v>
      </c>
      <c r="BQ83" s="317" t="s">
        <v>1045</v>
      </c>
      <c r="BR83" s="35" t="s">
        <v>383</v>
      </c>
      <c r="BS83" s="120" t="s">
        <v>1069</v>
      </c>
      <c r="BT83" s="118" t="s">
        <v>1092</v>
      </c>
      <c r="BU83" s="131" t="s">
        <v>385</v>
      </c>
      <c r="BV83" s="120" t="s">
        <v>1048</v>
      </c>
      <c r="BW83" s="310" t="s">
        <v>1057</v>
      </c>
      <c r="BX83" s="306"/>
    </row>
    <row r="84" spans="2:77" ht="35" customHeight="1" x14ac:dyDescent="0.2">
      <c r="B84" s="323"/>
      <c r="C84" s="324"/>
      <c r="D84" s="325"/>
      <c r="E84" s="325"/>
      <c r="F84" s="325"/>
      <c r="G84" s="325"/>
      <c r="H84" s="314"/>
      <c r="I84" s="314"/>
      <c r="J84" s="314"/>
      <c r="K84" s="314"/>
      <c r="L84" s="35" t="s">
        <v>388</v>
      </c>
      <c r="M84" s="129">
        <f>'[1]5-CONTROLES'!M87</f>
        <v>0</v>
      </c>
      <c r="N84" s="129">
        <f>'[1]5-CONTROLES'!L87</f>
        <v>0</v>
      </c>
      <c r="O84" s="129">
        <f>'[1]5-CONTROLES'!G87</f>
        <v>0</v>
      </c>
      <c r="P84" s="129">
        <f>'[1]5-CONTROLES'!H87</f>
        <v>0</v>
      </c>
      <c r="Q84" s="326"/>
      <c r="R84" s="129" t="str">
        <f>'[1]5-CONTROLES'!AC87</f>
        <v>Débil</v>
      </c>
      <c r="S84" s="129">
        <f>'[1]5-CONTROLES'!AD87</f>
        <v>0</v>
      </c>
      <c r="T84" s="129" t="str">
        <f>'[1]5-CONTROLES'!AE87</f>
        <v>Débil</v>
      </c>
      <c r="U84" s="325"/>
      <c r="V84" s="315"/>
      <c r="W84" s="315"/>
      <c r="X84" s="314"/>
      <c r="Y84" s="315"/>
      <c r="Z84" s="316"/>
      <c r="AA84" s="316"/>
      <c r="AB84" s="131" t="s">
        <v>389</v>
      </c>
      <c r="AC84" s="27"/>
      <c r="AD84" s="27"/>
      <c r="AE84" s="27"/>
      <c r="AF84" s="28"/>
      <c r="AG84" s="62"/>
      <c r="AH84" s="62"/>
      <c r="AI84" s="62"/>
      <c r="AJ84" s="62"/>
      <c r="AK84" s="62"/>
      <c r="AL84" s="62"/>
      <c r="AM84" s="62"/>
      <c r="AN84" s="62"/>
      <c r="AO84" s="62"/>
      <c r="AP84" s="62"/>
      <c r="AQ84" s="62"/>
      <c r="AR84" s="62"/>
      <c r="AS84" s="36"/>
      <c r="AT84" s="36"/>
      <c r="AU84" s="36"/>
      <c r="AV84" s="36"/>
      <c r="AW84" s="36"/>
      <c r="AX84" s="36"/>
      <c r="AY84" s="36"/>
      <c r="AZ84" s="36"/>
      <c r="BA84" s="36"/>
      <c r="BB84" s="36"/>
      <c r="BC84" s="63"/>
      <c r="BD84" s="63"/>
      <c r="BE84" s="32"/>
      <c r="BF84" s="33"/>
      <c r="BG84" s="38"/>
      <c r="BH84" s="38"/>
      <c r="BI84" s="321"/>
      <c r="BJ84" s="318"/>
      <c r="BK84" s="318"/>
      <c r="BL84" s="318"/>
      <c r="BM84" s="318"/>
      <c r="BN84" s="103"/>
      <c r="BO84" s="103"/>
      <c r="BP84" s="103"/>
      <c r="BQ84" s="318"/>
      <c r="BR84" s="35" t="s">
        <v>388</v>
      </c>
      <c r="BS84" s="120"/>
      <c r="BT84" s="120"/>
      <c r="BU84" s="131" t="s">
        <v>389</v>
      </c>
      <c r="BV84" s="120"/>
      <c r="BW84" s="310"/>
      <c r="BX84" s="306"/>
    </row>
    <row r="85" spans="2:77" ht="35" customHeight="1" thickBot="1" x14ac:dyDescent="0.25">
      <c r="B85" s="323"/>
      <c r="C85" s="324"/>
      <c r="D85" s="325"/>
      <c r="E85" s="325"/>
      <c r="F85" s="325"/>
      <c r="G85" s="325"/>
      <c r="H85" s="314"/>
      <c r="I85" s="314"/>
      <c r="J85" s="314"/>
      <c r="K85" s="314"/>
      <c r="L85" s="35" t="s">
        <v>390</v>
      </c>
      <c r="M85" s="129">
        <f>'[1]5-CONTROLES'!M88</f>
        <v>0</v>
      </c>
      <c r="N85" s="129">
        <f>'[1]5-CONTROLES'!L88</f>
        <v>0</v>
      </c>
      <c r="O85" s="129">
        <f>'[1]5-CONTROLES'!G88</f>
        <v>0</v>
      </c>
      <c r="P85" s="129">
        <f>'[1]5-CONTROLES'!H88</f>
        <v>0</v>
      </c>
      <c r="Q85" s="326"/>
      <c r="R85" s="129" t="str">
        <f>'[1]5-CONTROLES'!AC88</f>
        <v>Débil</v>
      </c>
      <c r="S85" s="129">
        <f>'[1]5-CONTROLES'!AD88</f>
        <v>0</v>
      </c>
      <c r="T85" s="129" t="str">
        <f>'[1]5-CONTROLES'!AE88</f>
        <v>Débil</v>
      </c>
      <c r="U85" s="325"/>
      <c r="V85" s="315"/>
      <c r="W85" s="315"/>
      <c r="X85" s="314"/>
      <c r="Y85" s="315"/>
      <c r="Z85" s="316"/>
      <c r="AA85" s="316"/>
      <c r="AB85" s="131" t="s">
        <v>391</v>
      </c>
      <c r="AC85" s="27"/>
      <c r="AD85" s="27"/>
      <c r="AE85" s="27"/>
      <c r="AF85" s="28"/>
      <c r="AG85" s="37"/>
      <c r="AH85" s="37"/>
      <c r="AI85" s="37"/>
      <c r="AJ85" s="37"/>
      <c r="AK85" s="37"/>
      <c r="AL85" s="37"/>
      <c r="AM85" s="37"/>
      <c r="AN85" s="37"/>
      <c r="AO85" s="37"/>
      <c r="AP85" s="37"/>
      <c r="AQ85" s="37"/>
      <c r="AR85" s="37"/>
      <c r="AS85" s="36"/>
      <c r="AT85" s="36"/>
      <c r="AU85" s="36"/>
      <c r="AV85" s="36"/>
      <c r="AW85" s="36"/>
      <c r="AX85" s="36"/>
      <c r="AY85" s="36"/>
      <c r="AZ85" s="36"/>
      <c r="BA85" s="36"/>
      <c r="BB85" s="36"/>
      <c r="BC85" s="37"/>
      <c r="BD85" s="37"/>
      <c r="BE85" s="32"/>
      <c r="BF85" s="33"/>
      <c r="BG85" s="38"/>
      <c r="BH85" s="38"/>
      <c r="BI85" s="322"/>
      <c r="BJ85" s="319"/>
      <c r="BK85" s="319"/>
      <c r="BL85" s="319"/>
      <c r="BM85" s="319"/>
      <c r="BN85" s="104"/>
      <c r="BO85" s="104"/>
      <c r="BP85" s="104"/>
      <c r="BQ85" s="319"/>
      <c r="BR85" s="35" t="s">
        <v>390</v>
      </c>
      <c r="BS85" s="143"/>
      <c r="BT85" s="143"/>
      <c r="BU85" s="131" t="s">
        <v>391</v>
      </c>
      <c r="BV85" s="143"/>
      <c r="BW85" s="311"/>
      <c r="BX85" s="306"/>
    </row>
    <row r="86" spans="2:77" ht="82" customHeight="1" thickBot="1" x14ac:dyDescent="0.25">
      <c r="B86" s="323" t="str">
        <f>'[1]3-IDENTIFICACIÓN DEL RIESGO'!B37</f>
        <v>Acceso a la Propiedad de la Tierra y los Territorios</v>
      </c>
      <c r="C86" s="324">
        <v>27</v>
      </c>
      <c r="D86" s="325" t="str">
        <f>'[1]3-IDENTIFICACIÓN DEL RIESGO'!G37</f>
        <v>Incumplimiento  de adquisición de predios en el marco de Políticas del Gobierno</v>
      </c>
      <c r="E86" s="325" t="str">
        <f>'[1]3-IDENTIFICACIÓN DEL RIESGO'!N37</f>
        <v>Estratégicos</v>
      </c>
      <c r="F86" s="325" t="str">
        <f>'[1]3-IDENTIFICACIÓN DEL RIESGO'!H37</f>
        <v xml:space="preserve">Inobservancia y no aplicación de la normatividad vigente y/o del procedimiento.
Debilidades en el seguimiento y aplicación de los controles establecidos en el procedimiento.
No contar con disponibilidad presupuestal para adelantar la compra de predios                                                  
Fallecimiento del titular del derecho real de dominio inscrito y/ disolución y liquidación de sociedad  </v>
      </c>
      <c r="G86" s="325" t="str">
        <f>'[1]3-IDENTIFICACIÓN DEL RIESGO'!L37</f>
        <v>Afectación de imagen institucional secundario a quejas y/o reclamos de la comunidad.
Sanción por parte de entes de control 
Hallazgos de auditorías internas o externas</v>
      </c>
      <c r="H86" s="314" t="str">
        <f>'[1]4-VALORACIÓN DEL RIESGO'!Q36</f>
        <v>Casi seguro</v>
      </c>
      <c r="I86" s="314" t="str">
        <f>'[1]4-VALORACIÓN DEL RIESGO'!AA36</f>
        <v>Menor</v>
      </c>
      <c r="J86" s="314" t="str">
        <f>'[1]4-VALORACIÓN DEL RIESGO'!AB36</f>
        <v>Alto</v>
      </c>
      <c r="K86" s="314" t="str">
        <f>'[1]4-VALORACIÓN DEL RIESGO'!AC36</f>
        <v>Reducir</v>
      </c>
      <c r="L86" s="35" t="s">
        <v>392</v>
      </c>
      <c r="M86" s="129" t="str">
        <f>'[1]5-CONTROLES'!M89</f>
        <v>Verificar oferta voluntaria de predio</v>
      </c>
      <c r="N86" s="129" t="str">
        <f>'[1]5-CONTROLES'!L89</f>
        <v>ACCTI-F-021 FORMA OFERTA VOLUNTARIA DE PREDIOS
ACCTI-F-020 FORMA LISTA DE CHEQUEO</v>
      </c>
      <c r="O86" s="129" t="str">
        <f>'[1]5-CONTROLES'!G89</f>
        <v>Dirección de Acceso a Tierras</v>
      </c>
      <c r="P86" s="129" t="str">
        <f>'[1]5-CONTROLES'!H89</f>
        <v>DIARIO</v>
      </c>
      <c r="Q86" s="326" t="s">
        <v>393</v>
      </c>
      <c r="R86" s="129" t="str">
        <f>'[1]5-CONTROLES'!AC89</f>
        <v>Débil</v>
      </c>
      <c r="S86" s="129" t="str">
        <f>'[1]5-CONTROLES'!AD89</f>
        <v>Fuerte</v>
      </c>
      <c r="T86" s="129" t="str">
        <f>'[1]5-CONTROLES'!AE89</f>
        <v>Débil</v>
      </c>
      <c r="U86" s="325" t="str">
        <f>'[1]5-CONTROLES'!AI89</f>
        <v>Débil</v>
      </c>
      <c r="V86" s="315" t="str">
        <f>'[1]5-CONTROLES'!AM89</f>
        <v>Casi Seguro</v>
      </c>
      <c r="W86" s="315" t="str">
        <f>'[1]5-CONTROLES'!AQ89</f>
        <v>Menor</v>
      </c>
      <c r="X86" s="314" t="str">
        <f>'[1]5-CONTROLES'!AR89</f>
        <v>Alto</v>
      </c>
      <c r="Y86" s="315" t="str">
        <f>'[1]5-CONTROLES'!AT89</f>
        <v>Reducir</v>
      </c>
      <c r="Z86" s="316" t="s">
        <v>394</v>
      </c>
      <c r="AA86" s="316" t="s">
        <v>395</v>
      </c>
      <c r="AB86" s="131" t="s">
        <v>396</v>
      </c>
      <c r="AC86" s="27" t="s">
        <v>397</v>
      </c>
      <c r="AD86" s="27" t="s">
        <v>398</v>
      </c>
      <c r="AE86" s="27" t="s">
        <v>399</v>
      </c>
      <c r="AF86" s="28">
        <f t="shared" si="1"/>
        <v>1</v>
      </c>
      <c r="AG86" s="130"/>
      <c r="AH86" s="130"/>
      <c r="AI86" s="130"/>
      <c r="AJ86" s="130"/>
      <c r="AK86" s="130"/>
      <c r="AL86" s="130"/>
      <c r="AM86" s="130"/>
      <c r="AN86" s="130"/>
      <c r="AO86" s="130"/>
      <c r="AP86" s="130"/>
      <c r="AQ86" s="130">
        <v>1</v>
      </c>
      <c r="AR86" s="130"/>
      <c r="AS86" s="36"/>
      <c r="AT86" s="36"/>
      <c r="AU86" s="36"/>
      <c r="AV86" s="36"/>
      <c r="AW86" s="36"/>
      <c r="AX86" s="36"/>
      <c r="AY86" s="36"/>
      <c r="AZ86" s="36"/>
      <c r="BA86" s="36"/>
      <c r="BB86" s="36"/>
      <c r="BC86" s="130"/>
      <c r="BD86" s="130"/>
      <c r="BE86" s="32">
        <f t="shared" si="2"/>
        <v>0</v>
      </c>
      <c r="BF86" s="33"/>
      <c r="BG86" s="38"/>
      <c r="BH86" s="38"/>
      <c r="BI86" s="320">
        <v>44356</v>
      </c>
      <c r="BJ86" s="317" t="s">
        <v>1007</v>
      </c>
      <c r="BK86" s="317"/>
      <c r="BL86" s="317" t="s">
        <v>1019</v>
      </c>
      <c r="BM86" s="317" t="s">
        <v>1021</v>
      </c>
      <c r="BN86" s="103" t="s">
        <v>1031</v>
      </c>
      <c r="BO86" s="102" t="s">
        <v>1026</v>
      </c>
      <c r="BP86" s="102"/>
      <c r="BQ86" s="327" t="s">
        <v>1150</v>
      </c>
      <c r="BR86" s="35" t="s">
        <v>392</v>
      </c>
      <c r="BS86" s="118" t="s">
        <v>1070</v>
      </c>
      <c r="BT86" s="118" t="s">
        <v>1103</v>
      </c>
      <c r="BU86" s="131" t="s">
        <v>396</v>
      </c>
      <c r="BV86" s="120" t="s">
        <v>1048</v>
      </c>
      <c r="BW86" s="310" t="s">
        <v>1057</v>
      </c>
      <c r="BX86" s="306"/>
    </row>
    <row r="87" spans="2:77" ht="35" customHeight="1" x14ac:dyDescent="0.2">
      <c r="B87" s="323"/>
      <c r="C87" s="324"/>
      <c r="D87" s="325"/>
      <c r="E87" s="325"/>
      <c r="F87" s="325"/>
      <c r="G87" s="325"/>
      <c r="H87" s="314"/>
      <c r="I87" s="314"/>
      <c r="J87" s="314"/>
      <c r="K87" s="314"/>
      <c r="L87" s="35" t="s">
        <v>400</v>
      </c>
      <c r="M87" s="129" t="str">
        <f>'[1]5-CONTROLES'!M90</f>
        <v xml:space="preserve">Revisar el informe de visita técnica y confrontar con la información del expediente, para determinar si existen observaciones. </v>
      </c>
      <c r="N87" s="129" t="str">
        <f>'[1]5-CONTROLES'!L90</f>
        <v>ACCTI-F-022 FORMA ESTUDIO PRELIMINAR Y COMPLEMENTARIO DE TÍTULOS</v>
      </c>
      <c r="O87" s="129" t="str">
        <f>'[1]5-CONTROLES'!G90</f>
        <v>Dirección de Acceso a Tierras</v>
      </c>
      <c r="P87" s="129" t="str">
        <f>'[1]5-CONTROLES'!H90</f>
        <v>DIARIO</v>
      </c>
      <c r="Q87" s="326"/>
      <c r="R87" s="129" t="str">
        <f>'[1]5-CONTROLES'!AC90</f>
        <v>Débil</v>
      </c>
      <c r="S87" s="129" t="str">
        <f>'[1]5-CONTROLES'!AD90</f>
        <v>Fuerte</v>
      </c>
      <c r="T87" s="129" t="str">
        <f>'[1]5-CONTROLES'!AE90</f>
        <v>Débil</v>
      </c>
      <c r="U87" s="325"/>
      <c r="V87" s="315"/>
      <c r="W87" s="315"/>
      <c r="X87" s="314"/>
      <c r="Y87" s="315"/>
      <c r="Z87" s="316"/>
      <c r="AA87" s="316"/>
      <c r="AB87" s="131" t="s">
        <v>401</v>
      </c>
      <c r="AC87" s="27" t="s">
        <v>402</v>
      </c>
      <c r="AD87" s="27" t="s">
        <v>398</v>
      </c>
      <c r="AE87" s="27" t="s">
        <v>403</v>
      </c>
      <c r="AF87" s="28">
        <f t="shared" si="1"/>
        <v>0.95</v>
      </c>
      <c r="AG87" s="62"/>
      <c r="AH87" s="62"/>
      <c r="AI87" s="62"/>
      <c r="AJ87" s="62"/>
      <c r="AK87" s="62"/>
      <c r="AL87" s="62"/>
      <c r="AM87" s="62"/>
      <c r="AN87" s="62"/>
      <c r="AO87" s="62">
        <v>0.95</v>
      </c>
      <c r="AP87" s="62"/>
      <c r="AQ87" s="62"/>
      <c r="AR87" s="62"/>
      <c r="AS87" s="64"/>
      <c r="AT87" s="64"/>
      <c r="AU87" s="64"/>
      <c r="AV87" s="64"/>
      <c r="AW87" s="64"/>
      <c r="AX87" s="64"/>
      <c r="AY87" s="64"/>
      <c r="AZ87" s="64"/>
      <c r="BA87" s="64"/>
      <c r="BB87" s="64"/>
      <c r="BC87" s="63"/>
      <c r="BD87" s="63"/>
      <c r="BE87" s="32">
        <f t="shared" si="2"/>
        <v>0</v>
      </c>
      <c r="BF87" s="33"/>
      <c r="BG87" s="38"/>
      <c r="BH87" s="38"/>
      <c r="BI87" s="321"/>
      <c r="BJ87" s="318"/>
      <c r="BK87" s="318"/>
      <c r="BL87" s="318"/>
      <c r="BM87" s="318"/>
      <c r="BN87" s="103"/>
      <c r="BO87" s="103"/>
      <c r="BP87" s="103"/>
      <c r="BQ87" s="328"/>
      <c r="BR87" s="35" t="s">
        <v>400</v>
      </c>
      <c r="BS87" s="118" t="s">
        <v>1070</v>
      </c>
      <c r="BT87" s="118" t="s">
        <v>1103</v>
      </c>
      <c r="BU87" s="131" t="s">
        <v>401</v>
      </c>
      <c r="BV87" s="120" t="s">
        <v>1048</v>
      </c>
      <c r="BW87" s="310" t="s">
        <v>1057</v>
      </c>
      <c r="BX87" s="306"/>
    </row>
    <row r="88" spans="2:77" ht="35" customHeight="1" thickBot="1" x14ac:dyDescent="0.25">
      <c r="B88" s="323"/>
      <c r="C88" s="324"/>
      <c r="D88" s="325"/>
      <c r="E88" s="325"/>
      <c r="F88" s="325"/>
      <c r="G88" s="325"/>
      <c r="H88" s="314"/>
      <c r="I88" s="314"/>
      <c r="J88" s="314"/>
      <c r="K88" s="314"/>
      <c r="L88" s="35" t="s">
        <v>404</v>
      </c>
      <c r="M88" s="129" t="str">
        <f>'[1]5-CONTROLES'!M91</f>
        <v xml:space="preserve"> Evaluar viabilidad jurídica a la
oferta de compra</v>
      </c>
      <c r="N88" s="129" t="str">
        <f>'[1]5-CONTROLES'!L91</f>
        <v>ACCTI-F020 - FORMA LISTA DE CHEQUEO</v>
      </c>
      <c r="O88" s="129" t="str">
        <f>'[1]5-CONTROLES'!G91</f>
        <v>Dirección de Acceso a Tierras</v>
      </c>
      <c r="P88" s="129" t="str">
        <f>'[1]5-CONTROLES'!H91</f>
        <v>DIARIO</v>
      </c>
      <c r="Q88" s="326"/>
      <c r="R88" s="129" t="str">
        <f>'[1]5-CONTROLES'!AC91</f>
        <v>Débil</v>
      </c>
      <c r="S88" s="129" t="str">
        <f>'[1]5-CONTROLES'!AD91</f>
        <v>Fuerte</v>
      </c>
      <c r="T88" s="129" t="str">
        <f>'[1]5-CONTROLES'!AE91</f>
        <v>Débil</v>
      </c>
      <c r="U88" s="325"/>
      <c r="V88" s="315"/>
      <c r="W88" s="315"/>
      <c r="X88" s="314"/>
      <c r="Y88" s="315"/>
      <c r="Z88" s="316"/>
      <c r="AA88" s="316"/>
      <c r="AB88" s="131" t="s">
        <v>405</v>
      </c>
      <c r="AC88" s="27"/>
      <c r="AD88" s="27"/>
      <c r="AE88" s="27"/>
      <c r="AF88" s="28"/>
      <c r="AG88" s="130"/>
      <c r="AH88" s="130"/>
      <c r="AI88" s="130"/>
      <c r="AJ88" s="130"/>
      <c r="AK88" s="130"/>
      <c r="AL88" s="130"/>
      <c r="AM88" s="130"/>
      <c r="AN88" s="130"/>
      <c r="AO88" s="130"/>
      <c r="AP88" s="130"/>
      <c r="AQ88" s="130"/>
      <c r="AR88" s="130"/>
      <c r="AS88" s="47"/>
      <c r="AT88" s="47"/>
      <c r="AU88" s="47"/>
      <c r="AV88" s="47"/>
      <c r="AW88" s="47"/>
      <c r="AX88" s="47"/>
      <c r="AY88" s="47"/>
      <c r="AZ88" s="47"/>
      <c r="BA88" s="47"/>
      <c r="BB88" s="47"/>
      <c r="BC88" s="130"/>
      <c r="BD88" s="130"/>
      <c r="BE88" s="32"/>
      <c r="BF88" s="33"/>
      <c r="BG88" s="38"/>
      <c r="BH88" s="38"/>
      <c r="BI88" s="322"/>
      <c r="BJ88" s="319"/>
      <c r="BK88" s="319"/>
      <c r="BL88" s="319"/>
      <c r="BM88" s="319"/>
      <c r="BN88" s="104"/>
      <c r="BO88" s="104"/>
      <c r="BP88" s="104"/>
      <c r="BQ88" s="329"/>
      <c r="BR88" s="35" t="s">
        <v>404</v>
      </c>
      <c r="BS88" s="120" t="s">
        <v>1070</v>
      </c>
      <c r="BT88" s="143" t="s">
        <v>1104</v>
      </c>
      <c r="BU88" s="131" t="s">
        <v>405</v>
      </c>
      <c r="BV88" s="143"/>
      <c r="BW88" s="311"/>
      <c r="BX88" s="306"/>
    </row>
    <row r="89" spans="2:77" ht="35" customHeight="1" thickBot="1" x14ac:dyDescent="0.25">
      <c r="B89" s="323" t="str">
        <f>'[1]3-IDENTIFICACIÓN DEL RIESGO'!B38</f>
        <v>Acceso a la Propiedad de la Tierra y los Territorios</v>
      </c>
      <c r="C89" s="324">
        <v>28</v>
      </c>
      <c r="D89" s="325" t="str">
        <f>'[1]3-IDENTIFICACIÓN DEL RIESGO'!G38</f>
        <v>Materializar un subsidio que no cumpla con los requisitos establecidos</v>
      </c>
      <c r="E89" s="325" t="str">
        <f>'[1]3-IDENTIFICACIÓN DEL RIESGO'!N38</f>
        <v>Operativos</v>
      </c>
      <c r="F89" s="325" t="str">
        <f>'[1]3-IDENTIFICACIÓN DEL RIESGO'!H38</f>
        <v>La no aplicación de la normativa  o los procedimientos e  instructivos relacionados con Subsidios que se encuentren vigentes en el Sistema Integrado de Gestión institucional. 
Inadecuada verificación del cumplimiento de requisitos técnicos, jurídicos, ambientales del predio y financieros, para su materialización.
Inadecuada verificación del cumplimiento de requisitos técnicos y financieros en la implementación del proyecto productivo frente a las condiciones del predio.</v>
      </c>
      <c r="G89" s="325" t="str">
        <f>'[1]3-IDENTIFICACIÓN DEL RIESGO'!L38</f>
        <v>Decisiones y/o fallos Judiciales 
Detrimento de los recursos del Estado
Investigaciones disciplinarias, fiscales y /o administrativas por parte de los entes de control.
Afectación de imagen institucional  por  peticiones, Quejas y/o reclamos interpuestos por la  comunidad
Desgaste Administrativo.</v>
      </c>
      <c r="H89" s="314" t="str">
        <f>'[1]4-VALORACIÓN DEL RIESGO'!Q37</f>
        <v>Probable</v>
      </c>
      <c r="I89" s="314" t="str">
        <f>'[1]4-VALORACIÓN DEL RIESGO'!AA37</f>
        <v>Catastrófico</v>
      </c>
      <c r="J89" s="314" t="str">
        <f>'[1]4-VALORACIÓN DEL RIESGO'!AB37</f>
        <v>Extremo</v>
      </c>
      <c r="K89" s="314" t="str">
        <f>'[1]4-VALORACIÓN DEL RIESGO'!AC37</f>
        <v>Reducir</v>
      </c>
      <c r="L89" s="35" t="s">
        <v>406</v>
      </c>
      <c r="M89" s="129" t="str">
        <f>'[1]5-CONTROLES'!M92</f>
        <v>Verificar las condiciones y restricciones de los aspirantes al SIRA</v>
      </c>
      <c r="N89" s="129" t="str">
        <f>'[1]5-CONTROLES'!L92</f>
        <v>BASE DE DATOS REGISTRO DE POSTULACIONES con el Listado de solicitudes habilitadas y no habilitas con
observaciones</v>
      </c>
      <c r="O89" s="129" t="str">
        <f>'[1]5-CONTROLES'!G92</f>
        <v>Subdirección de Acceso a Tierras en Zonas Focalizadas</v>
      </c>
      <c r="P89" s="129" t="str">
        <f>'[1]5-CONTROLES'!H92</f>
        <v>DIARIO</v>
      </c>
      <c r="Q89" s="326" t="s">
        <v>407</v>
      </c>
      <c r="R89" s="129" t="str">
        <f>'[1]5-CONTROLES'!AC92</f>
        <v>Débil</v>
      </c>
      <c r="S89" s="129" t="str">
        <f>'[1]5-CONTROLES'!AD92</f>
        <v>Fuerte</v>
      </c>
      <c r="T89" s="129" t="str">
        <f>'[1]5-CONTROLES'!AE92</f>
        <v>Débil</v>
      </c>
      <c r="U89" s="325" t="str">
        <f>'[1]5-CONTROLES'!AI92</f>
        <v>Débil</v>
      </c>
      <c r="V89" s="315" t="str">
        <f>'[1]5-CONTROLES'!AM92</f>
        <v>Probable</v>
      </c>
      <c r="W89" s="315" t="str">
        <f>'[1]5-CONTROLES'!AQ92</f>
        <v>Catastrófico</v>
      </c>
      <c r="X89" s="314" t="str">
        <f>'[1]5-CONTROLES'!AR92</f>
        <v>Extremo</v>
      </c>
      <c r="Y89" s="315" t="str">
        <f>'[1]5-CONTROLES'!AT92</f>
        <v>Reducir</v>
      </c>
      <c r="Z89" s="316" t="s">
        <v>408</v>
      </c>
      <c r="AA89" s="316" t="s">
        <v>409</v>
      </c>
      <c r="AB89" s="131" t="s">
        <v>410</v>
      </c>
      <c r="AC89" s="27" t="s">
        <v>411</v>
      </c>
      <c r="AD89" s="27" t="s">
        <v>412</v>
      </c>
      <c r="AE89" s="27" t="s">
        <v>413</v>
      </c>
      <c r="AF89" s="28">
        <f t="shared" si="1"/>
        <v>1</v>
      </c>
      <c r="AG89" s="62"/>
      <c r="AH89" s="62"/>
      <c r="AI89" s="62"/>
      <c r="AJ89" s="62"/>
      <c r="AK89" s="62"/>
      <c r="AL89" s="62"/>
      <c r="AM89" s="62"/>
      <c r="AN89" s="62"/>
      <c r="AO89" s="62"/>
      <c r="AP89" s="62"/>
      <c r="AQ89" s="62"/>
      <c r="AR89" s="62">
        <v>1</v>
      </c>
      <c r="AS89" s="41"/>
      <c r="AT89" s="41"/>
      <c r="AU89" s="41"/>
      <c r="AV89" s="41"/>
      <c r="AW89" s="41"/>
      <c r="AX89" s="41"/>
      <c r="AY89" s="41"/>
      <c r="AZ89" s="41"/>
      <c r="BA89" s="41"/>
      <c r="BB89" s="41"/>
      <c r="BC89" s="63"/>
      <c r="BD89" s="63"/>
      <c r="BE89" s="32">
        <f t="shared" si="2"/>
        <v>0</v>
      </c>
      <c r="BF89" s="33"/>
      <c r="BG89" s="38"/>
      <c r="BH89" s="38"/>
      <c r="BI89" s="320">
        <v>44356</v>
      </c>
      <c r="BJ89" s="317" t="s">
        <v>1007</v>
      </c>
      <c r="BK89" s="317"/>
      <c r="BL89" s="317" t="s">
        <v>1019</v>
      </c>
      <c r="BM89" s="317" t="s">
        <v>1021</v>
      </c>
      <c r="BN89" s="103" t="s">
        <v>1031</v>
      </c>
      <c r="BO89" s="103" t="s">
        <v>1028</v>
      </c>
      <c r="BP89" s="103"/>
      <c r="BQ89" s="317" t="s">
        <v>1042</v>
      </c>
      <c r="BR89" s="35" t="s">
        <v>406</v>
      </c>
      <c r="BS89" s="118" t="s">
        <v>1070</v>
      </c>
      <c r="BT89" s="118" t="s">
        <v>1080</v>
      </c>
      <c r="BU89" s="131" t="s">
        <v>410</v>
      </c>
      <c r="BV89" s="120" t="s">
        <v>1048</v>
      </c>
      <c r="BW89" s="310" t="s">
        <v>1057</v>
      </c>
      <c r="BX89" s="306"/>
    </row>
    <row r="90" spans="2:77" ht="35" customHeight="1" thickBot="1" x14ac:dyDescent="0.25">
      <c r="B90" s="323"/>
      <c r="C90" s="324"/>
      <c r="D90" s="325"/>
      <c r="E90" s="325"/>
      <c r="F90" s="325"/>
      <c r="G90" s="325"/>
      <c r="H90" s="314"/>
      <c r="I90" s="314"/>
      <c r="J90" s="314"/>
      <c r="K90" s="314"/>
      <c r="L90" s="35" t="s">
        <v>414</v>
      </c>
      <c r="M90" s="129" t="str">
        <f>'[1]5-CONTROLES'!M93</f>
        <v>Verificación de la revisión jurídica, técnica y ambiental de los predios con postulaciones activas.</v>
      </c>
      <c r="N90" s="129" t="str">
        <f>'[1]5-CONTROLES'!L93</f>
        <v>Acta de reunión y listado de asistencia</v>
      </c>
      <c r="O90" s="129" t="str">
        <f>'[1]5-CONTROLES'!G93</f>
        <v>Subdirección de Acceso a Tierras en Zonas Focalizadas</v>
      </c>
      <c r="P90" s="129" t="str">
        <f>'[1]5-CONTROLES'!H93</f>
        <v>DIARIO</v>
      </c>
      <c r="Q90" s="326"/>
      <c r="R90" s="129" t="str">
        <f>'[1]5-CONTROLES'!AC93</f>
        <v>Débil</v>
      </c>
      <c r="S90" s="129" t="str">
        <f>'[1]5-CONTROLES'!AD93</f>
        <v>Fuerte</v>
      </c>
      <c r="T90" s="129" t="str">
        <f>'[1]5-CONTROLES'!AE93</f>
        <v>Débil</v>
      </c>
      <c r="U90" s="325"/>
      <c r="V90" s="315"/>
      <c r="W90" s="315"/>
      <c r="X90" s="314"/>
      <c r="Y90" s="315"/>
      <c r="Z90" s="316"/>
      <c r="AA90" s="316"/>
      <c r="AB90" s="131" t="s">
        <v>415</v>
      </c>
      <c r="AC90" s="27" t="s">
        <v>416</v>
      </c>
      <c r="AD90" s="27" t="s">
        <v>412</v>
      </c>
      <c r="AE90" s="27" t="s">
        <v>417</v>
      </c>
      <c r="AF90" s="28">
        <f t="shared" si="1"/>
        <v>0.89999999999999991</v>
      </c>
      <c r="AG90" s="62"/>
      <c r="AH90" s="62"/>
      <c r="AI90" s="62"/>
      <c r="AJ90" s="62"/>
      <c r="AK90" s="62"/>
      <c r="AL90" s="62">
        <v>0.7</v>
      </c>
      <c r="AM90" s="62"/>
      <c r="AN90" s="62"/>
      <c r="AO90" s="62"/>
      <c r="AP90" s="62"/>
      <c r="AQ90" s="62"/>
      <c r="AR90" s="62">
        <v>0.2</v>
      </c>
      <c r="AS90" s="36"/>
      <c r="AT90" s="36"/>
      <c r="AU90" s="36"/>
      <c r="AV90" s="36"/>
      <c r="AW90" s="36"/>
      <c r="AX90" s="36"/>
      <c r="AY90" s="36"/>
      <c r="AZ90" s="36"/>
      <c r="BA90" s="36"/>
      <c r="BB90" s="36"/>
      <c r="BC90" s="63"/>
      <c r="BD90" s="63"/>
      <c r="BE90" s="32">
        <f t="shared" si="2"/>
        <v>0</v>
      </c>
      <c r="BF90" s="33"/>
      <c r="BG90" s="38"/>
      <c r="BH90" s="38"/>
      <c r="BI90" s="321"/>
      <c r="BJ90" s="318"/>
      <c r="BK90" s="318"/>
      <c r="BL90" s="318"/>
      <c r="BM90" s="318"/>
      <c r="BN90" s="103"/>
      <c r="BO90" s="103"/>
      <c r="BP90" s="103"/>
      <c r="BQ90" s="318"/>
      <c r="BR90" s="35" t="s">
        <v>414</v>
      </c>
      <c r="BS90" s="120" t="s">
        <v>1069</v>
      </c>
      <c r="BT90" s="118" t="s">
        <v>1081</v>
      </c>
      <c r="BU90" s="131" t="s">
        <v>415</v>
      </c>
      <c r="BV90" s="120" t="s">
        <v>1048</v>
      </c>
      <c r="BW90" s="310" t="s">
        <v>1057</v>
      </c>
      <c r="BX90" s="306" t="s">
        <v>1537</v>
      </c>
      <c r="BY90" s="307" t="s">
        <v>1069</v>
      </c>
    </row>
    <row r="91" spans="2:77" ht="35" customHeight="1" thickBot="1" x14ac:dyDescent="0.25">
      <c r="B91" s="323"/>
      <c r="C91" s="324"/>
      <c r="D91" s="325"/>
      <c r="E91" s="325"/>
      <c r="F91" s="325"/>
      <c r="G91" s="325"/>
      <c r="H91" s="314"/>
      <c r="I91" s="314"/>
      <c r="J91" s="314"/>
      <c r="K91" s="314"/>
      <c r="L91" s="35" t="s">
        <v>418</v>
      </c>
      <c r="M91" s="129" t="str">
        <f>'[1]5-CONTROLES'!M94</f>
        <v xml:space="preserve">Verificación técnica y financiera por parte del Comité de Seguimiento en la implementación del Proyecto Productivo frente a las condiciones del predio.
</v>
      </c>
      <c r="N91" s="129" t="str">
        <f>'[1]5-CONTROLES'!L94</f>
        <v>Acta de reunión y listado de asistencia</v>
      </c>
      <c r="O91" s="129" t="str">
        <f>'[1]5-CONTROLES'!G94</f>
        <v>Subdirección de Acceso a Tierras en Zonas Focalizadas</v>
      </c>
      <c r="P91" s="129" t="str">
        <f>'[1]5-CONTROLES'!H94</f>
        <v>DIARIO</v>
      </c>
      <c r="Q91" s="326"/>
      <c r="R91" s="129" t="str">
        <f>'[1]5-CONTROLES'!AC94</f>
        <v>Débil</v>
      </c>
      <c r="S91" s="129" t="str">
        <f>'[1]5-CONTROLES'!AD94</f>
        <v>Moderado</v>
      </c>
      <c r="T91" s="129" t="str">
        <f>'[1]5-CONTROLES'!AE94</f>
        <v>Débil</v>
      </c>
      <c r="U91" s="325"/>
      <c r="V91" s="315"/>
      <c r="W91" s="315"/>
      <c r="X91" s="314"/>
      <c r="Y91" s="315"/>
      <c r="Z91" s="316"/>
      <c r="AA91" s="316"/>
      <c r="AB91" s="131" t="s">
        <v>419</v>
      </c>
      <c r="AC91" s="27" t="s">
        <v>420</v>
      </c>
      <c r="AD91" s="27" t="s">
        <v>412</v>
      </c>
      <c r="AE91" s="27" t="s">
        <v>421</v>
      </c>
      <c r="AF91" s="28">
        <f t="shared" si="1"/>
        <v>2</v>
      </c>
      <c r="AG91" s="130"/>
      <c r="AH91" s="130"/>
      <c r="AI91" s="130"/>
      <c r="AJ91" s="130"/>
      <c r="AK91" s="130"/>
      <c r="AL91" s="130">
        <v>1</v>
      </c>
      <c r="AM91" s="130"/>
      <c r="AN91" s="130"/>
      <c r="AO91" s="130"/>
      <c r="AP91" s="130"/>
      <c r="AQ91" s="130"/>
      <c r="AR91" s="130">
        <v>1</v>
      </c>
      <c r="AS91" s="36"/>
      <c r="AT91" s="36"/>
      <c r="AU91" s="36"/>
      <c r="AV91" s="36"/>
      <c r="AW91" s="36"/>
      <c r="AX91" s="36"/>
      <c r="AY91" s="36"/>
      <c r="AZ91" s="36"/>
      <c r="BA91" s="36"/>
      <c r="BB91" s="36"/>
      <c r="BC91" s="130"/>
      <c r="BD91" s="130"/>
      <c r="BE91" s="32">
        <f t="shared" si="2"/>
        <v>0</v>
      </c>
      <c r="BF91" s="33"/>
      <c r="BG91" s="38"/>
      <c r="BH91" s="38"/>
      <c r="BI91" s="322"/>
      <c r="BJ91" s="319"/>
      <c r="BK91" s="319"/>
      <c r="BL91" s="319"/>
      <c r="BM91" s="319"/>
      <c r="BN91" s="104"/>
      <c r="BO91" s="104"/>
      <c r="BP91" s="104"/>
      <c r="BQ91" s="319"/>
      <c r="BR91" s="35" t="s">
        <v>418</v>
      </c>
      <c r="BS91" s="120" t="s">
        <v>1069</v>
      </c>
      <c r="BT91" s="118" t="s">
        <v>1081</v>
      </c>
      <c r="BU91" s="131" t="s">
        <v>419</v>
      </c>
      <c r="BV91" s="120" t="s">
        <v>1048</v>
      </c>
      <c r="BW91" s="310" t="s">
        <v>1057</v>
      </c>
      <c r="BX91" s="306" t="s">
        <v>1537</v>
      </c>
      <c r="BY91" s="307" t="s">
        <v>1069</v>
      </c>
    </row>
    <row r="92" spans="2:77" ht="35" customHeight="1" thickBot="1" x14ac:dyDescent="0.25">
      <c r="B92" s="323" t="str">
        <f>'[1]3-IDENTIFICACIÓN DEL RIESGO'!B39</f>
        <v>Acceso a la Propiedad de la Tierra y los Territorios</v>
      </c>
      <c r="C92" s="324">
        <v>29</v>
      </c>
      <c r="D92" s="325" t="str">
        <f>'[1]3-IDENTIFICACIÓN DEL RIESGO'!G39</f>
        <v>Adjudicación de baldíos a persona natural sin el cumplimiento de requisitos legales</v>
      </c>
      <c r="E92" s="325" t="str">
        <f>'[1]3-IDENTIFICACIÓN DEL RIESGO'!N39</f>
        <v>Operativos</v>
      </c>
      <c r="F92" s="325" t="str">
        <f>'[1]3-IDENTIFICACIÓN DEL RIESGO'!H39</f>
        <v>Información de expedientes especialmente del rezago  que no corresponde a la realidad de predio y del solicitante
Desconocimiento normativo y/o procedimiento vigente</v>
      </c>
      <c r="G92" s="325" t="str">
        <f>'[1]3-IDENTIFICACIÓN DEL RIESGO'!L39</f>
        <v>Revocatoria del acto de adjudicación de baldíos persona natural
Acciones ante lo contentencioso administrativo o ante la jurisdicción ordinaria.
Hallazgos de auditorias internas o externas e investigaciones disciplinarias, fiscales y/o administrativas por parte de los entes de control</v>
      </c>
      <c r="H92" s="314" t="str">
        <f>'[1]4-VALORACIÓN DEL RIESGO'!Q38</f>
        <v>Probable</v>
      </c>
      <c r="I92" s="314" t="str">
        <f>'[1]4-VALORACIÓN DEL RIESGO'!AA38</f>
        <v>Catastrófico</v>
      </c>
      <c r="J92" s="314" t="str">
        <f>'[1]4-VALORACIÓN DEL RIESGO'!AB38</f>
        <v>Extremo</v>
      </c>
      <c r="K92" s="314" t="str">
        <f>'[1]4-VALORACIÓN DEL RIESGO'!AC38</f>
        <v>Reducir</v>
      </c>
      <c r="L92" s="35" t="s">
        <v>422</v>
      </c>
      <c r="M92" s="129" t="str">
        <f>'[1]5-CONTROLES'!M95</f>
        <v>Realizar cruce de información que
valide requisitos mínimos</v>
      </c>
      <c r="N92" s="129" t="str">
        <f>'[1]5-CONTROLES'!L95</f>
        <v xml:space="preserve">Auto de Archivo o Auto
de no aceptación de la solicitud </v>
      </c>
      <c r="O92" s="129" t="str">
        <f>'[1]5-CONTROLES'!G95</f>
        <v>Subdirección de
Acceso a Tierras por
Demanda y
Descongestión
Subdirección de
Acceso a tierras por
zonas focalizadas</v>
      </c>
      <c r="P92" s="129" t="str">
        <f>'[1]5-CONTROLES'!H95</f>
        <v>DIARIO</v>
      </c>
      <c r="Q92" s="326" t="s">
        <v>423</v>
      </c>
      <c r="R92" s="129" t="str">
        <f>'[1]5-CONTROLES'!AC95</f>
        <v>Débil</v>
      </c>
      <c r="S92" s="129" t="str">
        <f>'[1]5-CONTROLES'!AD95</f>
        <v>Fuerte</v>
      </c>
      <c r="T92" s="129" t="str">
        <f>'[1]5-CONTROLES'!AE95</f>
        <v>Débil</v>
      </c>
      <c r="U92" s="325" t="str">
        <f>'[1]5-CONTROLES'!AI95</f>
        <v>Débil</v>
      </c>
      <c r="V92" s="315" t="str">
        <f>'[1]5-CONTROLES'!AM95</f>
        <v>Casi Seguro</v>
      </c>
      <c r="W92" s="315" t="str">
        <f>'[1]5-CONTROLES'!AQ95</f>
        <v>Catastrófico</v>
      </c>
      <c r="X92" s="314" t="str">
        <f>'[1]5-CONTROLES'!AR95</f>
        <v>Extremo</v>
      </c>
      <c r="Y92" s="315" t="str">
        <f>'[1]5-CONTROLES'!AT95</f>
        <v>Reducir</v>
      </c>
      <c r="Z92" s="316" t="s">
        <v>424</v>
      </c>
      <c r="AA92" s="316" t="s">
        <v>425</v>
      </c>
      <c r="AB92" s="131" t="s">
        <v>426</v>
      </c>
      <c r="AC92" s="27" t="s">
        <v>427</v>
      </c>
      <c r="AD92" s="27" t="s">
        <v>428</v>
      </c>
      <c r="AE92" s="27" t="s">
        <v>429</v>
      </c>
      <c r="AF92" s="28">
        <f t="shared" si="1"/>
        <v>1</v>
      </c>
      <c r="AG92" s="130"/>
      <c r="AH92" s="130"/>
      <c r="AI92" s="130"/>
      <c r="AJ92" s="114">
        <v>1</v>
      </c>
      <c r="AK92" s="130"/>
      <c r="AL92" s="130"/>
      <c r="AM92" s="130"/>
      <c r="AN92" s="130"/>
      <c r="AO92" s="130"/>
      <c r="AP92" s="130"/>
      <c r="AQ92" s="130"/>
      <c r="AR92" s="130"/>
      <c r="AS92" s="36"/>
      <c r="AT92" s="36"/>
      <c r="AU92" s="36"/>
      <c r="AV92" s="36"/>
      <c r="AW92" s="36"/>
      <c r="AX92" s="36"/>
      <c r="AY92" s="36"/>
      <c r="AZ92" s="36"/>
      <c r="BA92" s="36"/>
      <c r="BB92" s="36"/>
      <c r="BC92" s="130"/>
      <c r="BD92" s="130"/>
      <c r="BE92" s="32">
        <f t="shared" si="2"/>
        <v>0</v>
      </c>
      <c r="BF92" s="33"/>
      <c r="BG92" s="38"/>
      <c r="BH92" s="38"/>
      <c r="BI92" s="320">
        <v>44356</v>
      </c>
      <c r="BJ92" s="317" t="s">
        <v>1007</v>
      </c>
      <c r="BK92" s="317"/>
      <c r="BL92" s="317" t="s">
        <v>1019</v>
      </c>
      <c r="BM92" s="317" t="s">
        <v>1021</v>
      </c>
      <c r="BN92" s="103" t="s">
        <v>1031</v>
      </c>
      <c r="BO92" s="103" t="s">
        <v>1028</v>
      </c>
      <c r="BP92" s="103"/>
      <c r="BQ92" s="317" t="s">
        <v>1042</v>
      </c>
      <c r="BR92" s="35" t="s">
        <v>422</v>
      </c>
      <c r="BS92" s="118" t="s">
        <v>1070</v>
      </c>
      <c r="BT92" s="118" t="s">
        <v>1082</v>
      </c>
      <c r="BU92" s="131" t="s">
        <v>426</v>
      </c>
      <c r="BV92" s="120" t="s">
        <v>1063</v>
      </c>
      <c r="BW92" s="310" t="s">
        <v>1056</v>
      </c>
      <c r="BX92" s="306"/>
    </row>
    <row r="93" spans="2:77" ht="35" customHeight="1" x14ac:dyDescent="0.2">
      <c r="B93" s="323"/>
      <c r="C93" s="324"/>
      <c r="D93" s="325"/>
      <c r="E93" s="325"/>
      <c r="F93" s="325"/>
      <c r="G93" s="325"/>
      <c r="H93" s="314"/>
      <c r="I93" s="314"/>
      <c r="J93" s="314"/>
      <c r="K93" s="314"/>
      <c r="L93" s="35" t="s">
        <v>430</v>
      </c>
      <c r="M93" s="129" t="str">
        <f>'[1]5-CONTROLES'!M96</f>
        <v>Realizar la revisión jurídica previa a
la decisión sobre la solicitud de
adjudicación</v>
      </c>
      <c r="N93" s="129" t="str">
        <f>'[1]5-CONTROLES'!L96</f>
        <v>ACCTI-F-026 FORMA REVISIÓN JURÍDICA</v>
      </c>
      <c r="O93" s="129" t="str">
        <f>'[1]5-CONTROLES'!G96</f>
        <v>Subdirección de
Acceso a Tierras por
Demanda y
Descongestión
Subdirección de
Acceso a tierras por
zonas focalizadas</v>
      </c>
      <c r="P93" s="129" t="str">
        <f>'[1]5-CONTROLES'!H96</f>
        <v>DIARIO</v>
      </c>
      <c r="Q93" s="326"/>
      <c r="R93" s="129" t="str">
        <f>'[1]5-CONTROLES'!AC96</f>
        <v>Débil</v>
      </c>
      <c r="S93" s="129" t="str">
        <f>'[1]5-CONTROLES'!AD96</f>
        <v>Fuerte</v>
      </c>
      <c r="T93" s="129" t="str">
        <f>'[1]5-CONTROLES'!AE96</f>
        <v>Débil</v>
      </c>
      <c r="U93" s="325"/>
      <c r="V93" s="315"/>
      <c r="W93" s="315"/>
      <c r="X93" s="314"/>
      <c r="Y93" s="315"/>
      <c r="Z93" s="316"/>
      <c r="AA93" s="316"/>
      <c r="AB93" s="131" t="s">
        <v>431</v>
      </c>
      <c r="AC93" s="27" t="s">
        <v>432</v>
      </c>
      <c r="AD93" s="27" t="s">
        <v>412</v>
      </c>
      <c r="AE93" s="27" t="s">
        <v>433</v>
      </c>
      <c r="AF93" s="28">
        <f t="shared" si="1"/>
        <v>0.7</v>
      </c>
      <c r="AG93" s="65"/>
      <c r="AH93" s="65"/>
      <c r="AI93" s="65"/>
      <c r="AJ93" s="65"/>
      <c r="AK93" s="65"/>
      <c r="AL93" s="65"/>
      <c r="AM93" s="65"/>
      <c r="AN93" s="66">
        <v>0.7</v>
      </c>
      <c r="AO93" s="37"/>
      <c r="AP93" s="37"/>
      <c r="AQ93" s="37"/>
      <c r="AR93" s="37"/>
      <c r="AS93" s="36"/>
      <c r="AT93" s="36"/>
      <c r="AU93" s="36"/>
      <c r="AV93" s="36"/>
      <c r="AW93" s="36"/>
      <c r="AX93" s="36"/>
      <c r="AY93" s="36"/>
      <c r="AZ93" s="36"/>
      <c r="BA93" s="36"/>
      <c r="BB93" s="36"/>
      <c r="BC93" s="37"/>
      <c r="BD93" s="37"/>
      <c r="BE93" s="32">
        <f t="shared" si="2"/>
        <v>0</v>
      </c>
      <c r="BF93" s="33"/>
      <c r="BG93" s="38"/>
      <c r="BH93" s="38"/>
      <c r="BI93" s="321">
        <v>44356</v>
      </c>
      <c r="BJ93" s="318" t="s">
        <v>1007</v>
      </c>
      <c r="BK93" s="318"/>
      <c r="BL93" s="318"/>
      <c r="BM93" s="318"/>
      <c r="BN93" s="103"/>
      <c r="BO93" s="103"/>
      <c r="BP93" s="103"/>
      <c r="BQ93" s="318"/>
      <c r="BR93" s="35" t="s">
        <v>430</v>
      </c>
      <c r="BS93" s="118" t="s">
        <v>1070</v>
      </c>
      <c r="BT93" s="118" t="s">
        <v>1105</v>
      </c>
      <c r="BU93" s="131" t="s">
        <v>431</v>
      </c>
      <c r="BV93" s="120" t="s">
        <v>1048</v>
      </c>
      <c r="BW93" s="310" t="s">
        <v>1057</v>
      </c>
      <c r="BX93" s="306"/>
    </row>
    <row r="94" spans="2:77" ht="35" customHeight="1" thickBot="1" x14ac:dyDescent="0.25">
      <c r="B94" s="323"/>
      <c r="C94" s="324"/>
      <c r="D94" s="325"/>
      <c r="E94" s="325"/>
      <c r="F94" s="325"/>
      <c r="G94" s="325"/>
      <c r="H94" s="314"/>
      <c r="I94" s="314"/>
      <c r="J94" s="314"/>
      <c r="K94" s="314"/>
      <c r="L94" s="35" t="s">
        <v>434</v>
      </c>
      <c r="M94" s="129">
        <f>'[1]5-CONTROLES'!M97</f>
        <v>0</v>
      </c>
      <c r="N94" s="129">
        <f>'[1]5-CONTROLES'!L97</f>
        <v>0</v>
      </c>
      <c r="O94" s="129">
        <f>'[1]5-CONTROLES'!G97</f>
        <v>0</v>
      </c>
      <c r="P94" s="129">
        <f>'[1]5-CONTROLES'!H97</f>
        <v>0</v>
      </c>
      <c r="Q94" s="326"/>
      <c r="R94" s="129" t="str">
        <f>'[1]5-CONTROLES'!AC97</f>
        <v>Débil</v>
      </c>
      <c r="S94" s="129">
        <f>'[1]5-CONTROLES'!AD97</f>
        <v>0</v>
      </c>
      <c r="T94" s="129" t="str">
        <f>'[1]5-CONTROLES'!AE97</f>
        <v>Débil</v>
      </c>
      <c r="U94" s="325"/>
      <c r="V94" s="315"/>
      <c r="W94" s="315"/>
      <c r="X94" s="314"/>
      <c r="Y94" s="315"/>
      <c r="Z94" s="316"/>
      <c r="AA94" s="316"/>
      <c r="AB94" s="131" t="s">
        <v>435</v>
      </c>
      <c r="AC94" s="27"/>
      <c r="AD94" s="27"/>
      <c r="AE94" s="27"/>
      <c r="AF94" s="28"/>
      <c r="AG94" s="37"/>
      <c r="AH94" s="37"/>
      <c r="AI94" s="37"/>
      <c r="AJ94" s="37"/>
      <c r="AK94" s="37"/>
      <c r="AL94" s="37"/>
      <c r="AM94" s="37"/>
      <c r="AN94" s="37"/>
      <c r="AO94" s="37"/>
      <c r="AP94" s="37"/>
      <c r="AQ94" s="37"/>
      <c r="AR94" s="37"/>
      <c r="AS94" s="36"/>
      <c r="AT94" s="36"/>
      <c r="AU94" s="36"/>
      <c r="AV94" s="36"/>
      <c r="AW94" s="36"/>
      <c r="AX94" s="36"/>
      <c r="AY94" s="36"/>
      <c r="AZ94" s="36"/>
      <c r="BA94" s="36"/>
      <c r="BB94" s="36"/>
      <c r="BC94" s="37"/>
      <c r="BD94" s="37"/>
      <c r="BE94" s="32"/>
      <c r="BF94" s="33"/>
      <c r="BG94" s="38"/>
      <c r="BH94" s="38"/>
      <c r="BI94" s="322"/>
      <c r="BJ94" s="319"/>
      <c r="BK94" s="319"/>
      <c r="BL94" s="319"/>
      <c r="BM94" s="319"/>
      <c r="BN94" s="104"/>
      <c r="BO94" s="104"/>
      <c r="BP94" s="104"/>
      <c r="BQ94" s="319"/>
      <c r="BR94" s="35" t="s">
        <v>434</v>
      </c>
      <c r="BS94" s="143"/>
      <c r="BT94" s="143"/>
      <c r="BU94" s="131" t="s">
        <v>435</v>
      </c>
      <c r="BV94" s="143"/>
      <c r="BW94" s="311"/>
      <c r="BX94" s="306"/>
    </row>
    <row r="95" spans="2:77" ht="61.5" customHeight="1" thickBot="1" x14ac:dyDescent="0.25">
      <c r="B95" s="323" t="str">
        <f>'[1]3-IDENTIFICACIÓN DEL RIESGO'!B40</f>
        <v>Acceso a la Propiedad de la Tierra y los Territorios</v>
      </c>
      <c r="C95" s="324">
        <v>30</v>
      </c>
      <c r="D95" s="325" t="str">
        <f>'[1]3-IDENTIFICACIÓN DEL RIESGO'!G40</f>
        <v>Demoras en ejecutar las etapas propias del procedimiento de  revocatoria por causas internas</v>
      </c>
      <c r="E95" s="325" t="str">
        <f>'[1]3-IDENTIFICACIÓN DEL RIESGO'!N40</f>
        <v>Operativos</v>
      </c>
      <c r="F95" s="325" t="str">
        <f>'[1]3-IDENTIFICACIÓN DEL RIESGO'!H40</f>
        <v>No ubicación de los expedientes 
Difícil localización de solicitantes y adjudicatarios para comunicar y notificar los respectivos trámites
Desconocimiento de normativa y/o procedimiento asociado a revocatoria a nivel interno</v>
      </c>
      <c r="G95" s="325" t="str">
        <f>'[1]3-IDENTIFICACIÓN DEL RIESGO'!L40</f>
        <v>Reconstrucción de expedientes.
Acciones ante lo contentencioso administrativo o ante la jurisdicción ordinaria.
Hallazgos de auditorias internas o externas e investigaciones disciplinarias, fiscales y/o administrativas por parte de los entes de control</v>
      </c>
      <c r="H95" s="314" t="str">
        <f>'[1]4-VALORACIÓN DEL RIESGO'!Q39</f>
        <v>Casi seguro</v>
      </c>
      <c r="I95" s="314" t="str">
        <f>'[1]4-VALORACIÓN DEL RIESGO'!AA39</f>
        <v>Catastrófico</v>
      </c>
      <c r="J95" s="314" t="str">
        <f>'[1]4-VALORACIÓN DEL RIESGO'!AB39</f>
        <v>Extremo</v>
      </c>
      <c r="K95" s="314" t="str">
        <f>'[1]4-VALORACIÓN DEL RIESGO'!AC39</f>
        <v>Reducir</v>
      </c>
      <c r="L95" s="35" t="s">
        <v>436</v>
      </c>
      <c r="M95" s="129" t="str">
        <f>'[1]5-CONTROLES'!M98</f>
        <v>Revisar y valorar la solicitud y/o el
expediente para establecer la
procedencia y/o continuación de la
actuación administrativa</v>
      </c>
      <c r="N95" s="129" t="str">
        <f>'[1]5-CONTROLES'!L98</f>
        <v>solicitud aprobada</v>
      </c>
      <c r="O95" s="129" t="str">
        <f>'[1]5-CONTROLES'!G98</f>
        <v>Subdirección de
Acceso a Tierras por
Demanda y
Descongestión
Subdirección de
Acceso a tierras por
zonas focalizadas</v>
      </c>
      <c r="P95" s="129" t="str">
        <f>'[1]5-CONTROLES'!H98</f>
        <v>DIARIO</v>
      </c>
      <c r="Q95" s="326" t="s">
        <v>437</v>
      </c>
      <c r="R95" s="129" t="str">
        <f>'[1]5-CONTROLES'!AC98</f>
        <v>Débil</v>
      </c>
      <c r="S95" s="129" t="str">
        <f>'[1]5-CONTROLES'!AD98</f>
        <v>Fuerte</v>
      </c>
      <c r="T95" s="129" t="str">
        <f>'[1]5-CONTROLES'!AE98</f>
        <v>Débil</v>
      </c>
      <c r="U95" s="325" t="str">
        <f>'[1]5-CONTROLES'!AI98</f>
        <v>Débil</v>
      </c>
      <c r="V95" s="315" t="str">
        <f>'[1]5-CONTROLES'!AM98</f>
        <v>Casi Seguro</v>
      </c>
      <c r="W95" s="315" t="str">
        <f>'[1]5-CONTROLES'!AQ98</f>
        <v>Catastrófico</v>
      </c>
      <c r="X95" s="314" t="str">
        <f>'[1]5-CONTROLES'!AR98</f>
        <v>Extremo</v>
      </c>
      <c r="Y95" s="315" t="str">
        <f>'[1]5-CONTROLES'!AT98</f>
        <v>Reducir</v>
      </c>
      <c r="Z95" s="316" t="s">
        <v>424</v>
      </c>
      <c r="AA95" s="316" t="s">
        <v>425</v>
      </c>
      <c r="AB95" s="131" t="s">
        <v>438</v>
      </c>
      <c r="AC95" s="27" t="s">
        <v>439</v>
      </c>
      <c r="AD95" s="27" t="s">
        <v>440</v>
      </c>
      <c r="AE95" s="27" t="s">
        <v>441</v>
      </c>
      <c r="AF95" s="28">
        <f t="shared" si="1"/>
        <v>2</v>
      </c>
      <c r="AG95" s="130"/>
      <c r="AH95" s="130"/>
      <c r="AI95" s="130"/>
      <c r="AJ95" s="130"/>
      <c r="AK95" s="130"/>
      <c r="AL95" s="130"/>
      <c r="AM95" s="130"/>
      <c r="AN95" s="130">
        <v>2</v>
      </c>
      <c r="AO95" s="130"/>
      <c r="AP95" s="130"/>
      <c r="AQ95" s="130"/>
      <c r="AR95" s="130"/>
      <c r="AS95" s="36"/>
      <c r="AT95" s="36"/>
      <c r="AU95" s="36"/>
      <c r="AV95" s="36"/>
      <c r="AW95" s="36"/>
      <c r="AX95" s="36"/>
      <c r="AY95" s="36"/>
      <c r="AZ95" s="36"/>
      <c r="BA95" s="36"/>
      <c r="BB95" s="36"/>
      <c r="BC95" s="130"/>
      <c r="BD95" s="130"/>
      <c r="BE95" s="32">
        <f t="shared" si="2"/>
        <v>0</v>
      </c>
      <c r="BF95" s="33"/>
      <c r="BG95" s="38"/>
      <c r="BH95" s="38"/>
      <c r="BI95" s="320">
        <v>44356</v>
      </c>
      <c r="BJ95" s="317" t="s">
        <v>1007</v>
      </c>
      <c r="BK95" s="317"/>
      <c r="BL95" s="317" t="s">
        <v>1019</v>
      </c>
      <c r="BM95" s="317" t="s">
        <v>1021</v>
      </c>
      <c r="BN95" s="103" t="s">
        <v>1031</v>
      </c>
      <c r="BO95" s="103" t="s">
        <v>1028</v>
      </c>
      <c r="BP95" s="103"/>
      <c r="BQ95" s="317" t="s">
        <v>1042</v>
      </c>
      <c r="BR95" s="35" t="s">
        <v>436</v>
      </c>
      <c r="BS95" s="118" t="s">
        <v>1069</v>
      </c>
      <c r="BT95" s="118" t="s">
        <v>1106</v>
      </c>
      <c r="BU95" s="131" t="s">
        <v>438</v>
      </c>
      <c r="BV95" s="120" t="s">
        <v>1048</v>
      </c>
      <c r="BW95" s="310" t="s">
        <v>1057</v>
      </c>
      <c r="BX95" s="306" t="s">
        <v>1537</v>
      </c>
      <c r="BY95" s="307" t="s">
        <v>1069</v>
      </c>
    </row>
    <row r="96" spans="2:77" ht="66.5" customHeight="1" x14ac:dyDescent="0.2">
      <c r="B96" s="323"/>
      <c r="C96" s="324"/>
      <c r="D96" s="325"/>
      <c r="E96" s="325"/>
      <c r="F96" s="325"/>
      <c r="G96" s="325"/>
      <c r="H96" s="314"/>
      <c r="I96" s="314"/>
      <c r="J96" s="314"/>
      <c r="K96" s="314"/>
      <c r="L96" s="35" t="s">
        <v>442</v>
      </c>
      <c r="M96" s="129" t="str">
        <f>'[1]5-CONTROLES'!M99</f>
        <v xml:space="preserve">Revisión periodica e impulso de los procesos de Revocatoria en curso, mediante dligenciamiento de lista de chequeo y/o matriz de revocatoria. </v>
      </c>
      <c r="N96" s="129" t="str">
        <f>'[1]5-CONTROLES'!L99</f>
        <v>Matriz de Revocatoria actualizada</v>
      </c>
      <c r="O96" s="129" t="str">
        <f>'[1]5-CONTROLES'!G99</f>
        <v>Subdirección de
Acceso a Tierras por
Demanda y
Descongestión
Subdirección de
Acceso a tierras por
zonas focalizadas</v>
      </c>
      <c r="P96" s="129" t="str">
        <f>'[1]5-CONTROLES'!H99</f>
        <v>MENSUAL</v>
      </c>
      <c r="Q96" s="326"/>
      <c r="R96" s="129" t="str">
        <f>'[1]5-CONTROLES'!AC99</f>
        <v>Débil</v>
      </c>
      <c r="S96" s="129" t="str">
        <f>'[1]5-CONTROLES'!AD99</f>
        <v>Moderado</v>
      </c>
      <c r="T96" s="129" t="str">
        <f>'[1]5-CONTROLES'!AE99</f>
        <v>Débil</v>
      </c>
      <c r="U96" s="325"/>
      <c r="V96" s="315"/>
      <c r="W96" s="315"/>
      <c r="X96" s="314"/>
      <c r="Y96" s="315"/>
      <c r="Z96" s="316"/>
      <c r="AA96" s="316"/>
      <c r="AB96" s="131" t="s">
        <v>443</v>
      </c>
      <c r="AC96" s="27" t="s">
        <v>444</v>
      </c>
      <c r="AD96" s="27" t="s">
        <v>445</v>
      </c>
      <c r="AE96" s="27" t="s">
        <v>446</v>
      </c>
      <c r="AF96" s="28">
        <f t="shared" si="1"/>
        <v>2</v>
      </c>
      <c r="AG96" s="130"/>
      <c r="AH96" s="130"/>
      <c r="AI96" s="130"/>
      <c r="AJ96" s="130"/>
      <c r="AK96" s="130"/>
      <c r="AL96" s="130"/>
      <c r="AM96" s="130"/>
      <c r="AN96" s="130"/>
      <c r="AO96" s="130">
        <v>2</v>
      </c>
      <c r="AP96" s="130"/>
      <c r="AQ96" s="130"/>
      <c r="AR96" s="130"/>
      <c r="AS96" s="36"/>
      <c r="AT96" s="36"/>
      <c r="AU96" s="36"/>
      <c r="AV96" s="36"/>
      <c r="AW96" s="36"/>
      <c r="AX96" s="36"/>
      <c r="AY96" s="36"/>
      <c r="AZ96" s="36"/>
      <c r="BA96" s="36"/>
      <c r="BB96" s="36"/>
      <c r="BC96" s="130"/>
      <c r="BD96" s="130"/>
      <c r="BE96" s="32">
        <f t="shared" si="2"/>
        <v>0</v>
      </c>
      <c r="BF96" s="33"/>
      <c r="BG96" s="38"/>
      <c r="BH96" s="38"/>
      <c r="BI96" s="321">
        <v>44356</v>
      </c>
      <c r="BJ96" s="318" t="s">
        <v>1007</v>
      </c>
      <c r="BK96" s="318"/>
      <c r="BL96" s="318"/>
      <c r="BM96" s="318"/>
      <c r="BN96" s="103"/>
      <c r="BO96" s="103"/>
      <c r="BP96" s="103"/>
      <c r="BQ96" s="318"/>
      <c r="BR96" s="35" t="s">
        <v>442</v>
      </c>
      <c r="BS96" s="118" t="s">
        <v>1070</v>
      </c>
      <c r="BT96" s="118" t="s">
        <v>1107</v>
      </c>
      <c r="BU96" s="131" t="s">
        <v>443</v>
      </c>
      <c r="BV96" s="120" t="s">
        <v>1048</v>
      </c>
      <c r="BW96" s="310" t="s">
        <v>1057</v>
      </c>
      <c r="BX96" s="306"/>
    </row>
    <row r="97" spans="1:78" ht="35" customHeight="1" thickBot="1" x14ac:dyDescent="0.25">
      <c r="B97" s="323"/>
      <c r="C97" s="324"/>
      <c r="D97" s="325"/>
      <c r="E97" s="325"/>
      <c r="F97" s="325"/>
      <c r="G97" s="325"/>
      <c r="H97" s="314"/>
      <c r="I97" s="314"/>
      <c r="J97" s="314"/>
      <c r="K97" s="314"/>
      <c r="L97" s="35" t="s">
        <v>447</v>
      </c>
      <c r="M97" s="129">
        <f>'[1]5-CONTROLES'!M100</f>
        <v>0</v>
      </c>
      <c r="N97" s="129">
        <f>'[1]5-CONTROLES'!L100</f>
        <v>0</v>
      </c>
      <c r="O97" s="129">
        <f>'[1]5-CONTROLES'!G100</f>
        <v>0</v>
      </c>
      <c r="P97" s="129">
        <f>'[1]5-CONTROLES'!H100</f>
        <v>0</v>
      </c>
      <c r="Q97" s="326"/>
      <c r="R97" s="129" t="str">
        <f>'[1]5-CONTROLES'!AC100</f>
        <v>Débil</v>
      </c>
      <c r="S97" s="129">
        <f>'[1]5-CONTROLES'!AD100</f>
        <v>0</v>
      </c>
      <c r="T97" s="129" t="str">
        <f>'[1]5-CONTROLES'!AE100</f>
        <v>Débil</v>
      </c>
      <c r="U97" s="325"/>
      <c r="V97" s="315"/>
      <c r="W97" s="315"/>
      <c r="X97" s="314"/>
      <c r="Y97" s="315"/>
      <c r="Z97" s="316"/>
      <c r="AA97" s="316"/>
      <c r="AB97" s="131" t="s">
        <v>448</v>
      </c>
      <c r="AC97" s="27" t="s">
        <v>449</v>
      </c>
      <c r="AD97" s="27" t="s">
        <v>450</v>
      </c>
      <c r="AE97" s="27" t="s">
        <v>451</v>
      </c>
      <c r="AF97" s="28">
        <f t="shared" si="1"/>
        <v>2</v>
      </c>
      <c r="AG97" s="130"/>
      <c r="AH97" s="130"/>
      <c r="AI97" s="130"/>
      <c r="AJ97" s="130"/>
      <c r="AK97" s="130"/>
      <c r="AL97" s="130"/>
      <c r="AM97" s="130"/>
      <c r="AN97" s="130">
        <v>2</v>
      </c>
      <c r="AO97" s="130"/>
      <c r="AP97" s="130"/>
      <c r="AQ97" s="130"/>
      <c r="AR97" s="130"/>
      <c r="AS97" s="36"/>
      <c r="AT97" s="36"/>
      <c r="AU97" s="36"/>
      <c r="AV97" s="36"/>
      <c r="AW97" s="36"/>
      <c r="AX97" s="36"/>
      <c r="AY97" s="36"/>
      <c r="AZ97" s="36"/>
      <c r="BA97" s="36"/>
      <c r="BB97" s="36"/>
      <c r="BC97" s="130"/>
      <c r="BD97" s="130"/>
      <c r="BE97" s="32">
        <f t="shared" si="2"/>
        <v>0</v>
      </c>
      <c r="BF97" s="33"/>
      <c r="BG97" s="38"/>
      <c r="BH97" s="45"/>
      <c r="BI97" s="322"/>
      <c r="BJ97" s="319"/>
      <c r="BK97" s="319"/>
      <c r="BL97" s="319"/>
      <c r="BM97" s="319"/>
      <c r="BN97" s="104"/>
      <c r="BO97" s="104"/>
      <c r="BP97" s="104"/>
      <c r="BQ97" s="319"/>
      <c r="BR97" s="35" t="s">
        <v>447</v>
      </c>
      <c r="BS97" s="143"/>
      <c r="BT97" s="143"/>
      <c r="BU97" s="131" t="s">
        <v>448</v>
      </c>
      <c r="BV97" s="120" t="s">
        <v>1048</v>
      </c>
      <c r="BW97" s="310" t="s">
        <v>1057</v>
      </c>
      <c r="BX97" s="306"/>
    </row>
    <row r="98" spans="1:78" ht="35" customHeight="1" thickBot="1" x14ac:dyDescent="0.25">
      <c r="B98" s="323" t="str">
        <f>'[1]3-IDENTIFICACIÓN DEL RIESGO'!B41</f>
        <v>Acceso a la Propiedad de la Tierra y los Territorios</v>
      </c>
      <c r="C98" s="324">
        <v>31</v>
      </c>
      <c r="D98" s="325" t="str">
        <f>'[1]3-IDENTIFICACIÓN DEL RIESGO'!G41</f>
        <v>Incumplimiento de adjudicación de bienes inmuebles no ocupados, que hacen parte del Fondo Nacional Agrario, en el marco de Políticas del Gobierno</v>
      </c>
      <c r="E98" s="325" t="str">
        <f>'[1]3-IDENTIFICACIÓN DEL RIESGO'!N41</f>
        <v>Estratégicos</v>
      </c>
      <c r="F98" s="325" t="str">
        <f>'[1]3-IDENTIFICACIÓN DEL RIESGO'!H41</f>
        <v xml:space="preserve">Registro del predio en la URT. 
Implicaciones ambientales que indique restricciones o limitaciones en uso del suelo. 
Que recaiga sobre el predio una demanda de terceros.  
Diferencia de áreas. 
Ocupaciones indebidas de terceros. 
Cultivos de uso ilícito posteriores a la compra. 
Conflictos sociales entre comunidades campesinas-negras-indígenas. </v>
      </c>
      <c r="G98" s="325" t="str">
        <f>'[1]3-IDENTIFICACIÓN DEL RIESGO'!L41</f>
        <v>Incumplimiento de metas.
Afectación de imagen institucional secundario a quejas y/o reclamos de la comunidad.
Sanción por parte de entes de control.</v>
      </c>
      <c r="H98" s="314" t="str">
        <f>'[1]4-VALORACIÓN DEL RIESGO'!Q40</f>
        <v>Probable</v>
      </c>
      <c r="I98" s="314" t="str">
        <f>'[1]4-VALORACIÓN DEL RIESGO'!AA40</f>
        <v>Catastrófico</v>
      </c>
      <c r="J98" s="314" t="str">
        <f>'[1]4-VALORACIÓN DEL RIESGO'!AB40</f>
        <v>Extremo</v>
      </c>
      <c r="K98" s="314" t="str">
        <f>'[1]4-VALORACIÓN DEL RIESGO'!AC40</f>
        <v>Reducir</v>
      </c>
      <c r="L98" s="35" t="s">
        <v>452</v>
      </c>
      <c r="M98" s="129" t="str">
        <f>'[1]5-CONTROLES'!M101</f>
        <v>Recibir y verificar la documentación de los aspirantes</v>
      </c>
      <c r="N98" s="129" t="str">
        <f>'[1]5-CONTROLES'!L101</f>
        <v>ACCTI-F-028 FORMULARIO INSCRIPCIÓN ASPIRANTES A LA SELEC. Y ADJUDI.DE TIERRAS INGRESADAS EN FONDO NACIONAL AGRARIO</v>
      </c>
      <c r="O98" s="129" t="str">
        <f>'[1]5-CONTROLES'!G101</f>
        <v>Dirección de Acceso a Tierras</v>
      </c>
      <c r="P98" s="129" t="str">
        <f>'[1]5-CONTROLES'!H101</f>
        <v>DIARIO</v>
      </c>
      <c r="Q98" s="326" t="s">
        <v>453</v>
      </c>
      <c r="R98" s="129" t="str">
        <f>'[1]5-CONTROLES'!AC101</f>
        <v>Fuerte</v>
      </c>
      <c r="S98" s="129" t="str">
        <f>'[1]5-CONTROLES'!AD101</f>
        <v>Fuerte</v>
      </c>
      <c r="T98" s="129" t="str">
        <f>'[1]5-CONTROLES'!AE101</f>
        <v>Fuerte</v>
      </c>
      <c r="U98" s="325" t="str">
        <f>'[1]5-CONTROLES'!AI101</f>
        <v>Fuerte</v>
      </c>
      <c r="V98" s="315" t="str">
        <f>'[1]5-CONTROLES'!AM101</f>
        <v>Improbable</v>
      </c>
      <c r="W98" s="315" t="str">
        <f>'[1]5-CONTROLES'!AQ101</f>
        <v>Catastrófico</v>
      </c>
      <c r="X98" s="314" t="str">
        <f>'[1]5-CONTROLES'!AR101</f>
        <v>Extremo</v>
      </c>
      <c r="Y98" s="315" t="str">
        <f>'[1]5-CONTROLES'!AT101</f>
        <v>Reducir</v>
      </c>
      <c r="Z98" s="316" t="s">
        <v>454</v>
      </c>
      <c r="AA98" s="316" t="s">
        <v>425</v>
      </c>
      <c r="AB98" s="131" t="s">
        <v>455</v>
      </c>
      <c r="AC98" s="27" t="s">
        <v>456</v>
      </c>
      <c r="AD98" s="27" t="s">
        <v>398</v>
      </c>
      <c r="AE98" s="27" t="s">
        <v>429</v>
      </c>
      <c r="AF98" s="28">
        <f t="shared" si="1"/>
        <v>1</v>
      </c>
      <c r="AG98" s="130"/>
      <c r="AH98" s="130"/>
      <c r="AI98" s="130"/>
      <c r="AJ98" s="114">
        <v>1</v>
      </c>
      <c r="AK98" s="130"/>
      <c r="AL98" s="130"/>
      <c r="AM98" s="130"/>
      <c r="AN98" s="130"/>
      <c r="AO98" s="130"/>
      <c r="AP98" s="130"/>
      <c r="AQ98" s="130"/>
      <c r="AR98" s="130"/>
      <c r="AS98" s="36"/>
      <c r="AT98" s="36"/>
      <c r="AU98" s="36"/>
      <c r="AV98" s="36"/>
      <c r="AW98" s="36"/>
      <c r="AX98" s="36"/>
      <c r="AY98" s="36"/>
      <c r="AZ98" s="36"/>
      <c r="BA98" s="36"/>
      <c r="BB98" s="36"/>
      <c r="BC98" s="130"/>
      <c r="BD98" s="130"/>
      <c r="BE98" s="32">
        <f t="shared" si="2"/>
        <v>0</v>
      </c>
      <c r="BF98" s="33"/>
      <c r="BG98" s="38"/>
      <c r="BH98" s="38"/>
      <c r="BI98" s="320">
        <v>44356</v>
      </c>
      <c r="BJ98" s="317" t="s">
        <v>1007</v>
      </c>
      <c r="BK98" s="317"/>
      <c r="BL98" s="317" t="s">
        <v>1019</v>
      </c>
      <c r="BM98" s="317" t="s">
        <v>1021</v>
      </c>
      <c r="BN98" s="103" t="s">
        <v>1031</v>
      </c>
      <c r="BO98" s="103" t="s">
        <v>1028</v>
      </c>
      <c r="BP98" s="103">
        <v>1</v>
      </c>
      <c r="BQ98" s="317" t="s">
        <v>1045</v>
      </c>
      <c r="BR98" s="35" t="s">
        <v>452</v>
      </c>
      <c r="BS98" s="118" t="s">
        <v>1070</v>
      </c>
      <c r="BT98" s="118" t="s">
        <v>1108</v>
      </c>
      <c r="BU98" s="131" t="s">
        <v>455</v>
      </c>
      <c r="BV98" s="120" t="s">
        <v>1064</v>
      </c>
      <c r="BW98" s="310" t="s">
        <v>1056</v>
      </c>
      <c r="BX98" s="306"/>
    </row>
    <row r="99" spans="1:78" ht="35" customHeight="1" x14ac:dyDescent="0.2">
      <c r="B99" s="323"/>
      <c r="C99" s="324"/>
      <c r="D99" s="325"/>
      <c r="E99" s="325"/>
      <c r="F99" s="325"/>
      <c r="G99" s="325"/>
      <c r="H99" s="314"/>
      <c r="I99" s="314"/>
      <c r="J99" s="314"/>
      <c r="K99" s="314"/>
      <c r="L99" s="35" t="s">
        <v>457</v>
      </c>
      <c r="M99" s="129" t="str">
        <f>'[1]5-CONTROLES'!M102</f>
        <v>Evaluar las recomendaciones del Comité de Selección</v>
      </c>
      <c r="N99" s="129" t="str">
        <f>'[1]5-CONTROLES'!L102</f>
        <v>Acta del comité de selección</v>
      </c>
      <c r="O99" s="129" t="str">
        <f>'[1]5-CONTROLES'!G102</f>
        <v>Dirección de Acceso a Tierras</v>
      </c>
      <c r="P99" s="129" t="str">
        <f>'[1]5-CONTROLES'!H102</f>
        <v>DIARIO</v>
      </c>
      <c r="Q99" s="326"/>
      <c r="R99" s="129" t="str">
        <f>'[1]5-CONTROLES'!AC102</f>
        <v>Fuerte</v>
      </c>
      <c r="S99" s="129" t="str">
        <f>'[1]5-CONTROLES'!AD102</f>
        <v>Fuerte</v>
      </c>
      <c r="T99" s="129" t="str">
        <f>'[1]5-CONTROLES'!AE102</f>
        <v>Fuerte</v>
      </c>
      <c r="U99" s="325"/>
      <c r="V99" s="315"/>
      <c r="W99" s="315"/>
      <c r="X99" s="314"/>
      <c r="Y99" s="315"/>
      <c r="Z99" s="316"/>
      <c r="AA99" s="316"/>
      <c r="AB99" s="131" t="s">
        <v>458</v>
      </c>
      <c r="AC99" s="27"/>
      <c r="AD99" s="27"/>
      <c r="AE99" s="27"/>
      <c r="AF99" s="28"/>
      <c r="AG99" s="62"/>
      <c r="AH99" s="62"/>
      <c r="AI99" s="62"/>
      <c r="AJ99" s="62"/>
      <c r="AK99" s="62"/>
      <c r="AL99" s="62"/>
      <c r="AM99" s="62"/>
      <c r="AN99" s="62"/>
      <c r="AO99" s="62"/>
      <c r="AP99" s="62"/>
      <c r="AQ99" s="62"/>
      <c r="AR99" s="62"/>
      <c r="AS99" s="64"/>
      <c r="AT99" s="64"/>
      <c r="AU99" s="64"/>
      <c r="AV99" s="64"/>
      <c r="AW99" s="64"/>
      <c r="AX99" s="64"/>
      <c r="AY99" s="64"/>
      <c r="AZ99" s="64"/>
      <c r="BA99" s="64"/>
      <c r="BB99" s="64"/>
      <c r="BC99" s="63"/>
      <c r="BD99" s="63"/>
      <c r="BE99" s="32"/>
      <c r="BF99" s="33"/>
      <c r="BG99" s="38"/>
      <c r="BH99" s="38"/>
      <c r="BI99" s="321"/>
      <c r="BJ99" s="318"/>
      <c r="BK99" s="318"/>
      <c r="BL99" s="318"/>
      <c r="BM99" s="318"/>
      <c r="BN99" s="103"/>
      <c r="BO99" s="103"/>
      <c r="BP99" s="103"/>
      <c r="BQ99" s="318"/>
      <c r="BR99" s="35" t="s">
        <v>457</v>
      </c>
      <c r="BS99" s="118" t="s">
        <v>1069</v>
      </c>
      <c r="BT99" s="118" t="s">
        <v>1109</v>
      </c>
      <c r="BU99" s="131" t="s">
        <v>458</v>
      </c>
      <c r="BV99" s="120"/>
      <c r="BW99" s="310"/>
      <c r="BX99" s="306"/>
    </row>
    <row r="100" spans="1:78" ht="35" customHeight="1" thickBot="1" x14ac:dyDescent="0.25">
      <c r="B100" s="323"/>
      <c r="C100" s="324"/>
      <c r="D100" s="325"/>
      <c r="E100" s="325"/>
      <c r="F100" s="325"/>
      <c r="G100" s="325"/>
      <c r="H100" s="314"/>
      <c r="I100" s="314"/>
      <c r="J100" s="314"/>
      <c r="K100" s="314"/>
      <c r="L100" s="35" t="s">
        <v>459</v>
      </c>
      <c r="M100" s="129">
        <f>'[1]5-CONTROLES'!M103</f>
        <v>0</v>
      </c>
      <c r="N100" s="129">
        <f>'[1]5-CONTROLES'!L103</f>
        <v>0</v>
      </c>
      <c r="O100" s="129">
        <f>'[1]5-CONTROLES'!G103</f>
        <v>0</v>
      </c>
      <c r="P100" s="129">
        <f>'[1]5-CONTROLES'!H103</f>
        <v>0</v>
      </c>
      <c r="Q100" s="326"/>
      <c r="R100" s="129" t="str">
        <f>'[1]5-CONTROLES'!AC103</f>
        <v>Débil</v>
      </c>
      <c r="S100" s="129">
        <f>'[1]5-CONTROLES'!AD103</f>
        <v>0</v>
      </c>
      <c r="T100" s="129" t="str">
        <f>'[1]5-CONTROLES'!AE103</f>
        <v>Débil</v>
      </c>
      <c r="U100" s="325"/>
      <c r="V100" s="315"/>
      <c r="W100" s="315"/>
      <c r="X100" s="314"/>
      <c r="Y100" s="315"/>
      <c r="Z100" s="316"/>
      <c r="AA100" s="316"/>
      <c r="AB100" s="131" t="s">
        <v>460</v>
      </c>
      <c r="AC100" s="27"/>
      <c r="AD100" s="27"/>
      <c r="AE100" s="27"/>
      <c r="AF100" s="28"/>
      <c r="AG100" s="62"/>
      <c r="AH100" s="62"/>
      <c r="AI100" s="62"/>
      <c r="AJ100" s="62"/>
      <c r="AK100" s="62"/>
      <c r="AL100" s="62"/>
      <c r="AM100" s="62"/>
      <c r="AN100" s="62"/>
      <c r="AO100" s="62"/>
      <c r="AP100" s="62"/>
      <c r="AQ100" s="62"/>
      <c r="AR100" s="62"/>
      <c r="AS100" s="36"/>
      <c r="AT100" s="36"/>
      <c r="AU100" s="36"/>
      <c r="AV100" s="36"/>
      <c r="AW100" s="36"/>
      <c r="AX100" s="36"/>
      <c r="AY100" s="36"/>
      <c r="AZ100" s="36"/>
      <c r="BA100" s="36"/>
      <c r="BB100" s="36"/>
      <c r="BC100" s="63"/>
      <c r="BD100" s="63"/>
      <c r="BE100" s="32"/>
      <c r="BF100" s="33"/>
      <c r="BG100" s="38"/>
      <c r="BH100" s="38"/>
      <c r="BI100" s="322"/>
      <c r="BJ100" s="319"/>
      <c r="BK100" s="319"/>
      <c r="BL100" s="319"/>
      <c r="BM100" s="319"/>
      <c r="BN100" s="104"/>
      <c r="BO100" s="104"/>
      <c r="BP100" s="104"/>
      <c r="BQ100" s="319"/>
      <c r="BR100" s="35" t="s">
        <v>459</v>
      </c>
      <c r="BS100" s="143"/>
      <c r="BT100" s="143"/>
      <c r="BU100" s="131" t="s">
        <v>460</v>
      </c>
      <c r="BV100" s="143"/>
      <c r="BW100" s="311"/>
      <c r="BX100" s="306"/>
    </row>
    <row r="101" spans="1:78" ht="35" customHeight="1" x14ac:dyDescent="0.2">
      <c r="B101" s="323" t="str">
        <f>'[1]3-IDENTIFICACIÓN DEL RIESGO'!B42</f>
        <v>Acceso a la Propiedad de la Tierra y los Territorios</v>
      </c>
      <c r="C101" s="324">
        <v>32</v>
      </c>
      <c r="D101" s="325" t="str">
        <f>'[1]3-IDENTIFICACIÓN DEL RIESGO'!G42</f>
        <v>Redireccionamiento equivocado de las solicitudes que ingresan a la DAT.</v>
      </c>
      <c r="E101" s="325" t="str">
        <f>'[1]3-IDENTIFICACIÓN DEL RIESGO'!N42</f>
        <v>Operativos</v>
      </c>
      <c r="F101" s="325" t="str">
        <f>'[1]3-IDENTIFICACIÓN DEL RIESGO'!H42</f>
        <v>Desconocimiento de las funciones o responsabilidades de cada subdirección de la DAT para el direccionamiento de las solicitudes que llegan
Falta de capacitación del procedimiento de Gestión de peticiones quejas, reclamos, soluciones, denuncias y felicitaciones con  énfasis en las tareas y controles que participa la DAT
Socialización de designación competencias mediante otros funciones (Resoluciones Internas, Circulares y designaciones desde la Dirección General).</v>
      </c>
      <c r="G101" s="325" t="str">
        <f>'[1]3-IDENTIFICACIÓN DEL RIESGO'!L42</f>
        <v>Afectación de imagen institucional secundario a peticiones, Quejas y/o reclamos de la comunidad.
Demandas.
Incumplimiento en respuesta oportuna a  requerimientos legales (derechos de petición, tutelas, y demandas)
Investigaciones disciplinarias, fiscales y administrativas por parte de los entes de control.
Reprocesos y Desgaste Administrativo</v>
      </c>
      <c r="H101" s="314" t="str">
        <f>'[1]4-VALORACIÓN DEL RIESGO'!Q41</f>
        <v>Casi seguro</v>
      </c>
      <c r="I101" s="314" t="str">
        <f>'[1]4-VALORACIÓN DEL RIESGO'!AA41</f>
        <v>Catastrófico</v>
      </c>
      <c r="J101" s="314" t="str">
        <f>'[1]4-VALORACIÓN DEL RIESGO'!AB41</f>
        <v>Extremo</v>
      </c>
      <c r="K101" s="314" t="str">
        <f>'[1]4-VALORACIÓN DEL RIESGO'!AC41</f>
        <v>Reducir</v>
      </c>
      <c r="L101" s="35" t="s">
        <v>461</v>
      </c>
      <c r="M101" s="129" t="str">
        <f>'[1]5-CONTROLES'!M104</f>
        <v>Verificación semanal del estado de peticiones por parte del equipo de correspondencia de la DAT a los profesionales de la  DAT y subdirecciones adscritas.</v>
      </c>
      <c r="N101" s="129" t="str">
        <f>'[1]5-CONTROLES'!L104</f>
        <v>Reporte de Alertas semanales</v>
      </c>
      <c r="O101" s="129" t="str">
        <f>'[1]5-CONTROLES'!G104</f>
        <v>Dirección de Acceso a Tierras</v>
      </c>
      <c r="P101" s="129" t="str">
        <f>'[1]5-CONTROLES'!H104</f>
        <v>SEMANAL</v>
      </c>
      <c r="Q101" s="326" t="s">
        <v>462</v>
      </c>
      <c r="R101" s="129" t="str">
        <f>'[1]5-CONTROLES'!AC104</f>
        <v>Débil</v>
      </c>
      <c r="S101" s="129" t="str">
        <f>'[1]5-CONTROLES'!AD104</f>
        <v>Moderado</v>
      </c>
      <c r="T101" s="129" t="str">
        <f>'[1]5-CONTROLES'!AE104</f>
        <v>Débil</v>
      </c>
      <c r="U101" s="325" t="str">
        <f>'[1]5-CONTROLES'!AI104</f>
        <v>Débil</v>
      </c>
      <c r="V101" s="315" t="str">
        <f>'[1]5-CONTROLES'!AM104</f>
        <v>Casi Seguro</v>
      </c>
      <c r="W101" s="315" t="str">
        <f>'[1]5-CONTROLES'!AQ104</f>
        <v>Catastrófico</v>
      </c>
      <c r="X101" s="314" t="str">
        <f>'[1]5-CONTROLES'!AR104</f>
        <v>Extremo</v>
      </c>
      <c r="Y101" s="315" t="str">
        <f>'[1]5-CONTROLES'!AT104</f>
        <v>Reducir</v>
      </c>
      <c r="Z101" s="316" t="s">
        <v>463</v>
      </c>
      <c r="AA101" s="316" t="s">
        <v>464</v>
      </c>
      <c r="AB101" s="67" t="s">
        <v>465</v>
      </c>
      <c r="AC101" s="27" t="s">
        <v>466</v>
      </c>
      <c r="AD101" s="27" t="s">
        <v>398</v>
      </c>
      <c r="AE101" s="27" t="s">
        <v>467</v>
      </c>
      <c r="AF101" s="28">
        <f t="shared" si="1"/>
        <v>0.95</v>
      </c>
      <c r="AG101" s="62"/>
      <c r="AH101" s="62"/>
      <c r="AI101" s="115">
        <v>0.95</v>
      </c>
      <c r="AJ101" s="62"/>
      <c r="AK101" s="62"/>
      <c r="AL101" s="62"/>
      <c r="AM101" s="62"/>
      <c r="AN101" s="62"/>
      <c r="AO101" s="62"/>
      <c r="AP101" s="62"/>
      <c r="AQ101" s="62"/>
      <c r="AR101" s="62"/>
      <c r="AS101" s="31">
        <v>0.4</v>
      </c>
      <c r="AT101" s="31">
        <v>0.6</v>
      </c>
      <c r="AU101" s="36"/>
      <c r="AV101" s="36"/>
      <c r="AW101" s="36"/>
      <c r="AX101" s="36"/>
      <c r="AY101" s="36"/>
      <c r="AZ101" s="36"/>
      <c r="BA101" s="36"/>
      <c r="BB101" s="36"/>
      <c r="BC101" s="63"/>
      <c r="BD101" s="63"/>
      <c r="BE101" s="32">
        <f t="shared" si="2"/>
        <v>1</v>
      </c>
      <c r="BF101" s="33">
        <f>+((SUM(AS101:AU101)/SUM(AG101:AI101)))/4</f>
        <v>0.26315789473684209</v>
      </c>
      <c r="BG101" s="45" t="s">
        <v>468</v>
      </c>
      <c r="BH101" s="45" t="s">
        <v>469</v>
      </c>
      <c r="BI101" s="320">
        <v>44356</v>
      </c>
      <c r="BJ101" s="317" t="s">
        <v>1007</v>
      </c>
      <c r="BK101" s="317"/>
      <c r="BL101" s="317" t="s">
        <v>1019</v>
      </c>
      <c r="BM101" s="317" t="s">
        <v>1021</v>
      </c>
      <c r="BN101" s="103" t="s">
        <v>1030</v>
      </c>
      <c r="BO101" s="103" t="s">
        <v>1028</v>
      </c>
      <c r="BP101" s="103"/>
      <c r="BQ101" s="317" t="s">
        <v>1037</v>
      </c>
      <c r="BR101" s="35" t="s">
        <v>461</v>
      </c>
      <c r="BS101" s="118" t="s">
        <v>1070</v>
      </c>
      <c r="BT101" s="118" t="s">
        <v>1083</v>
      </c>
      <c r="BU101" s="131" t="s">
        <v>465</v>
      </c>
      <c r="BV101" s="120" t="s">
        <v>1065</v>
      </c>
      <c r="BW101" s="310" t="s">
        <v>1056</v>
      </c>
      <c r="BX101" s="306"/>
    </row>
    <row r="102" spans="1:78" ht="35" customHeight="1" x14ac:dyDescent="0.2">
      <c r="B102" s="323"/>
      <c r="C102" s="324"/>
      <c r="D102" s="325"/>
      <c r="E102" s="325"/>
      <c r="F102" s="325"/>
      <c r="G102" s="325"/>
      <c r="H102" s="314"/>
      <c r="I102" s="314"/>
      <c r="J102" s="314"/>
      <c r="K102" s="314"/>
      <c r="L102" s="35" t="s">
        <v>470</v>
      </c>
      <c r="M102" s="129">
        <f>'[1]5-CONTROLES'!M105</f>
        <v>0</v>
      </c>
      <c r="N102" s="129">
        <f>'[1]5-CONTROLES'!L105</f>
        <v>0</v>
      </c>
      <c r="O102" s="129">
        <f>'[1]5-CONTROLES'!G105</f>
        <v>0</v>
      </c>
      <c r="P102" s="129">
        <f>'[1]5-CONTROLES'!H105</f>
        <v>0</v>
      </c>
      <c r="Q102" s="326"/>
      <c r="R102" s="129" t="str">
        <f>'[1]5-CONTROLES'!AC105</f>
        <v>Débil</v>
      </c>
      <c r="S102" s="129">
        <f>'[1]5-CONTROLES'!AD105</f>
        <v>0</v>
      </c>
      <c r="T102" s="129" t="str">
        <f>'[1]5-CONTROLES'!AE105</f>
        <v>Débil</v>
      </c>
      <c r="U102" s="325"/>
      <c r="V102" s="315"/>
      <c r="W102" s="315"/>
      <c r="X102" s="314"/>
      <c r="Y102" s="315"/>
      <c r="Z102" s="316"/>
      <c r="AA102" s="316"/>
      <c r="AB102" s="131" t="s">
        <v>471</v>
      </c>
      <c r="AC102" s="27" t="s">
        <v>472</v>
      </c>
      <c r="AD102" s="27" t="s">
        <v>398</v>
      </c>
      <c r="AE102" s="27" t="s">
        <v>429</v>
      </c>
      <c r="AF102" s="28">
        <f t="shared" si="1"/>
        <v>2</v>
      </c>
      <c r="AG102" s="130"/>
      <c r="AH102" s="130"/>
      <c r="AI102" s="130"/>
      <c r="AJ102" s="130"/>
      <c r="AK102" s="130"/>
      <c r="AL102" s="130"/>
      <c r="AM102" s="130"/>
      <c r="AN102" s="130">
        <v>1</v>
      </c>
      <c r="AO102" s="130"/>
      <c r="AP102" s="130">
        <v>1</v>
      </c>
      <c r="AQ102" s="130"/>
      <c r="AR102" s="130"/>
      <c r="AS102" s="64"/>
      <c r="AT102" s="64"/>
      <c r="AU102" s="64"/>
      <c r="AV102" s="64"/>
      <c r="AW102" s="64"/>
      <c r="AX102" s="64"/>
      <c r="AY102" s="64"/>
      <c r="AZ102" s="64"/>
      <c r="BA102" s="64"/>
      <c r="BB102" s="64"/>
      <c r="BC102" s="130"/>
      <c r="BD102" s="130"/>
      <c r="BE102" s="32">
        <f t="shared" si="2"/>
        <v>0</v>
      </c>
      <c r="BF102" s="33"/>
      <c r="BG102" s="38"/>
      <c r="BH102" s="38"/>
      <c r="BI102" s="321"/>
      <c r="BJ102" s="318"/>
      <c r="BK102" s="318"/>
      <c r="BL102" s="318"/>
      <c r="BM102" s="318"/>
      <c r="BN102" s="103"/>
      <c r="BO102" s="103"/>
      <c r="BP102" s="103"/>
      <c r="BQ102" s="318"/>
      <c r="BR102" s="35" t="s">
        <v>470</v>
      </c>
      <c r="BS102" s="120"/>
      <c r="BT102" s="120"/>
      <c r="BU102" s="131" t="s">
        <v>471</v>
      </c>
      <c r="BV102" s="120" t="s">
        <v>1048</v>
      </c>
      <c r="BW102" s="310" t="s">
        <v>1057</v>
      </c>
      <c r="BX102" s="306"/>
    </row>
    <row r="103" spans="1:78" ht="35" customHeight="1" thickBot="1" x14ac:dyDescent="0.25">
      <c r="B103" s="323"/>
      <c r="C103" s="324"/>
      <c r="D103" s="325"/>
      <c r="E103" s="325"/>
      <c r="F103" s="325"/>
      <c r="G103" s="325"/>
      <c r="H103" s="314"/>
      <c r="I103" s="314"/>
      <c r="J103" s="314"/>
      <c r="K103" s="314"/>
      <c r="L103" s="35" t="s">
        <v>473</v>
      </c>
      <c r="M103" s="129">
        <f>'[1]5-CONTROLES'!M106</f>
        <v>0</v>
      </c>
      <c r="N103" s="129">
        <f>'[1]5-CONTROLES'!L106</f>
        <v>0</v>
      </c>
      <c r="O103" s="129">
        <f>'[1]5-CONTROLES'!G106</f>
        <v>0</v>
      </c>
      <c r="P103" s="129">
        <f>'[1]5-CONTROLES'!H106</f>
        <v>0</v>
      </c>
      <c r="Q103" s="326"/>
      <c r="R103" s="129" t="str">
        <f>'[1]5-CONTROLES'!AC106</f>
        <v>Débil</v>
      </c>
      <c r="S103" s="129">
        <f>'[1]5-CONTROLES'!AD106</f>
        <v>0</v>
      </c>
      <c r="T103" s="129" t="str">
        <f>'[1]5-CONTROLES'!AE106</f>
        <v>Débil</v>
      </c>
      <c r="U103" s="325"/>
      <c r="V103" s="315"/>
      <c r="W103" s="315"/>
      <c r="X103" s="314"/>
      <c r="Y103" s="315"/>
      <c r="Z103" s="316"/>
      <c r="AA103" s="316"/>
      <c r="AB103" s="67" t="s">
        <v>474</v>
      </c>
      <c r="AC103" s="27"/>
      <c r="AD103" s="27"/>
      <c r="AE103" s="27"/>
      <c r="AF103" s="28"/>
      <c r="AG103" s="62"/>
      <c r="AH103" s="62"/>
      <c r="AI103" s="62"/>
      <c r="AJ103" s="62"/>
      <c r="AK103" s="62"/>
      <c r="AL103" s="62"/>
      <c r="AM103" s="62"/>
      <c r="AN103" s="62"/>
      <c r="AO103" s="62"/>
      <c r="AP103" s="62"/>
      <c r="AQ103" s="62"/>
      <c r="AR103" s="62"/>
      <c r="AS103" s="64"/>
      <c r="AT103" s="64"/>
      <c r="AU103" s="64"/>
      <c r="AV103" s="64"/>
      <c r="AW103" s="64"/>
      <c r="AX103" s="64"/>
      <c r="AY103" s="64"/>
      <c r="AZ103" s="64"/>
      <c r="BA103" s="64"/>
      <c r="BB103" s="64"/>
      <c r="BC103" s="63"/>
      <c r="BD103" s="63"/>
      <c r="BE103" s="32"/>
      <c r="BF103" s="33"/>
      <c r="BG103" s="38"/>
      <c r="BH103" s="38"/>
      <c r="BI103" s="322"/>
      <c r="BJ103" s="319"/>
      <c r="BK103" s="319"/>
      <c r="BL103" s="319"/>
      <c r="BM103" s="319"/>
      <c r="BN103" s="104"/>
      <c r="BO103" s="104"/>
      <c r="BP103" s="104"/>
      <c r="BQ103" s="319"/>
      <c r="BR103" s="35" t="s">
        <v>473</v>
      </c>
      <c r="BS103" s="143"/>
      <c r="BT103" s="143"/>
      <c r="BU103" s="131" t="s">
        <v>474</v>
      </c>
      <c r="BV103" s="143"/>
      <c r="BW103" s="311"/>
      <c r="BX103" s="306"/>
    </row>
    <row r="104" spans="1:78" ht="35" customHeight="1" x14ac:dyDescent="0.2">
      <c r="B104" s="323" t="str">
        <f>'[1]3-IDENTIFICACIÓN DEL RIESGO'!B43</f>
        <v>Administración de Tierras.</v>
      </c>
      <c r="C104" s="324">
        <v>33</v>
      </c>
      <c r="D104" s="325" t="str">
        <f>'[1]3-IDENTIFICACIÓN DEL RIESGO'!G43</f>
        <v>Inventario de predios desactualizado de Fondo de Tierras para la Reforma Rural Integral</v>
      </c>
      <c r="E104" s="325" t="str">
        <f>'[1]3-IDENTIFICACIÓN DEL RIESGO'!N43</f>
        <v>Operativos</v>
      </c>
      <c r="F104" s="325" t="str">
        <f>'[1]3-IDENTIFICACIÓN DEL RIESGO'!H43</f>
        <v>Desconocimiento de los Roles y Responsabilidades en al reporte de predios en curso de adjudicación y de los requisitos de ingreso ante el Fondo de Tierras para la Reforma Rural Integral.
Desconocimiento de normatividad y/o lineamientos asociados al Fondo de Tierras para la Reforma Rural Integral.</v>
      </c>
      <c r="G104" s="325" t="str">
        <f>'[1]3-IDENTIFICACIÓN DEL RIESGO'!L43</f>
        <v>Incumplimiento de metas de plan de acción de la DAT. 
Desgaste administrativo.
Perdida de credibilidad</v>
      </c>
      <c r="H104" s="314" t="str">
        <f>'[1]4-VALORACIÓN DEL RIESGO'!Q42</f>
        <v>Casi seguro</v>
      </c>
      <c r="I104" s="314" t="str">
        <f>'[1]4-VALORACIÓN DEL RIESGO'!AA42</f>
        <v>Mayor</v>
      </c>
      <c r="J104" s="314" t="str">
        <f>'[1]4-VALORACIÓN DEL RIESGO'!AB42</f>
        <v>Extremo</v>
      </c>
      <c r="K104" s="314" t="str">
        <f>'[1]4-VALORACIÓN DEL RIESGO'!AC42</f>
        <v>Reducir</v>
      </c>
      <c r="L104" s="35" t="s">
        <v>475</v>
      </c>
      <c r="M104" s="129" t="str">
        <f>'[1]5-CONTROLES'!M107</f>
        <v xml:space="preserve">Conciliaciones entre la Subdirtección de Administración de Tierras de la Nación y contabilidad, </v>
      </c>
      <c r="N104" s="129" t="str">
        <f>'[1]5-CONTROLES'!L107</f>
        <v>Conciliación</v>
      </c>
      <c r="O104" s="129" t="str">
        <f>'[1]5-CONTROLES'!G107</f>
        <v>Subdirección Administración Tierras de la Nación</v>
      </c>
      <c r="P104" s="129" t="str">
        <f>'[1]5-CONTROLES'!H107</f>
        <v>DIARIO</v>
      </c>
      <c r="Q104" s="326" t="s">
        <v>476</v>
      </c>
      <c r="R104" s="129" t="str">
        <f>'[1]5-CONTROLES'!AC107</f>
        <v>Débil</v>
      </c>
      <c r="S104" s="129" t="str">
        <f>'[1]5-CONTROLES'!AD107</f>
        <v>Fuerte</v>
      </c>
      <c r="T104" s="129" t="str">
        <f>'[1]5-CONTROLES'!AE107</f>
        <v>Débil</v>
      </c>
      <c r="U104" s="325" t="str">
        <f>'[1]5-CONTROLES'!AI107</f>
        <v>Débil</v>
      </c>
      <c r="V104" s="315" t="str">
        <f>'[1]5-CONTROLES'!AM107</f>
        <v>Casi Seguro</v>
      </c>
      <c r="W104" s="315" t="str">
        <f>'[1]5-CONTROLES'!AQ107</f>
        <v>Mayor</v>
      </c>
      <c r="X104" s="314" t="str">
        <f>'[1]5-CONTROLES'!AR107</f>
        <v>Extremo</v>
      </c>
      <c r="Y104" s="315" t="str">
        <f>'[1]5-CONTROLES'!AT107</f>
        <v>Reducir</v>
      </c>
      <c r="Z104" s="316" t="s">
        <v>477</v>
      </c>
      <c r="AA104" s="316" t="s">
        <v>478</v>
      </c>
      <c r="AB104" s="131" t="s">
        <v>479</v>
      </c>
      <c r="AC104" s="27" t="s">
        <v>480</v>
      </c>
      <c r="AD104" s="27" t="s">
        <v>481</v>
      </c>
      <c r="AE104" s="27" t="s">
        <v>482</v>
      </c>
      <c r="AF104" s="28">
        <f t="shared" si="1"/>
        <v>2</v>
      </c>
      <c r="AG104" s="130"/>
      <c r="AH104" s="130"/>
      <c r="AI104" s="130"/>
      <c r="AJ104" s="130"/>
      <c r="AK104" s="130"/>
      <c r="AL104" s="130"/>
      <c r="AM104" s="130">
        <v>1</v>
      </c>
      <c r="AN104" s="130"/>
      <c r="AO104" s="130"/>
      <c r="AP104" s="130"/>
      <c r="AQ104" s="130"/>
      <c r="AR104" s="130">
        <v>1</v>
      </c>
      <c r="AS104" s="36"/>
      <c r="AT104" s="36"/>
      <c r="AU104" s="36"/>
      <c r="AV104" s="36"/>
      <c r="AW104" s="36"/>
      <c r="AX104" s="36"/>
      <c r="AY104" s="36"/>
      <c r="AZ104" s="36"/>
      <c r="BA104" s="36"/>
      <c r="BB104" s="36"/>
      <c r="BC104" s="130"/>
      <c r="BD104" s="130"/>
      <c r="BE104" s="32">
        <f t="shared" si="2"/>
        <v>0</v>
      </c>
      <c r="BF104" s="33"/>
      <c r="BG104" s="38"/>
      <c r="BH104" s="38"/>
      <c r="BI104" s="320">
        <v>44356</v>
      </c>
      <c r="BJ104" s="317" t="s">
        <v>1007</v>
      </c>
      <c r="BK104" s="317"/>
      <c r="BL104" s="317" t="s">
        <v>1019</v>
      </c>
      <c r="BM104" s="317" t="s">
        <v>1021</v>
      </c>
      <c r="BN104" s="103" t="s">
        <v>1030</v>
      </c>
      <c r="BO104" s="103" t="s">
        <v>1028</v>
      </c>
      <c r="BP104" s="103">
        <v>1</v>
      </c>
      <c r="BQ104" s="317" t="s">
        <v>1040</v>
      </c>
      <c r="BR104" s="35" t="s">
        <v>475</v>
      </c>
      <c r="BS104" s="118" t="s">
        <v>1070</v>
      </c>
      <c r="BT104" s="118" t="s">
        <v>1084</v>
      </c>
      <c r="BU104" s="131" t="s">
        <v>479</v>
      </c>
      <c r="BV104" s="120" t="s">
        <v>1048</v>
      </c>
      <c r="BW104" s="310" t="s">
        <v>1057</v>
      </c>
      <c r="BX104" s="306"/>
    </row>
    <row r="105" spans="1:78" ht="35" customHeight="1" x14ac:dyDescent="0.2">
      <c r="B105" s="323"/>
      <c r="C105" s="324"/>
      <c r="D105" s="325"/>
      <c r="E105" s="325"/>
      <c r="F105" s="325"/>
      <c r="G105" s="325"/>
      <c r="H105" s="314"/>
      <c r="I105" s="314"/>
      <c r="J105" s="314"/>
      <c r="K105" s="314"/>
      <c r="L105" s="35" t="s">
        <v>483</v>
      </c>
      <c r="M105" s="129">
        <f>'[1]5-CONTROLES'!M108</f>
        <v>0</v>
      </c>
      <c r="N105" s="129">
        <f>'[1]5-CONTROLES'!L108</f>
        <v>0</v>
      </c>
      <c r="O105" s="129">
        <f>'[1]5-CONTROLES'!G108</f>
        <v>0</v>
      </c>
      <c r="P105" s="129">
        <f>'[1]5-CONTROLES'!H108</f>
        <v>0</v>
      </c>
      <c r="Q105" s="326"/>
      <c r="R105" s="129" t="str">
        <f>'[1]5-CONTROLES'!AC108</f>
        <v>Débil</v>
      </c>
      <c r="S105" s="129">
        <f>'[1]5-CONTROLES'!AD108</f>
        <v>0</v>
      </c>
      <c r="T105" s="129" t="str">
        <f>'[1]5-CONTROLES'!AE108</f>
        <v>Débil</v>
      </c>
      <c r="U105" s="325"/>
      <c r="V105" s="315"/>
      <c r="W105" s="315"/>
      <c r="X105" s="314"/>
      <c r="Y105" s="315"/>
      <c r="Z105" s="316"/>
      <c r="AA105" s="316"/>
      <c r="AB105" s="67" t="s">
        <v>484</v>
      </c>
      <c r="AC105" s="27"/>
      <c r="AD105" s="27"/>
      <c r="AE105" s="27"/>
      <c r="AF105" s="28"/>
      <c r="AG105" s="37"/>
      <c r="AH105" s="37"/>
      <c r="AI105" s="37"/>
      <c r="AJ105" s="37"/>
      <c r="AK105" s="37"/>
      <c r="AL105" s="37"/>
      <c r="AM105" s="37"/>
      <c r="AN105" s="37"/>
      <c r="AO105" s="37"/>
      <c r="AP105" s="37"/>
      <c r="AQ105" s="37"/>
      <c r="AR105" s="37"/>
      <c r="AS105" s="36"/>
      <c r="AT105" s="36"/>
      <c r="AU105" s="36"/>
      <c r="AV105" s="36"/>
      <c r="AW105" s="36"/>
      <c r="AX105" s="36"/>
      <c r="AY105" s="36"/>
      <c r="AZ105" s="36"/>
      <c r="BA105" s="36"/>
      <c r="BB105" s="36"/>
      <c r="BC105" s="37"/>
      <c r="BD105" s="37"/>
      <c r="BE105" s="32"/>
      <c r="BF105" s="33"/>
      <c r="BG105" s="38"/>
      <c r="BH105" s="38"/>
      <c r="BI105" s="321"/>
      <c r="BJ105" s="318"/>
      <c r="BK105" s="318"/>
      <c r="BL105" s="318"/>
      <c r="BM105" s="318"/>
      <c r="BN105" s="103"/>
      <c r="BO105" s="103"/>
      <c r="BP105" s="103"/>
      <c r="BQ105" s="318"/>
      <c r="BR105" s="35" t="s">
        <v>483</v>
      </c>
      <c r="BS105" s="120"/>
      <c r="BT105" s="120"/>
      <c r="BU105" s="131" t="s">
        <v>484</v>
      </c>
      <c r="BV105" s="120"/>
      <c r="BW105" s="310"/>
      <c r="BX105" s="306"/>
    </row>
    <row r="106" spans="1:78" ht="35" customHeight="1" x14ac:dyDescent="0.2">
      <c r="B106" s="323"/>
      <c r="C106" s="324"/>
      <c r="D106" s="325"/>
      <c r="E106" s="325"/>
      <c r="F106" s="325"/>
      <c r="G106" s="325"/>
      <c r="H106" s="314"/>
      <c r="I106" s="314"/>
      <c r="J106" s="314"/>
      <c r="K106" s="314"/>
      <c r="L106" s="35" t="s">
        <v>485</v>
      </c>
      <c r="M106" s="129">
        <f>'[1]5-CONTROLES'!M109</f>
        <v>0</v>
      </c>
      <c r="N106" s="129">
        <f>'[1]5-CONTROLES'!L109</f>
        <v>0</v>
      </c>
      <c r="O106" s="129">
        <f>'[1]5-CONTROLES'!G109</f>
        <v>0</v>
      </c>
      <c r="P106" s="129">
        <f>'[1]5-CONTROLES'!H109</f>
        <v>0</v>
      </c>
      <c r="Q106" s="326"/>
      <c r="R106" s="129" t="str">
        <f>'[1]5-CONTROLES'!AC109</f>
        <v>Débil</v>
      </c>
      <c r="S106" s="129">
        <f>'[1]5-CONTROLES'!AD109</f>
        <v>0</v>
      </c>
      <c r="T106" s="129" t="str">
        <f>'[1]5-CONTROLES'!AE109</f>
        <v>Débil</v>
      </c>
      <c r="U106" s="325"/>
      <c r="V106" s="315"/>
      <c r="W106" s="315"/>
      <c r="X106" s="314"/>
      <c r="Y106" s="315"/>
      <c r="Z106" s="316"/>
      <c r="AA106" s="316"/>
      <c r="AB106" s="67" t="s">
        <v>486</v>
      </c>
      <c r="AC106" s="27"/>
      <c r="AD106" s="27"/>
      <c r="AE106" s="27"/>
      <c r="AF106" s="28"/>
      <c r="AG106" s="37"/>
      <c r="AH106" s="37"/>
      <c r="AI106" s="37"/>
      <c r="AJ106" s="37"/>
      <c r="AK106" s="37"/>
      <c r="AL106" s="37"/>
      <c r="AM106" s="37"/>
      <c r="AN106" s="37"/>
      <c r="AO106" s="37"/>
      <c r="AP106" s="37"/>
      <c r="AQ106" s="37"/>
      <c r="AR106" s="37"/>
      <c r="AS106" s="36"/>
      <c r="AT106" s="36"/>
      <c r="AU106" s="36"/>
      <c r="AV106" s="36"/>
      <c r="AW106" s="36"/>
      <c r="AX106" s="36"/>
      <c r="AY106" s="36"/>
      <c r="AZ106" s="36"/>
      <c r="BA106" s="36"/>
      <c r="BB106" s="36"/>
      <c r="BC106" s="37"/>
      <c r="BD106" s="37"/>
      <c r="BE106" s="32"/>
      <c r="BF106" s="33"/>
      <c r="BG106" s="38"/>
      <c r="BH106" s="38"/>
      <c r="BI106" s="322"/>
      <c r="BJ106" s="319"/>
      <c r="BK106" s="319"/>
      <c r="BL106" s="319"/>
      <c r="BM106" s="319"/>
      <c r="BN106" s="104"/>
      <c r="BO106" s="104"/>
      <c r="BP106" s="104"/>
      <c r="BQ106" s="319"/>
      <c r="BR106" s="35" t="s">
        <v>485</v>
      </c>
      <c r="BS106" s="143"/>
      <c r="BT106" s="143"/>
      <c r="BU106" s="131" t="s">
        <v>486</v>
      </c>
      <c r="BV106" s="143"/>
      <c r="BW106" s="311"/>
      <c r="BX106" s="306"/>
    </row>
    <row r="110" spans="1:78" s="1" customFormat="1" ht="35" customHeight="1" x14ac:dyDescent="0.2">
      <c r="A110"/>
      <c r="B110" s="2"/>
      <c r="C110" s="3"/>
      <c r="D110" s="2"/>
      <c r="E110" s="2"/>
      <c r="F110" s="2"/>
      <c r="G110" s="2"/>
      <c r="H110" s="2"/>
      <c r="I110" s="2"/>
      <c r="J110" s="2"/>
      <c r="K110" s="2"/>
      <c r="L110" s="2"/>
      <c r="M110" s="2"/>
      <c r="N110" s="2"/>
      <c r="O110" s="2"/>
      <c r="P110" s="2"/>
      <c r="Q110" s="2" t="s">
        <v>1003</v>
      </c>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L110" s="2"/>
      <c r="BM110" s="2"/>
      <c r="BN110" s="2"/>
      <c r="BO110" s="2"/>
      <c r="BP110" s="2"/>
      <c r="BQ110" s="2"/>
      <c r="BR110" s="2"/>
      <c r="BS110" s="2"/>
      <c r="BT110" s="2"/>
      <c r="BU110" s="2"/>
      <c r="BV110" s="2"/>
      <c r="BW110" s="2"/>
      <c r="BX110" s="307"/>
      <c r="BY110" s="307"/>
      <c r="BZ110" s="307"/>
    </row>
  </sheetData>
  <mergeCells count="813">
    <mergeCell ref="B2:D4"/>
    <mergeCell ref="F2:BD2"/>
    <mergeCell ref="BE2:BF2"/>
    <mergeCell ref="BG2:BH2"/>
    <mergeCell ref="F3:BD3"/>
    <mergeCell ref="BE3:BF3"/>
    <mergeCell ref="BG3:BH3"/>
    <mergeCell ref="F4:BD4"/>
    <mergeCell ref="BE4:BF4"/>
    <mergeCell ref="BG4:BH4"/>
    <mergeCell ref="B5:BH5"/>
    <mergeCell ref="BI5:BW5"/>
    <mergeCell ref="B6:G6"/>
    <mergeCell ref="H6:K6"/>
    <mergeCell ref="L6:Q6"/>
    <mergeCell ref="R6:U6"/>
    <mergeCell ref="V6:Y6"/>
    <mergeCell ref="Z6:AA6"/>
    <mergeCell ref="AB6:AR6"/>
    <mergeCell ref="AS6:BH6"/>
    <mergeCell ref="BR6:BT6"/>
    <mergeCell ref="BU6:BW6"/>
    <mergeCell ref="E8:E10"/>
    <mergeCell ref="F8:F10"/>
    <mergeCell ref="G8:G10"/>
    <mergeCell ref="H8:H10"/>
    <mergeCell ref="I8:I10"/>
    <mergeCell ref="BQ8:BQ10"/>
    <mergeCell ref="AA8:AA10"/>
    <mergeCell ref="BI8:BI10"/>
    <mergeCell ref="BJ8:BJ10"/>
    <mergeCell ref="BK8:BK10"/>
    <mergeCell ref="BL8:BL10"/>
    <mergeCell ref="BM8:BM10"/>
    <mergeCell ref="B11:B13"/>
    <mergeCell ref="C11:C13"/>
    <mergeCell ref="D11:D13"/>
    <mergeCell ref="E11:E13"/>
    <mergeCell ref="F11:F13"/>
    <mergeCell ref="G11:G13"/>
    <mergeCell ref="X8:X10"/>
    <mergeCell ref="Y8:Y10"/>
    <mergeCell ref="Z8:Z10"/>
    <mergeCell ref="J8:J10"/>
    <mergeCell ref="K8:K10"/>
    <mergeCell ref="Q8:Q10"/>
    <mergeCell ref="U8:U10"/>
    <mergeCell ref="V8:V10"/>
    <mergeCell ref="W8:W10"/>
    <mergeCell ref="H11:H13"/>
    <mergeCell ref="I11:I13"/>
    <mergeCell ref="J11:J13"/>
    <mergeCell ref="K11:K13"/>
    <mergeCell ref="Q11:Q13"/>
    <mergeCell ref="U11:U13"/>
    <mergeCell ref="B8:B10"/>
    <mergeCell ref="C8:C10"/>
    <mergeCell ref="D8:D10"/>
    <mergeCell ref="BI11:BI13"/>
    <mergeCell ref="BJ11:BJ13"/>
    <mergeCell ref="BK11:BK13"/>
    <mergeCell ref="BL11:BL13"/>
    <mergeCell ref="BM11:BM13"/>
    <mergeCell ref="BQ11:BQ13"/>
    <mergeCell ref="V11:V13"/>
    <mergeCell ref="W11:W13"/>
    <mergeCell ref="X11:X13"/>
    <mergeCell ref="Y11:Y13"/>
    <mergeCell ref="Z11:Z13"/>
    <mergeCell ref="AA11:AA13"/>
    <mergeCell ref="H14:H16"/>
    <mergeCell ref="I14:I16"/>
    <mergeCell ref="J14:J16"/>
    <mergeCell ref="K14:K16"/>
    <mergeCell ref="Q14:Q16"/>
    <mergeCell ref="U14:U16"/>
    <mergeCell ref="B14:B16"/>
    <mergeCell ref="C14:C16"/>
    <mergeCell ref="D14:D16"/>
    <mergeCell ref="E14:E16"/>
    <mergeCell ref="F14:F16"/>
    <mergeCell ref="G14:G16"/>
    <mergeCell ref="BI14:BI16"/>
    <mergeCell ref="BJ14:BJ16"/>
    <mergeCell ref="BK14:BK16"/>
    <mergeCell ref="BL14:BL16"/>
    <mergeCell ref="BM14:BM16"/>
    <mergeCell ref="BQ14:BQ16"/>
    <mergeCell ref="V14:V16"/>
    <mergeCell ref="W14:W16"/>
    <mergeCell ref="X14:X16"/>
    <mergeCell ref="Y14:Y16"/>
    <mergeCell ref="Z14:Z16"/>
    <mergeCell ref="AA14:AA16"/>
    <mergeCell ref="H17:H19"/>
    <mergeCell ref="I17:I19"/>
    <mergeCell ref="J17:J19"/>
    <mergeCell ref="K17:K19"/>
    <mergeCell ref="Q17:Q19"/>
    <mergeCell ref="U17:U19"/>
    <mergeCell ref="B17:B19"/>
    <mergeCell ref="C17:C19"/>
    <mergeCell ref="D17:D19"/>
    <mergeCell ref="E17:E19"/>
    <mergeCell ref="F17:F19"/>
    <mergeCell ref="G17:G19"/>
    <mergeCell ref="BI17:BI19"/>
    <mergeCell ref="BJ17:BJ19"/>
    <mergeCell ref="BK17:BK19"/>
    <mergeCell ref="BL17:BL19"/>
    <mergeCell ref="BM17:BM19"/>
    <mergeCell ref="BQ17:BQ19"/>
    <mergeCell ref="V17:V19"/>
    <mergeCell ref="W17:W19"/>
    <mergeCell ref="X17:X19"/>
    <mergeCell ref="Y17:Y19"/>
    <mergeCell ref="Z17:Z19"/>
    <mergeCell ref="AA17:AA19"/>
    <mergeCell ref="H20:H22"/>
    <mergeCell ref="I20:I22"/>
    <mergeCell ref="J20:J22"/>
    <mergeCell ref="K20:K22"/>
    <mergeCell ref="Q20:Q22"/>
    <mergeCell ref="U20:U22"/>
    <mergeCell ref="B20:B22"/>
    <mergeCell ref="C20:C22"/>
    <mergeCell ref="D20:D22"/>
    <mergeCell ref="E20:E22"/>
    <mergeCell ref="F20:F22"/>
    <mergeCell ref="G20:G22"/>
    <mergeCell ref="BI20:BI22"/>
    <mergeCell ref="BJ20:BJ22"/>
    <mergeCell ref="BK20:BK22"/>
    <mergeCell ref="BL20:BL22"/>
    <mergeCell ref="BM20:BM22"/>
    <mergeCell ref="BQ20:BQ22"/>
    <mergeCell ref="V20:V22"/>
    <mergeCell ref="W20:W22"/>
    <mergeCell ref="X20:X22"/>
    <mergeCell ref="Y20:Y22"/>
    <mergeCell ref="Z20:Z22"/>
    <mergeCell ref="AA20:AA22"/>
    <mergeCell ref="H23:H25"/>
    <mergeCell ref="I23:I25"/>
    <mergeCell ref="J23:J25"/>
    <mergeCell ref="K23:K25"/>
    <mergeCell ref="Q23:Q25"/>
    <mergeCell ref="U23:U25"/>
    <mergeCell ref="B23:B25"/>
    <mergeCell ref="C23:C25"/>
    <mergeCell ref="D23:D25"/>
    <mergeCell ref="E23:E25"/>
    <mergeCell ref="F23:F25"/>
    <mergeCell ref="G23:G25"/>
    <mergeCell ref="BI23:BI25"/>
    <mergeCell ref="BJ23:BJ25"/>
    <mergeCell ref="BK23:BK25"/>
    <mergeCell ref="BL23:BL25"/>
    <mergeCell ref="BM23:BM25"/>
    <mergeCell ref="BQ23:BQ25"/>
    <mergeCell ref="V23:V25"/>
    <mergeCell ref="W23:W25"/>
    <mergeCell ref="X23:X25"/>
    <mergeCell ref="Y23:Y25"/>
    <mergeCell ref="Z23:Z25"/>
    <mergeCell ref="AA23:AA25"/>
    <mergeCell ref="H26:H28"/>
    <mergeCell ref="I26:I28"/>
    <mergeCell ref="J26:J28"/>
    <mergeCell ref="K26:K28"/>
    <mergeCell ref="Q26:Q28"/>
    <mergeCell ref="U26:U28"/>
    <mergeCell ref="B26:B28"/>
    <mergeCell ref="C26:C28"/>
    <mergeCell ref="D26:D28"/>
    <mergeCell ref="E26:E28"/>
    <mergeCell ref="F26:F28"/>
    <mergeCell ref="G26:G28"/>
    <mergeCell ref="BI26:BI28"/>
    <mergeCell ref="BJ26:BJ28"/>
    <mergeCell ref="BK26:BK28"/>
    <mergeCell ref="BL26:BL28"/>
    <mergeCell ref="BM26:BM28"/>
    <mergeCell ref="BQ26:BQ28"/>
    <mergeCell ref="V26:V28"/>
    <mergeCell ref="W26:W28"/>
    <mergeCell ref="X26:X28"/>
    <mergeCell ref="Y26:Y28"/>
    <mergeCell ref="Z26:Z28"/>
    <mergeCell ref="AA26:AA28"/>
    <mergeCell ref="B32:B34"/>
    <mergeCell ref="C32:C34"/>
    <mergeCell ref="D32:D34"/>
    <mergeCell ref="E32:E34"/>
    <mergeCell ref="F32:F34"/>
    <mergeCell ref="V29:V31"/>
    <mergeCell ref="W29:W31"/>
    <mergeCell ref="X29:X31"/>
    <mergeCell ref="Y29:Y31"/>
    <mergeCell ref="H29:H31"/>
    <mergeCell ref="I29:I31"/>
    <mergeCell ref="J29:J31"/>
    <mergeCell ref="K29:K31"/>
    <mergeCell ref="Q29:Q31"/>
    <mergeCell ref="U29:U31"/>
    <mergeCell ref="B29:B31"/>
    <mergeCell ref="C29:C31"/>
    <mergeCell ref="D29:D31"/>
    <mergeCell ref="E29:E31"/>
    <mergeCell ref="F29:F31"/>
    <mergeCell ref="G29:G31"/>
    <mergeCell ref="I32:I34"/>
    <mergeCell ref="J32:J34"/>
    <mergeCell ref="K32:K34"/>
    <mergeCell ref="Q32:Q34"/>
    <mergeCell ref="BI29:BI31"/>
    <mergeCell ref="BJ29:BJ31"/>
    <mergeCell ref="BK29:BK31"/>
    <mergeCell ref="BL29:BL31"/>
    <mergeCell ref="BM29:BM31"/>
    <mergeCell ref="Z29:Z31"/>
    <mergeCell ref="AA29:AA31"/>
    <mergeCell ref="BQ32:BQ34"/>
    <mergeCell ref="AA32:AA34"/>
    <mergeCell ref="BI32:BI34"/>
    <mergeCell ref="BJ32:BJ34"/>
    <mergeCell ref="BK32:BK34"/>
    <mergeCell ref="BL32:BL34"/>
    <mergeCell ref="BM32:BM34"/>
    <mergeCell ref="U32:U34"/>
    <mergeCell ref="V32:V34"/>
    <mergeCell ref="W32:W34"/>
    <mergeCell ref="X32:X34"/>
    <mergeCell ref="Y32:Y34"/>
    <mergeCell ref="Z32:Z34"/>
    <mergeCell ref="B35:B37"/>
    <mergeCell ref="C35:C37"/>
    <mergeCell ref="D35:D37"/>
    <mergeCell ref="E35:E37"/>
    <mergeCell ref="F35:F37"/>
    <mergeCell ref="G35:G37"/>
    <mergeCell ref="H35:H37"/>
    <mergeCell ref="I35:I37"/>
    <mergeCell ref="J35:J37"/>
    <mergeCell ref="G32:G34"/>
    <mergeCell ref="H32:H34"/>
    <mergeCell ref="BL35:BL37"/>
    <mergeCell ref="BM35:BM37"/>
    <mergeCell ref="BQ35:BQ37"/>
    <mergeCell ref="B38:B40"/>
    <mergeCell ref="C38:C40"/>
    <mergeCell ref="D38:D40"/>
    <mergeCell ref="E38:E40"/>
    <mergeCell ref="F38:F40"/>
    <mergeCell ref="G38:G40"/>
    <mergeCell ref="H38:H40"/>
    <mergeCell ref="Y35:Y37"/>
    <mergeCell ref="Z35:Z37"/>
    <mergeCell ref="AA35:AA37"/>
    <mergeCell ref="BI35:BI37"/>
    <mergeCell ref="BJ35:BJ37"/>
    <mergeCell ref="BK35:BK37"/>
    <mergeCell ref="K35:K37"/>
    <mergeCell ref="Q35:Q37"/>
    <mergeCell ref="U35:U37"/>
    <mergeCell ref="V35:V37"/>
    <mergeCell ref="W35:W37"/>
    <mergeCell ref="X35:X37"/>
    <mergeCell ref="B41:B43"/>
    <mergeCell ref="C41:C43"/>
    <mergeCell ref="D41:D43"/>
    <mergeCell ref="E41:E43"/>
    <mergeCell ref="F41:F43"/>
    <mergeCell ref="W38:W40"/>
    <mergeCell ref="X38:X40"/>
    <mergeCell ref="Y38:Y40"/>
    <mergeCell ref="Z38:Z40"/>
    <mergeCell ref="I38:I40"/>
    <mergeCell ref="J38:J40"/>
    <mergeCell ref="K38:K40"/>
    <mergeCell ref="Q38:Q40"/>
    <mergeCell ref="U38:U40"/>
    <mergeCell ref="V38:V40"/>
    <mergeCell ref="I41:I43"/>
    <mergeCell ref="J41:J43"/>
    <mergeCell ref="K41:K43"/>
    <mergeCell ref="Q41:Q43"/>
    <mergeCell ref="V41:V43"/>
    <mergeCell ref="W41:W43"/>
    <mergeCell ref="X41:X43"/>
    <mergeCell ref="Y41:Y43"/>
    <mergeCell ref="Z41:Z43"/>
    <mergeCell ref="BJ38:BJ40"/>
    <mergeCell ref="BK38:BK40"/>
    <mergeCell ref="BL38:BL40"/>
    <mergeCell ref="BM38:BM40"/>
    <mergeCell ref="BQ38:BQ40"/>
    <mergeCell ref="AA38:AA40"/>
    <mergeCell ref="BI38:BI40"/>
    <mergeCell ref="BQ41:BQ43"/>
    <mergeCell ref="B44:B46"/>
    <mergeCell ref="C44:C46"/>
    <mergeCell ref="D44:D46"/>
    <mergeCell ref="E44:E46"/>
    <mergeCell ref="F44:F46"/>
    <mergeCell ref="G44:G46"/>
    <mergeCell ref="H44:H46"/>
    <mergeCell ref="I44:I46"/>
    <mergeCell ref="J44:J46"/>
    <mergeCell ref="AA41:AA43"/>
    <mergeCell ref="BI41:BI43"/>
    <mergeCell ref="BJ41:BJ43"/>
    <mergeCell ref="BK41:BK43"/>
    <mergeCell ref="BL41:BL43"/>
    <mergeCell ref="BM41:BM43"/>
    <mergeCell ref="U41:U43"/>
    <mergeCell ref="G41:G43"/>
    <mergeCell ref="H41:H43"/>
    <mergeCell ref="BL44:BL46"/>
    <mergeCell ref="BM44:BM46"/>
    <mergeCell ref="BQ44:BQ46"/>
    <mergeCell ref="B47:B49"/>
    <mergeCell ref="C47:C49"/>
    <mergeCell ref="D47:D49"/>
    <mergeCell ref="E47:E49"/>
    <mergeCell ref="F47:F49"/>
    <mergeCell ref="G47:G49"/>
    <mergeCell ref="H47:H49"/>
    <mergeCell ref="Y44:Y46"/>
    <mergeCell ref="Z44:Z46"/>
    <mergeCell ref="AA44:AA46"/>
    <mergeCell ref="BI44:BI46"/>
    <mergeCell ref="BJ44:BJ46"/>
    <mergeCell ref="BK44:BK46"/>
    <mergeCell ref="K44:K46"/>
    <mergeCell ref="Q44:Q46"/>
    <mergeCell ref="U44:U46"/>
    <mergeCell ref="V44:V46"/>
    <mergeCell ref="W44:W46"/>
    <mergeCell ref="X44:X46"/>
    <mergeCell ref="B50:B52"/>
    <mergeCell ref="C50:C52"/>
    <mergeCell ref="D50:D52"/>
    <mergeCell ref="E50:E52"/>
    <mergeCell ref="F50:F52"/>
    <mergeCell ref="W47:W49"/>
    <mergeCell ref="X47:X49"/>
    <mergeCell ref="Y47:Y49"/>
    <mergeCell ref="Z47:Z49"/>
    <mergeCell ref="I47:I49"/>
    <mergeCell ref="J47:J49"/>
    <mergeCell ref="K47:K49"/>
    <mergeCell ref="Q47:Q49"/>
    <mergeCell ref="U47:U49"/>
    <mergeCell ref="V47:V49"/>
    <mergeCell ref="I50:I52"/>
    <mergeCell ref="J50:J52"/>
    <mergeCell ref="K50:K52"/>
    <mergeCell ref="Q50:Q52"/>
    <mergeCell ref="V50:V52"/>
    <mergeCell ref="W50:W52"/>
    <mergeCell ref="X50:X52"/>
    <mergeCell ref="Y50:Y52"/>
    <mergeCell ref="Z50:Z52"/>
    <mergeCell ref="BJ47:BJ49"/>
    <mergeCell ref="BK47:BK49"/>
    <mergeCell ref="BL47:BL49"/>
    <mergeCell ref="BM47:BM49"/>
    <mergeCell ref="BQ47:BQ49"/>
    <mergeCell ref="AA47:AA49"/>
    <mergeCell ref="BI47:BI49"/>
    <mergeCell ref="BQ50:BQ52"/>
    <mergeCell ref="B53:B55"/>
    <mergeCell ref="C53:C55"/>
    <mergeCell ref="D53:D55"/>
    <mergeCell ref="E53:E55"/>
    <mergeCell ref="F53:F55"/>
    <mergeCell ref="G53:G55"/>
    <mergeCell ref="H53:H55"/>
    <mergeCell ref="I53:I55"/>
    <mergeCell ref="J53:J55"/>
    <mergeCell ref="AA50:AA52"/>
    <mergeCell ref="BI50:BI52"/>
    <mergeCell ref="BJ50:BJ52"/>
    <mergeCell ref="BK50:BK52"/>
    <mergeCell ref="BL50:BL52"/>
    <mergeCell ref="BM50:BM52"/>
    <mergeCell ref="U50:U52"/>
    <mergeCell ref="G50:G52"/>
    <mergeCell ref="H50:H52"/>
    <mergeCell ref="BL53:BL55"/>
    <mergeCell ref="BM53:BM55"/>
    <mergeCell ref="BQ53:BQ55"/>
    <mergeCell ref="B56:B58"/>
    <mergeCell ref="C56:C58"/>
    <mergeCell ref="D56:D58"/>
    <mergeCell ref="E56:E58"/>
    <mergeCell ref="F56:F58"/>
    <mergeCell ref="G56:G58"/>
    <mergeCell ref="H56:H58"/>
    <mergeCell ref="Y53:Y55"/>
    <mergeCell ref="Z53:Z55"/>
    <mergeCell ref="AA53:AA55"/>
    <mergeCell ref="BI53:BI55"/>
    <mergeCell ref="BJ53:BJ55"/>
    <mergeCell ref="BK53:BK55"/>
    <mergeCell ref="K53:K55"/>
    <mergeCell ref="Q53:Q55"/>
    <mergeCell ref="U53:U55"/>
    <mergeCell ref="V53:V55"/>
    <mergeCell ref="W53:W55"/>
    <mergeCell ref="X53:X55"/>
    <mergeCell ref="B59:B61"/>
    <mergeCell ref="C59:C61"/>
    <mergeCell ref="D59:D61"/>
    <mergeCell ref="E59:E61"/>
    <mergeCell ref="F59:F61"/>
    <mergeCell ref="W56:W58"/>
    <mergeCell ref="X56:X58"/>
    <mergeCell ref="Y56:Y58"/>
    <mergeCell ref="Z56:Z58"/>
    <mergeCell ref="I56:I58"/>
    <mergeCell ref="J56:J58"/>
    <mergeCell ref="K56:K58"/>
    <mergeCell ref="Q56:Q58"/>
    <mergeCell ref="U56:U58"/>
    <mergeCell ref="V56:V58"/>
    <mergeCell ref="I59:I61"/>
    <mergeCell ref="J59:J61"/>
    <mergeCell ref="K59:K61"/>
    <mergeCell ref="Q59:Q61"/>
    <mergeCell ref="V59:V61"/>
    <mergeCell ref="W59:W61"/>
    <mergeCell ref="X59:X61"/>
    <mergeCell ref="Y59:Y61"/>
    <mergeCell ref="Z59:Z61"/>
    <mergeCell ref="BJ56:BJ58"/>
    <mergeCell ref="BK56:BK58"/>
    <mergeCell ref="BL56:BL58"/>
    <mergeCell ref="BM56:BM58"/>
    <mergeCell ref="BQ56:BQ58"/>
    <mergeCell ref="AA56:AA58"/>
    <mergeCell ref="BI56:BI58"/>
    <mergeCell ref="BQ59:BQ61"/>
    <mergeCell ref="B62:B64"/>
    <mergeCell ref="C62:C64"/>
    <mergeCell ref="D62:D64"/>
    <mergeCell ref="E62:E64"/>
    <mergeCell ref="F62:F64"/>
    <mergeCell ref="G62:G64"/>
    <mergeCell ref="H62:H64"/>
    <mergeCell ref="I62:I64"/>
    <mergeCell ref="J62:J64"/>
    <mergeCell ref="AA59:AA61"/>
    <mergeCell ref="BI59:BI61"/>
    <mergeCell ref="BJ59:BJ61"/>
    <mergeCell ref="BK59:BK61"/>
    <mergeCell ref="BL59:BL61"/>
    <mergeCell ref="BM59:BM61"/>
    <mergeCell ref="U59:U61"/>
    <mergeCell ref="G59:G61"/>
    <mergeCell ref="H59:H61"/>
    <mergeCell ref="BL62:BL64"/>
    <mergeCell ref="BM62:BM64"/>
    <mergeCell ref="BQ62:BQ64"/>
    <mergeCell ref="B65:B67"/>
    <mergeCell ref="C65:C67"/>
    <mergeCell ref="D65:D67"/>
    <mergeCell ref="E65:E67"/>
    <mergeCell ref="F65:F67"/>
    <mergeCell ref="G65:G67"/>
    <mergeCell ref="H65:H67"/>
    <mergeCell ref="Y62:Y64"/>
    <mergeCell ref="Z62:Z64"/>
    <mergeCell ref="AA62:AA64"/>
    <mergeCell ref="BI62:BI64"/>
    <mergeCell ref="BJ62:BJ64"/>
    <mergeCell ref="BK62:BK64"/>
    <mergeCell ref="K62:K64"/>
    <mergeCell ref="Q62:Q64"/>
    <mergeCell ref="U62:U64"/>
    <mergeCell ref="V62:V64"/>
    <mergeCell ref="W62:W64"/>
    <mergeCell ref="X62:X64"/>
    <mergeCell ref="B68:B70"/>
    <mergeCell ref="C68:C70"/>
    <mergeCell ref="D68:D70"/>
    <mergeCell ref="E68:E70"/>
    <mergeCell ref="F68:F70"/>
    <mergeCell ref="W65:W67"/>
    <mergeCell ref="X65:X67"/>
    <mergeCell ref="Y65:Y67"/>
    <mergeCell ref="Z65:Z67"/>
    <mergeCell ref="I65:I67"/>
    <mergeCell ref="J65:J67"/>
    <mergeCell ref="K65:K67"/>
    <mergeCell ref="Q65:Q67"/>
    <mergeCell ref="U65:U67"/>
    <mergeCell ref="V65:V67"/>
    <mergeCell ref="I68:I70"/>
    <mergeCell ref="J68:J70"/>
    <mergeCell ref="K68:K70"/>
    <mergeCell ref="Q68:Q70"/>
    <mergeCell ref="V68:V70"/>
    <mergeCell ref="W68:W70"/>
    <mergeCell ref="X68:X70"/>
    <mergeCell ref="Y68:Y70"/>
    <mergeCell ref="Z68:Z70"/>
    <mergeCell ref="BJ65:BJ67"/>
    <mergeCell ref="BK65:BK67"/>
    <mergeCell ref="BL65:BL67"/>
    <mergeCell ref="BM65:BM67"/>
    <mergeCell ref="BQ65:BQ67"/>
    <mergeCell ref="AA65:AA67"/>
    <mergeCell ref="BI65:BI67"/>
    <mergeCell ref="BQ68:BQ70"/>
    <mergeCell ref="B71:B73"/>
    <mergeCell ref="C71:C73"/>
    <mergeCell ref="D71:D73"/>
    <mergeCell ref="E71:E73"/>
    <mergeCell ref="F71:F73"/>
    <mergeCell ref="G71:G73"/>
    <mergeCell ref="H71:H73"/>
    <mergeCell ref="I71:I73"/>
    <mergeCell ref="J71:J73"/>
    <mergeCell ref="AA68:AA70"/>
    <mergeCell ref="BI68:BI70"/>
    <mergeCell ref="BJ68:BJ70"/>
    <mergeCell ref="BK68:BK70"/>
    <mergeCell ref="BL68:BL70"/>
    <mergeCell ref="BM68:BM70"/>
    <mergeCell ref="U68:U70"/>
    <mergeCell ref="G68:G70"/>
    <mergeCell ref="H68:H70"/>
    <mergeCell ref="BL71:BL73"/>
    <mergeCell ref="BM71:BM73"/>
    <mergeCell ref="BQ71:BQ73"/>
    <mergeCell ref="B74:B76"/>
    <mergeCell ref="C74:C76"/>
    <mergeCell ref="D74:D76"/>
    <mergeCell ref="E74:E76"/>
    <mergeCell ref="F74:F76"/>
    <mergeCell ref="G74:G76"/>
    <mergeCell ref="H74:H76"/>
    <mergeCell ref="Y71:Y73"/>
    <mergeCell ref="Z71:Z73"/>
    <mergeCell ref="AA71:AA73"/>
    <mergeCell ref="BI71:BI73"/>
    <mergeCell ref="BJ71:BJ73"/>
    <mergeCell ref="BK71:BK73"/>
    <mergeCell ref="K71:K73"/>
    <mergeCell ref="Q71:Q73"/>
    <mergeCell ref="U71:U73"/>
    <mergeCell ref="V71:V73"/>
    <mergeCell ref="W71:W73"/>
    <mergeCell ref="X71:X73"/>
    <mergeCell ref="B77:B79"/>
    <mergeCell ref="C77:C79"/>
    <mergeCell ref="D77:D79"/>
    <mergeCell ref="E77:E79"/>
    <mergeCell ref="F77:F79"/>
    <mergeCell ref="W74:W76"/>
    <mergeCell ref="X74:X76"/>
    <mergeCell ref="Y74:Y76"/>
    <mergeCell ref="Z74:Z76"/>
    <mergeCell ref="I74:I76"/>
    <mergeCell ref="J74:J76"/>
    <mergeCell ref="K74:K76"/>
    <mergeCell ref="Q74:Q76"/>
    <mergeCell ref="U74:U76"/>
    <mergeCell ref="V74:V76"/>
    <mergeCell ref="I77:I79"/>
    <mergeCell ref="J77:J79"/>
    <mergeCell ref="K77:K79"/>
    <mergeCell ref="Q77:Q79"/>
    <mergeCell ref="V77:V79"/>
    <mergeCell ref="W77:W79"/>
    <mergeCell ref="X77:X79"/>
    <mergeCell ref="Y77:Y79"/>
    <mergeCell ref="Z77:Z79"/>
    <mergeCell ref="BJ74:BJ76"/>
    <mergeCell ref="BK74:BK76"/>
    <mergeCell ref="BL74:BL76"/>
    <mergeCell ref="BM74:BM76"/>
    <mergeCell ref="BQ74:BQ76"/>
    <mergeCell ref="AA74:AA76"/>
    <mergeCell ref="BI74:BI76"/>
    <mergeCell ref="BQ77:BQ79"/>
    <mergeCell ref="B80:B82"/>
    <mergeCell ref="C80:C82"/>
    <mergeCell ref="D80:D82"/>
    <mergeCell ref="E80:E82"/>
    <mergeCell ref="F80:F82"/>
    <mergeCell ref="G80:G82"/>
    <mergeCell ref="H80:H82"/>
    <mergeCell ref="I80:I82"/>
    <mergeCell ref="J80:J82"/>
    <mergeCell ref="AA77:AA79"/>
    <mergeCell ref="BI77:BI79"/>
    <mergeCell ref="BJ77:BJ79"/>
    <mergeCell ref="BK77:BK79"/>
    <mergeCell ref="BL77:BL79"/>
    <mergeCell ref="BM77:BM79"/>
    <mergeCell ref="U77:U79"/>
    <mergeCell ref="G77:G79"/>
    <mergeCell ref="H77:H79"/>
    <mergeCell ref="BL80:BL82"/>
    <mergeCell ref="BM80:BM82"/>
    <mergeCell ref="BQ80:BQ82"/>
    <mergeCell ref="B83:B85"/>
    <mergeCell ref="C83:C85"/>
    <mergeCell ref="D83:D85"/>
    <mergeCell ref="E83:E85"/>
    <mergeCell ref="F83:F85"/>
    <mergeCell ref="G83:G85"/>
    <mergeCell ref="H83:H85"/>
    <mergeCell ref="Y80:Y82"/>
    <mergeCell ref="Z80:Z82"/>
    <mergeCell ref="AA80:AA82"/>
    <mergeCell ref="BI80:BI82"/>
    <mergeCell ref="BJ80:BJ82"/>
    <mergeCell ref="BK80:BK82"/>
    <mergeCell ref="K80:K82"/>
    <mergeCell ref="Q80:Q82"/>
    <mergeCell ref="U80:U82"/>
    <mergeCell ref="V80:V82"/>
    <mergeCell ref="W80:W82"/>
    <mergeCell ref="X80:X82"/>
    <mergeCell ref="B86:B88"/>
    <mergeCell ref="C86:C88"/>
    <mergeCell ref="D86:D88"/>
    <mergeCell ref="E86:E88"/>
    <mergeCell ref="F86:F88"/>
    <mergeCell ref="W83:W85"/>
    <mergeCell ref="X83:X85"/>
    <mergeCell ref="Y83:Y85"/>
    <mergeCell ref="Z83:Z85"/>
    <mergeCell ref="I83:I85"/>
    <mergeCell ref="J83:J85"/>
    <mergeCell ref="K83:K85"/>
    <mergeCell ref="Q83:Q85"/>
    <mergeCell ref="U83:U85"/>
    <mergeCell ref="V83:V85"/>
    <mergeCell ref="I86:I88"/>
    <mergeCell ref="J86:J88"/>
    <mergeCell ref="K86:K88"/>
    <mergeCell ref="Q86:Q88"/>
    <mergeCell ref="V86:V88"/>
    <mergeCell ref="W86:W88"/>
    <mergeCell ref="X86:X88"/>
    <mergeCell ref="Y86:Y88"/>
    <mergeCell ref="Z86:Z88"/>
    <mergeCell ref="BJ83:BJ85"/>
    <mergeCell ref="BK83:BK85"/>
    <mergeCell ref="BL83:BL85"/>
    <mergeCell ref="BM83:BM85"/>
    <mergeCell ref="BQ83:BQ85"/>
    <mergeCell ref="AA83:AA85"/>
    <mergeCell ref="BI83:BI85"/>
    <mergeCell ref="BQ86:BQ88"/>
    <mergeCell ref="B89:B91"/>
    <mergeCell ref="C89:C91"/>
    <mergeCell ref="D89:D91"/>
    <mergeCell ref="E89:E91"/>
    <mergeCell ref="F89:F91"/>
    <mergeCell ref="G89:G91"/>
    <mergeCell ref="H89:H91"/>
    <mergeCell ref="I89:I91"/>
    <mergeCell ref="J89:J91"/>
    <mergeCell ref="AA86:AA88"/>
    <mergeCell ref="BI86:BI88"/>
    <mergeCell ref="BJ86:BJ88"/>
    <mergeCell ref="BK86:BK88"/>
    <mergeCell ref="BL86:BL88"/>
    <mergeCell ref="BM86:BM88"/>
    <mergeCell ref="U86:U88"/>
    <mergeCell ref="G86:G88"/>
    <mergeCell ref="H86:H88"/>
    <mergeCell ref="BL89:BL91"/>
    <mergeCell ref="BM89:BM91"/>
    <mergeCell ref="BQ89:BQ91"/>
    <mergeCell ref="B92:B94"/>
    <mergeCell ref="C92:C94"/>
    <mergeCell ref="D92:D94"/>
    <mergeCell ref="E92:E94"/>
    <mergeCell ref="F92:F94"/>
    <mergeCell ref="G92:G94"/>
    <mergeCell ref="H92:H94"/>
    <mergeCell ref="Y89:Y91"/>
    <mergeCell ref="Z89:Z91"/>
    <mergeCell ref="AA89:AA91"/>
    <mergeCell ref="BI89:BI91"/>
    <mergeCell ref="BJ89:BJ91"/>
    <mergeCell ref="BK89:BK91"/>
    <mergeCell ref="K89:K91"/>
    <mergeCell ref="Q89:Q91"/>
    <mergeCell ref="U89:U91"/>
    <mergeCell ref="V89:V91"/>
    <mergeCell ref="W89:W91"/>
    <mergeCell ref="X89:X91"/>
    <mergeCell ref="B95:B97"/>
    <mergeCell ref="C95:C97"/>
    <mergeCell ref="D95:D97"/>
    <mergeCell ref="E95:E97"/>
    <mergeCell ref="F95:F97"/>
    <mergeCell ref="W92:W94"/>
    <mergeCell ref="X92:X94"/>
    <mergeCell ref="Y92:Y94"/>
    <mergeCell ref="Z92:Z94"/>
    <mergeCell ref="I92:I94"/>
    <mergeCell ref="J92:J94"/>
    <mergeCell ref="K92:K94"/>
    <mergeCell ref="Q92:Q94"/>
    <mergeCell ref="U92:U94"/>
    <mergeCell ref="V92:V94"/>
    <mergeCell ref="I95:I97"/>
    <mergeCell ref="J95:J97"/>
    <mergeCell ref="K95:K97"/>
    <mergeCell ref="Q95:Q97"/>
    <mergeCell ref="V95:V97"/>
    <mergeCell ref="W95:W97"/>
    <mergeCell ref="X95:X97"/>
    <mergeCell ref="Y95:Y97"/>
    <mergeCell ref="Z95:Z97"/>
    <mergeCell ref="BJ92:BJ94"/>
    <mergeCell ref="BK92:BK94"/>
    <mergeCell ref="BL92:BL94"/>
    <mergeCell ref="BM92:BM94"/>
    <mergeCell ref="BQ92:BQ94"/>
    <mergeCell ref="AA92:AA94"/>
    <mergeCell ref="BI92:BI94"/>
    <mergeCell ref="BQ95:BQ97"/>
    <mergeCell ref="B98:B100"/>
    <mergeCell ref="C98:C100"/>
    <mergeCell ref="D98:D100"/>
    <mergeCell ref="E98:E100"/>
    <mergeCell ref="F98:F100"/>
    <mergeCell ref="G98:G100"/>
    <mergeCell ref="H98:H100"/>
    <mergeCell ref="I98:I100"/>
    <mergeCell ref="J98:J100"/>
    <mergeCell ref="AA95:AA97"/>
    <mergeCell ref="BI95:BI97"/>
    <mergeCell ref="BJ95:BJ97"/>
    <mergeCell ref="BK95:BK97"/>
    <mergeCell ref="BL95:BL97"/>
    <mergeCell ref="BM95:BM97"/>
    <mergeCell ref="U95:U97"/>
    <mergeCell ref="G95:G97"/>
    <mergeCell ref="H95:H97"/>
    <mergeCell ref="BL98:BL100"/>
    <mergeCell ref="BM98:BM100"/>
    <mergeCell ref="BQ98:BQ100"/>
    <mergeCell ref="B101:B103"/>
    <mergeCell ref="C101:C103"/>
    <mergeCell ref="D101:D103"/>
    <mergeCell ref="E101:E103"/>
    <mergeCell ref="F101:F103"/>
    <mergeCell ref="G101:G103"/>
    <mergeCell ref="H101:H103"/>
    <mergeCell ref="Y98:Y100"/>
    <mergeCell ref="Z98:Z100"/>
    <mergeCell ref="AA98:AA100"/>
    <mergeCell ref="BI98:BI100"/>
    <mergeCell ref="BJ98:BJ100"/>
    <mergeCell ref="BK98:BK100"/>
    <mergeCell ref="K98:K100"/>
    <mergeCell ref="Q98:Q100"/>
    <mergeCell ref="U98:U100"/>
    <mergeCell ref="V98:V100"/>
    <mergeCell ref="W98:W100"/>
    <mergeCell ref="X98:X100"/>
    <mergeCell ref="B104:B106"/>
    <mergeCell ref="C104:C106"/>
    <mergeCell ref="D104:D106"/>
    <mergeCell ref="E104:E106"/>
    <mergeCell ref="F104:F106"/>
    <mergeCell ref="W101:W103"/>
    <mergeCell ref="X101:X103"/>
    <mergeCell ref="Y101:Y103"/>
    <mergeCell ref="Z101:Z103"/>
    <mergeCell ref="I101:I103"/>
    <mergeCell ref="J101:J103"/>
    <mergeCell ref="K101:K103"/>
    <mergeCell ref="Q101:Q103"/>
    <mergeCell ref="U101:U103"/>
    <mergeCell ref="V101:V103"/>
    <mergeCell ref="G104:G106"/>
    <mergeCell ref="H104:H106"/>
    <mergeCell ref="I104:I106"/>
    <mergeCell ref="J104:J106"/>
    <mergeCell ref="K104:K106"/>
    <mergeCell ref="Q104:Q106"/>
    <mergeCell ref="U104:U106"/>
    <mergeCell ref="V104:V106"/>
    <mergeCell ref="W104:W106"/>
    <mergeCell ref="X104:X106"/>
    <mergeCell ref="Y104:Y106"/>
    <mergeCell ref="Z104:Z106"/>
    <mergeCell ref="BM101:BM103"/>
    <mergeCell ref="BQ101:BQ103"/>
    <mergeCell ref="AA101:AA103"/>
    <mergeCell ref="BI101:BI103"/>
    <mergeCell ref="BJ101:BJ103"/>
    <mergeCell ref="BK101:BK103"/>
    <mergeCell ref="BL101:BL103"/>
    <mergeCell ref="BQ104:BQ106"/>
    <mergeCell ref="AA104:AA106"/>
    <mergeCell ref="BI104:BI106"/>
    <mergeCell ref="BJ104:BJ106"/>
    <mergeCell ref="BK104:BK106"/>
    <mergeCell ref="BL104:BL106"/>
    <mergeCell ref="BM104:BM106"/>
  </mergeCells>
  <conditionalFormatting sqref="X8:X9 X11:X12 X14:X15 X17:X18 X20:X21 X23:X24 X26:X27 X29:X30 X32:X33 X35:X36 X38:X39 X41:X42 X44:X45 X47:X48 X50:X51 X53:X54 X56:X57 X59:X60 X62:X63 X65:X66 X68:X69 X71:X72 X74:X75 X77:X78 X80:X81 X83:X84 X86:X87 X89:X90 X92:X93 X95:X96 X98:X99 X101:X102 X104:X105">
    <cfRule type="containsText" dxfId="194" priority="223" operator="containsText" text="Moderado">
      <formula>NOT(ISERROR(SEARCH("Moderado",X8)))</formula>
    </cfRule>
    <cfRule type="containsText" dxfId="193" priority="224" operator="containsText" text="Alto">
      <formula>NOT(ISERROR(SEARCH("Alto",X8)))</formula>
    </cfRule>
    <cfRule type="containsText" dxfId="192" priority="225" operator="containsText" text="Extremo">
      <formula>NOT(ISERROR(SEARCH("Extremo",X8)))</formula>
    </cfRule>
  </conditionalFormatting>
  <conditionalFormatting sqref="J8:J9">
    <cfRule type="containsText" dxfId="191" priority="220" operator="containsText" text="Moderado">
      <formula>NOT(ISERROR(SEARCH("Moderado",J8)))</formula>
    </cfRule>
    <cfRule type="containsText" dxfId="190" priority="221" operator="containsText" text="Alto">
      <formula>NOT(ISERROR(SEARCH("Alto",J8)))</formula>
    </cfRule>
    <cfRule type="containsText" dxfId="189" priority="222" operator="containsText" text="Extremo">
      <formula>NOT(ISERROR(SEARCH("Extremo",J8)))</formula>
    </cfRule>
  </conditionalFormatting>
  <conditionalFormatting sqref="J11:J12">
    <cfRule type="containsText" dxfId="188" priority="217" operator="containsText" text="Moderado">
      <formula>NOT(ISERROR(SEARCH("Moderado",J11)))</formula>
    </cfRule>
    <cfRule type="containsText" dxfId="187" priority="218" operator="containsText" text="Alto">
      <formula>NOT(ISERROR(SEARCH("Alto",J11)))</formula>
    </cfRule>
    <cfRule type="containsText" dxfId="186" priority="219" operator="containsText" text="Extremo">
      <formula>NOT(ISERROR(SEARCH("Extremo",J11)))</formula>
    </cfRule>
  </conditionalFormatting>
  <conditionalFormatting sqref="J14:J15">
    <cfRule type="containsText" dxfId="185" priority="214" operator="containsText" text="Moderado">
      <formula>NOT(ISERROR(SEARCH("Moderado",J14)))</formula>
    </cfRule>
    <cfRule type="containsText" dxfId="184" priority="215" operator="containsText" text="Alto">
      <formula>NOT(ISERROR(SEARCH("Alto",J14)))</formula>
    </cfRule>
    <cfRule type="containsText" dxfId="183" priority="216" operator="containsText" text="Extremo">
      <formula>NOT(ISERROR(SEARCH("Extremo",J14)))</formula>
    </cfRule>
  </conditionalFormatting>
  <conditionalFormatting sqref="J17:J18">
    <cfRule type="containsText" dxfId="182" priority="211" operator="containsText" text="Moderado">
      <formula>NOT(ISERROR(SEARCH("Moderado",J17)))</formula>
    </cfRule>
    <cfRule type="containsText" dxfId="181" priority="212" operator="containsText" text="Alto">
      <formula>NOT(ISERROR(SEARCH("Alto",J17)))</formula>
    </cfRule>
    <cfRule type="containsText" dxfId="180" priority="213" operator="containsText" text="Extremo">
      <formula>NOT(ISERROR(SEARCH("Extremo",J17)))</formula>
    </cfRule>
  </conditionalFormatting>
  <conditionalFormatting sqref="J20:J21">
    <cfRule type="containsText" dxfId="179" priority="208" operator="containsText" text="Moderado">
      <formula>NOT(ISERROR(SEARCH("Moderado",J20)))</formula>
    </cfRule>
    <cfRule type="containsText" dxfId="178" priority="209" operator="containsText" text="Alto">
      <formula>NOT(ISERROR(SEARCH("Alto",J20)))</formula>
    </cfRule>
    <cfRule type="containsText" dxfId="177" priority="210" operator="containsText" text="Extremo">
      <formula>NOT(ISERROR(SEARCH("Extremo",J20)))</formula>
    </cfRule>
  </conditionalFormatting>
  <conditionalFormatting sqref="J23:J24">
    <cfRule type="containsText" dxfId="176" priority="205" operator="containsText" text="Moderado">
      <formula>NOT(ISERROR(SEARCH("Moderado",J23)))</formula>
    </cfRule>
    <cfRule type="containsText" dxfId="175" priority="206" operator="containsText" text="Alto">
      <formula>NOT(ISERROR(SEARCH("Alto",J23)))</formula>
    </cfRule>
    <cfRule type="containsText" dxfId="174" priority="207" operator="containsText" text="Extremo">
      <formula>NOT(ISERROR(SEARCH("Extremo",J23)))</formula>
    </cfRule>
  </conditionalFormatting>
  <conditionalFormatting sqref="J26:J27">
    <cfRule type="containsText" dxfId="173" priority="202" operator="containsText" text="Moderado">
      <formula>NOT(ISERROR(SEARCH("Moderado",J26)))</formula>
    </cfRule>
    <cfRule type="containsText" dxfId="172" priority="203" operator="containsText" text="Alto">
      <formula>NOT(ISERROR(SEARCH("Alto",J26)))</formula>
    </cfRule>
    <cfRule type="containsText" dxfId="171" priority="204" operator="containsText" text="Extremo">
      <formula>NOT(ISERROR(SEARCH("Extremo",J26)))</formula>
    </cfRule>
  </conditionalFormatting>
  <conditionalFormatting sqref="J32:J33">
    <cfRule type="containsText" dxfId="170" priority="199" operator="containsText" text="Moderado">
      <formula>NOT(ISERROR(SEARCH("Moderado",J32)))</formula>
    </cfRule>
    <cfRule type="containsText" dxfId="169" priority="200" operator="containsText" text="Alto">
      <formula>NOT(ISERROR(SEARCH("Alto",J32)))</formula>
    </cfRule>
    <cfRule type="containsText" dxfId="168" priority="201" operator="containsText" text="Extremo">
      <formula>NOT(ISERROR(SEARCH("Extremo",J32)))</formula>
    </cfRule>
  </conditionalFormatting>
  <conditionalFormatting sqref="J35:J36">
    <cfRule type="containsText" dxfId="167" priority="196" operator="containsText" text="Moderado">
      <formula>NOT(ISERROR(SEARCH("Moderado",J35)))</formula>
    </cfRule>
    <cfRule type="containsText" dxfId="166" priority="197" operator="containsText" text="Alto">
      <formula>NOT(ISERROR(SEARCH("Alto",J35)))</formula>
    </cfRule>
    <cfRule type="containsText" dxfId="165" priority="198" operator="containsText" text="Extremo">
      <formula>NOT(ISERROR(SEARCH("Extremo",J35)))</formula>
    </cfRule>
  </conditionalFormatting>
  <conditionalFormatting sqref="J38:J39">
    <cfRule type="containsText" dxfId="164" priority="193" operator="containsText" text="Moderado">
      <formula>NOT(ISERROR(SEARCH("Moderado",J38)))</formula>
    </cfRule>
    <cfRule type="containsText" dxfId="163" priority="194" operator="containsText" text="Alto">
      <formula>NOT(ISERROR(SEARCH("Alto",J38)))</formula>
    </cfRule>
    <cfRule type="containsText" dxfId="162" priority="195" operator="containsText" text="Extremo">
      <formula>NOT(ISERROR(SEARCH("Extremo",J38)))</formula>
    </cfRule>
  </conditionalFormatting>
  <conditionalFormatting sqref="J41:J42">
    <cfRule type="containsText" dxfId="161" priority="190" operator="containsText" text="Moderado">
      <formula>NOT(ISERROR(SEARCH("Moderado",J41)))</formula>
    </cfRule>
    <cfRule type="containsText" dxfId="160" priority="191" operator="containsText" text="Alto">
      <formula>NOT(ISERROR(SEARCH("Alto",J41)))</formula>
    </cfRule>
    <cfRule type="containsText" dxfId="159" priority="192" operator="containsText" text="Extremo">
      <formula>NOT(ISERROR(SEARCH("Extremo",J41)))</formula>
    </cfRule>
  </conditionalFormatting>
  <conditionalFormatting sqref="J44:J45">
    <cfRule type="containsText" dxfId="158" priority="187" operator="containsText" text="Moderado">
      <formula>NOT(ISERROR(SEARCH("Moderado",J44)))</formula>
    </cfRule>
    <cfRule type="containsText" dxfId="157" priority="188" operator="containsText" text="Alto">
      <formula>NOT(ISERROR(SEARCH("Alto",J44)))</formula>
    </cfRule>
    <cfRule type="containsText" dxfId="156" priority="189" operator="containsText" text="Extremo">
      <formula>NOT(ISERROR(SEARCH("Extremo",J44)))</formula>
    </cfRule>
  </conditionalFormatting>
  <conditionalFormatting sqref="J47:J48">
    <cfRule type="containsText" dxfId="155" priority="184" operator="containsText" text="Moderado">
      <formula>NOT(ISERROR(SEARCH("Moderado",J47)))</formula>
    </cfRule>
    <cfRule type="containsText" dxfId="154" priority="185" operator="containsText" text="Alto">
      <formula>NOT(ISERROR(SEARCH("Alto",J47)))</formula>
    </cfRule>
    <cfRule type="containsText" dxfId="153" priority="186" operator="containsText" text="Extremo">
      <formula>NOT(ISERROR(SEARCH("Extremo",J47)))</formula>
    </cfRule>
  </conditionalFormatting>
  <conditionalFormatting sqref="J50:J51">
    <cfRule type="containsText" dxfId="152" priority="181" operator="containsText" text="Moderado">
      <formula>NOT(ISERROR(SEARCH("Moderado",J50)))</formula>
    </cfRule>
    <cfRule type="containsText" dxfId="151" priority="182" operator="containsText" text="Alto">
      <formula>NOT(ISERROR(SEARCH("Alto",J50)))</formula>
    </cfRule>
    <cfRule type="containsText" dxfId="150" priority="183" operator="containsText" text="Extremo">
      <formula>NOT(ISERROR(SEARCH("Extremo",J50)))</formula>
    </cfRule>
  </conditionalFormatting>
  <conditionalFormatting sqref="J53:J54">
    <cfRule type="containsText" dxfId="149" priority="178" operator="containsText" text="Moderado">
      <formula>NOT(ISERROR(SEARCH("Moderado",J53)))</formula>
    </cfRule>
    <cfRule type="containsText" dxfId="148" priority="179" operator="containsText" text="Alto">
      <formula>NOT(ISERROR(SEARCH("Alto",J53)))</formula>
    </cfRule>
    <cfRule type="containsText" dxfId="147" priority="180" operator="containsText" text="Extremo">
      <formula>NOT(ISERROR(SEARCH("Extremo",J53)))</formula>
    </cfRule>
  </conditionalFormatting>
  <conditionalFormatting sqref="J56:J57">
    <cfRule type="containsText" dxfId="146" priority="175" operator="containsText" text="Moderado">
      <formula>NOT(ISERROR(SEARCH("Moderado",J56)))</formula>
    </cfRule>
    <cfRule type="containsText" dxfId="145" priority="176" operator="containsText" text="Alto">
      <formula>NOT(ISERROR(SEARCH("Alto",J56)))</formula>
    </cfRule>
    <cfRule type="containsText" dxfId="144" priority="177" operator="containsText" text="Extremo">
      <formula>NOT(ISERROR(SEARCH("Extremo",J56)))</formula>
    </cfRule>
  </conditionalFormatting>
  <conditionalFormatting sqref="J59:J60">
    <cfRule type="containsText" dxfId="143" priority="172" operator="containsText" text="Moderado">
      <formula>NOT(ISERROR(SEARCH("Moderado",J59)))</formula>
    </cfRule>
    <cfRule type="containsText" dxfId="142" priority="173" operator="containsText" text="Alto">
      <formula>NOT(ISERROR(SEARCH("Alto",J59)))</formula>
    </cfRule>
    <cfRule type="containsText" dxfId="141" priority="174" operator="containsText" text="Extremo">
      <formula>NOT(ISERROR(SEARCH("Extremo",J59)))</formula>
    </cfRule>
  </conditionalFormatting>
  <conditionalFormatting sqref="J62:J63">
    <cfRule type="containsText" dxfId="140" priority="169" operator="containsText" text="Moderado">
      <formula>NOT(ISERROR(SEARCH("Moderado",J62)))</formula>
    </cfRule>
    <cfRule type="containsText" dxfId="139" priority="170" operator="containsText" text="Alto">
      <formula>NOT(ISERROR(SEARCH("Alto",J62)))</formula>
    </cfRule>
    <cfRule type="containsText" dxfId="138" priority="171" operator="containsText" text="Extremo">
      <formula>NOT(ISERROR(SEARCH("Extremo",J62)))</formula>
    </cfRule>
  </conditionalFormatting>
  <conditionalFormatting sqref="J74:J75">
    <cfRule type="containsText" dxfId="137" priority="166" operator="containsText" text="Moderado">
      <formula>NOT(ISERROR(SEARCH("Moderado",J74)))</formula>
    </cfRule>
    <cfRule type="containsText" dxfId="136" priority="167" operator="containsText" text="Alto">
      <formula>NOT(ISERROR(SEARCH("Alto",J74)))</formula>
    </cfRule>
    <cfRule type="containsText" dxfId="135" priority="168" operator="containsText" text="Extremo">
      <formula>NOT(ISERROR(SEARCH("Extremo",J74)))</formula>
    </cfRule>
  </conditionalFormatting>
  <conditionalFormatting sqref="J77:J78">
    <cfRule type="containsText" dxfId="134" priority="163" operator="containsText" text="Moderado">
      <formula>NOT(ISERROR(SEARCH("Moderado",J77)))</formula>
    </cfRule>
    <cfRule type="containsText" dxfId="133" priority="164" operator="containsText" text="Alto">
      <formula>NOT(ISERROR(SEARCH("Alto",J77)))</formula>
    </cfRule>
    <cfRule type="containsText" dxfId="132" priority="165" operator="containsText" text="Extremo">
      <formula>NOT(ISERROR(SEARCH("Extremo",J77)))</formula>
    </cfRule>
  </conditionalFormatting>
  <conditionalFormatting sqref="J80:J81">
    <cfRule type="containsText" dxfId="131" priority="160" operator="containsText" text="Moderado">
      <formula>NOT(ISERROR(SEARCH("Moderado",J80)))</formula>
    </cfRule>
    <cfRule type="containsText" dxfId="130" priority="161" operator="containsText" text="Alto">
      <formula>NOT(ISERROR(SEARCH("Alto",J80)))</formula>
    </cfRule>
    <cfRule type="containsText" dxfId="129" priority="162" operator="containsText" text="Extremo">
      <formula>NOT(ISERROR(SEARCH("Extremo",J80)))</formula>
    </cfRule>
  </conditionalFormatting>
  <conditionalFormatting sqref="J83:J84">
    <cfRule type="containsText" dxfId="128" priority="157" operator="containsText" text="Moderado">
      <formula>NOT(ISERROR(SEARCH("Moderado",J83)))</formula>
    </cfRule>
    <cfRule type="containsText" dxfId="127" priority="158" operator="containsText" text="Alto">
      <formula>NOT(ISERROR(SEARCH("Alto",J83)))</formula>
    </cfRule>
    <cfRule type="containsText" dxfId="126" priority="159" operator="containsText" text="Extremo">
      <formula>NOT(ISERROR(SEARCH("Extremo",J83)))</formula>
    </cfRule>
  </conditionalFormatting>
  <conditionalFormatting sqref="J89:J90">
    <cfRule type="containsText" dxfId="125" priority="154" operator="containsText" text="Moderado">
      <formula>NOT(ISERROR(SEARCH("Moderado",J89)))</formula>
    </cfRule>
    <cfRule type="containsText" dxfId="124" priority="155" operator="containsText" text="Alto">
      <formula>NOT(ISERROR(SEARCH("Alto",J89)))</formula>
    </cfRule>
    <cfRule type="containsText" dxfId="123" priority="156" operator="containsText" text="Extremo">
      <formula>NOT(ISERROR(SEARCH("Extremo",J89)))</formula>
    </cfRule>
  </conditionalFormatting>
  <conditionalFormatting sqref="J92:J93">
    <cfRule type="containsText" dxfId="122" priority="151" operator="containsText" text="Moderado">
      <formula>NOT(ISERROR(SEARCH("Moderado",J92)))</formula>
    </cfRule>
    <cfRule type="containsText" dxfId="121" priority="152" operator="containsText" text="Alto">
      <formula>NOT(ISERROR(SEARCH("Alto",J92)))</formula>
    </cfRule>
    <cfRule type="containsText" dxfId="120" priority="153" operator="containsText" text="Extremo">
      <formula>NOT(ISERROR(SEARCH("Extremo",J92)))</formula>
    </cfRule>
  </conditionalFormatting>
  <conditionalFormatting sqref="J95:J96">
    <cfRule type="containsText" dxfId="119" priority="148" operator="containsText" text="Moderado">
      <formula>NOT(ISERROR(SEARCH("Moderado",J95)))</formula>
    </cfRule>
    <cfRule type="containsText" dxfId="118" priority="149" operator="containsText" text="Alto">
      <formula>NOT(ISERROR(SEARCH("Alto",J95)))</formula>
    </cfRule>
    <cfRule type="containsText" dxfId="117" priority="150" operator="containsText" text="Extremo">
      <formula>NOT(ISERROR(SEARCH("Extremo",J95)))</formula>
    </cfRule>
  </conditionalFormatting>
  <conditionalFormatting sqref="J98:J99">
    <cfRule type="containsText" dxfId="116" priority="145" operator="containsText" text="Moderado">
      <formula>NOT(ISERROR(SEARCH("Moderado",J98)))</formula>
    </cfRule>
    <cfRule type="containsText" dxfId="115" priority="146" operator="containsText" text="Alto">
      <formula>NOT(ISERROR(SEARCH("Alto",J98)))</formula>
    </cfRule>
    <cfRule type="containsText" dxfId="114" priority="147" operator="containsText" text="Extremo">
      <formula>NOT(ISERROR(SEARCH("Extremo",J98)))</formula>
    </cfRule>
  </conditionalFormatting>
  <conditionalFormatting sqref="J101:J102">
    <cfRule type="containsText" dxfId="113" priority="142" operator="containsText" text="Moderado">
      <formula>NOT(ISERROR(SEARCH("Moderado",J101)))</formula>
    </cfRule>
    <cfRule type="containsText" dxfId="112" priority="143" operator="containsText" text="Alto">
      <formula>NOT(ISERROR(SEARCH("Alto",J101)))</formula>
    </cfRule>
    <cfRule type="containsText" dxfId="111" priority="144" operator="containsText" text="Extremo">
      <formula>NOT(ISERROR(SEARCH("Extremo",J101)))</formula>
    </cfRule>
  </conditionalFormatting>
  <conditionalFormatting sqref="J104:J105">
    <cfRule type="containsText" dxfId="110" priority="139" operator="containsText" text="Moderado">
      <formula>NOT(ISERROR(SEARCH("Moderado",J104)))</formula>
    </cfRule>
    <cfRule type="containsText" dxfId="109" priority="140" operator="containsText" text="Alto">
      <formula>NOT(ISERROR(SEARCH("Alto",J104)))</formula>
    </cfRule>
    <cfRule type="containsText" dxfId="108" priority="141" operator="containsText" text="Extremo">
      <formula>NOT(ISERROR(SEARCH("Extremo",J104)))</formula>
    </cfRule>
  </conditionalFormatting>
  <conditionalFormatting sqref="J86:J87">
    <cfRule type="containsText" dxfId="107" priority="19" operator="containsText" text="Moderado">
      <formula>NOT(ISERROR(SEARCH("Moderado",J86)))</formula>
    </cfRule>
    <cfRule type="containsText" dxfId="106" priority="20" operator="containsText" text="Alto">
      <formula>NOT(ISERROR(SEARCH("Alto",J86)))</formula>
    </cfRule>
    <cfRule type="containsText" dxfId="105" priority="21" operator="containsText" text="Extremo">
      <formula>NOT(ISERROR(SEARCH("Extremo",J86)))</formula>
    </cfRule>
  </conditionalFormatting>
  <conditionalFormatting sqref="J71:J72">
    <cfRule type="containsText" dxfId="104" priority="16" operator="containsText" text="Moderado">
      <formula>NOT(ISERROR(SEARCH("Moderado",J71)))</formula>
    </cfRule>
    <cfRule type="containsText" dxfId="103" priority="17" operator="containsText" text="Alto">
      <formula>NOT(ISERROR(SEARCH("Alto",J71)))</formula>
    </cfRule>
    <cfRule type="containsText" dxfId="102" priority="18" operator="containsText" text="Extremo">
      <formula>NOT(ISERROR(SEARCH("Extremo",J71)))</formula>
    </cfRule>
  </conditionalFormatting>
  <conditionalFormatting sqref="J68:J69">
    <cfRule type="containsText" dxfId="101" priority="13" operator="containsText" text="Moderado">
      <formula>NOT(ISERROR(SEARCH("Moderado",J68)))</formula>
    </cfRule>
    <cfRule type="containsText" dxfId="100" priority="14" operator="containsText" text="Alto">
      <formula>NOT(ISERROR(SEARCH("Alto",J68)))</formula>
    </cfRule>
    <cfRule type="containsText" dxfId="99" priority="15" operator="containsText" text="Extremo">
      <formula>NOT(ISERROR(SEARCH("Extremo",J68)))</formula>
    </cfRule>
  </conditionalFormatting>
  <conditionalFormatting sqref="J65:J66">
    <cfRule type="containsText" dxfId="98" priority="10" operator="containsText" text="Moderado">
      <formula>NOT(ISERROR(SEARCH("Moderado",J65)))</formula>
    </cfRule>
    <cfRule type="containsText" dxfId="97" priority="11" operator="containsText" text="Alto">
      <formula>NOT(ISERROR(SEARCH("Alto",J65)))</formula>
    </cfRule>
    <cfRule type="containsText" dxfId="96" priority="12" operator="containsText" text="Extremo">
      <formula>NOT(ISERROR(SEARCH("Extremo",J65)))</formula>
    </cfRule>
  </conditionalFormatting>
  <conditionalFormatting sqref="J29:J30">
    <cfRule type="containsText" dxfId="95" priority="7" operator="containsText" text="Moderado">
      <formula>NOT(ISERROR(SEARCH("Moderado",J29)))</formula>
    </cfRule>
    <cfRule type="containsText" dxfId="94" priority="8" operator="containsText" text="Alto">
      <formula>NOT(ISERROR(SEARCH("Alto",J29)))</formula>
    </cfRule>
    <cfRule type="containsText" dxfId="93" priority="9" operator="containsText" text="Extremo">
      <formula>NOT(ISERROR(SEARCH("Extremo",J29)))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U142"/>
  <sheetViews>
    <sheetView topLeftCell="BG134" zoomScale="77" zoomScaleNormal="77" workbookViewId="0">
      <selection activeCell="BX136" sqref="BX136"/>
    </sheetView>
  </sheetViews>
  <sheetFormatPr baseColWidth="10" defaultRowHeight="25.5" customHeight="1" x14ac:dyDescent="0.15"/>
  <cols>
    <col min="1" max="3" width="10.83203125" style="152"/>
    <col min="4" max="9" width="10.83203125" style="152" customWidth="1"/>
    <col min="10" max="10" width="9.1640625" style="152" customWidth="1"/>
    <col min="11" max="73" width="10.83203125" style="152" customWidth="1"/>
    <col min="74" max="76" width="10.83203125" style="305" customWidth="1"/>
    <col min="77" max="16384" width="10.83203125" style="152"/>
  </cols>
  <sheetData>
    <row r="1" spans="1:983" ht="25.5" customHeight="1" thickBot="1" x14ac:dyDescent="0.2">
      <c r="B1" s="153"/>
      <c r="C1" s="154"/>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5"/>
      <c r="AT1" s="155"/>
      <c r="AU1" s="155"/>
      <c r="AV1" s="155"/>
      <c r="AW1" s="155"/>
      <c r="AX1" s="153"/>
      <c r="AY1" s="153"/>
      <c r="AZ1" s="153"/>
      <c r="BA1" s="153"/>
      <c r="BB1" s="153"/>
      <c r="BC1" s="153"/>
      <c r="BD1" s="153"/>
      <c r="BE1" s="153"/>
      <c r="BF1" s="153"/>
      <c r="BG1" s="153"/>
      <c r="BH1" s="153"/>
      <c r="BI1" s="156"/>
      <c r="BJ1" s="156"/>
      <c r="BK1" s="156"/>
      <c r="BL1" s="153"/>
      <c r="BM1" s="153"/>
      <c r="BN1" s="153"/>
      <c r="BO1" s="153"/>
      <c r="BP1" s="153"/>
      <c r="BQ1" s="153"/>
      <c r="BR1" s="156"/>
      <c r="BS1" s="153"/>
      <c r="BT1" s="153"/>
      <c r="BU1" s="153"/>
      <c r="BV1" s="286"/>
      <c r="BW1" s="286"/>
      <c r="BX1" s="286"/>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c r="JS1" s="153"/>
      <c r="JT1" s="153"/>
      <c r="JU1" s="153"/>
      <c r="JV1" s="153"/>
      <c r="JW1" s="153"/>
      <c r="JX1" s="153"/>
      <c r="JY1" s="153"/>
      <c r="JZ1" s="153"/>
      <c r="KA1" s="153"/>
      <c r="KB1" s="153"/>
      <c r="KC1" s="153"/>
      <c r="KD1" s="153"/>
      <c r="KE1" s="153"/>
      <c r="KF1" s="153"/>
      <c r="KG1" s="153"/>
      <c r="KH1" s="153"/>
      <c r="KI1" s="153"/>
      <c r="KJ1" s="153"/>
      <c r="KK1" s="153"/>
      <c r="KL1" s="153"/>
      <c r="KM1" s="153"/>
      <c r="KN1" s="153"/>
      <c r="KO1" s="153"/>
      <c r="KP1" s="153"/>
      <c r="KQ1" s="153"/>
      <c r="KR1" s="153"/>
      <c r="KS1" s="153"/>
      <c r="KT1" s="153"/>
      <c r="KU1" s="153"/>
      <c r="KV1" s="153"/>
      <c r="KW1" s="153"/>
      <c r="KX1" s="153"/>
      <c r="KY1" s="153"/>
      <c r="KZ1" s="153"/>
      <c r="LA1" s="153"/>
      <c r="LB1" s="153"/>
      <c r="LC1" s="153"/>
      <c r="LD1" s="153"/>
      <c r="LE1" s="153"/>
      <c r="LF1" s="153"/>
      <c r="LG1" s="153"/>
      <c r="LH1" s="153"/>
      <c r="LI1" s="153"/>
      <c r="LJ1" s="153"/>
      <c r="LK1" s="153"/>
      <c r="LL1" s="153"/>
      <c r="LM1" s="153"/>
      <c r="LN1" s="153"/>
      <c r="LO1" s="153"/>
      <c r="LP1" s="153"/>
      <c r="LQ1" s="153"/>
      <c r="LR1" s="153"/>
      <c r="LS1" s="153"/>
      <c r="LT1" s="153"/>
      <c r="LU1" s="153"/>
      <c r="LV1" s="153"/>
      <c r="LW1" s="153"/>
      <c r="LX1" s="153"/>
      <c r="LY1" s="153"/>
      <c r="LZ1" s="153"/>
      <c r="MA1" s="153"/>
      <c r="MB1" s="153"/>
      <c r="MC1" s="153"/>
      <c r="MD1" s="153"/>
      <c r="ME1" s="153"/>
      <c r="MF1" s="153"/>
      <c r="MG1" s="153"/>
      <c r="MH1" s="153"/>
      <c r="MI1" s="153"/>
      <c r="MJ1" s="153"/>
      <c r="MK1" s="153"/>
      <c r="ML1" s="153"/>
      <c r="MM1" s="153"/>
      <c r="MN1" s="153"/>
      <c r="MO1" s="153"/>
      <c r="MP1" s="153"/>
      <c r="MQ1" s="153"/>
      <c r="MR1" s="153"/>
      <c r="MS1" s="153"/>
      <c r="MT1" s="153"/>
      <c r="MU1" s="153"/>
      <c r="MV1" s="153"/>
      <c r="MW1" s="153"/>
      <c r="MX1" s="153"/>
      <c r="MY1" s="153"/>
      <c r="MZ1" s="153"/>
      <c r="NA1" s="153"/>
      <c r="NB1" s="153"/>
      <c r="NC1" s="153"/>
      <c r="ND1" s="153"/>
      <c r="NE1" s="153"/>
      <c r="NF1" s="153"/>
      <c r="NG1" s="153"/>
      <c r="NH1" s="153"/>
      <c r="NI1" s="153"/>
      <c r="NJ1" s="153"/>
      <c r="NK1" s="153"/>
      <c r="NL1" s="153"/>
      <c r="NM1" s="153"/>
      <c r="NN1" s="153"/>
      <c r="NO1" s="153"/>
      <c r="NP1" s="153"/>
      <c r="NQ1" s="153"/>
      <c r="NR1" s="153"/>
      <c r="NS1" s="153"/>
      <c r="NT1" s="153"/>
      <c r="NU1" s="153"/>
      <c r="NV1" s="153"/>
      <c r="NW1" s="153"/>
      <c r="NX1" s="153"/>
      <c r="NY1" s="153"/>
      <c r="NZ1" s="153"/>
      <c r="OA1" s="153"/>
      <c r="OB1" s="153"/>
      <c r="OC1" s="153"/>
      <c r="OD1" s="153"/>
      <c r="OE1" s="153"/>
      <c r="OF1" s="153"/>
      <c r="OG1" s="153"/>
      <c r="OH1" s="153"/>
      <c r="OI1" s="153"/>
      <c r="OJ1" s="153"/>
      <c r="OK1" s="153"/>
      <c r="OL1" s="153"/>
      <c r="OM1" s="153"/>
      <c r="ON1" s="153"/>
      <c r="OO1" s="153"/>
      <c r="OP1" s="153"/>
      <c r="OQ1" s="153"/>
      <c r="OR1" s="153"/>
      <c r="OS1" s="153"/>
      <c r="OT1" s="153"/>
      <c r="OU1" s="153"/>
      <c r="OV1" s="153"/>
      <c r="OW1" s="153"/>
      <c r="OX1" s="153"/>
      <c r="OY1" s="153"/>
      <c r="OZ1" s="153"/>
      <c r="PA1" s="153"/>
      <c r="PB1" s="153"/>
      <c r="PC1" s="153"/>
      <c r="PD1" s="153"/>
      <c r="PE1" s="153"/>
      <c r="PF1" s="153"/>
      <c r="PG1" s="153"/>
      <c r="PH1" s="153"/>
      <c r="PI1" s="153"/>
      <c r="PJ1" s="153"/>
      <c r="PK1" s="153"/>
      <c r="PL1" s="153"/>
      <c r="PM1" s="153"/>
      <c r="PN1" s="153"/>
      <c r="PO1" s="153"/>
      <c r="PP1" s="153"/>
      <c r="PQ1" s="153"/>
      <c r="PR1" s="153"/>
      <c r="PS1" s="153"/>
      <c r="PT1" s="153"/>
      <c r="PU1" s="153"/>
      <c r="PV1" s="153"/>
      <c r="PW1" s="153"/>
      <c r="PX1" s="153"/>
      <c r="PY1" s="153"/>
      <c r="PZ1" s="153"/>
      <c r="QA1" s="153"/>
      <c r="QB1" s="153"/>
      <c r="QC1" s="153"/>
      <c r="QD1" s="153"/>
      <c r="QE1" s="153"/>
      <c r="QF1" s="153"/>
      <c r="QG1" s="153"/>
      <c r="QH1" s="153"/>
      <c r="QI1" s="153"/>
      <c r="QJ1" s="153"/>
      <c r="QK1" s="153"/>
      <c r="QL1" s="153"/>
      <c r="QM1" s="153"/>
      <c r="QN1" s="153"/>
      <c r="QO1" s="153"/>
      <c r="QP1" s="153"/>
      <c r="QQ1" s="153"/>
      <c r="QR1" s="153"/>
      <c r="QS1" s="153"/>
      <c r="QT1" s="153"/>
      <c r="QU1" s="153"/>
      <c r="QV1" s="153"/>
      <c r="QW1" s="153"/>
      <c r="QX1" s="153"/>
      <c r="QY1" s="153"/>
      <c r="QZ1" s="153"/>
      <c r="RA1" s="153"/>
      <c r="RB1" s="153"/>
      <c r="RC1" s="153"/>
      <c r="RD1" s="153"/>
      <c r="RE1" s="153"/>
      <c r="RF1" s="153"/>
      <c r="RG1" s="153"/>
      <c r="RH1" s="153"/>
      <c r="RI1" s="153"/>
      <c r="RJ1" s="153"/>
      <c r="RK1" s="153"/>
      <c r="RL1" s="153"/>
      <c r="RM1" s="153"/>
      <c r="RN1" s="153"/>
      <c r="RO1" s="153"/>
      <c r="RP1" s="153"/>
      <c r="RQ1" s="153"/>
      <c r="RR1" s="153"/>
      <c r="RS1" s="153"/>
      <c r="RT1" s="153"/>
      <c r="RU1" s="153"/>
      <c r="RV1" s="153"/>
      <c r="RW1" s="153"/>
      <c r="RX1" s="153"/>
      <c r="RY1" s="153"/>
      <c r="RZ1" s="153"/>
      <c r="SA1" s="153"/>
      <c r="SB1" s="153"/>
      <c r="SC1" s="153"/>
      <c r="SD1" s="153"/>
      <c r="SE1" s="153"/>
      <c r="SF1" s="153"/>
      <c r="SG1" s="153"/>
      <c r="SH1" s="153"/>
      <c r="SI1" s="153"/>
      <c r="SJ1" s="153"/>
      <c r="SK1" s="153"/>
      <c r="SL1" s="153"/>
      <c r="SM1" s="153"/>
      <c r="SN1" s="153"/>
      <c r="SO1" s="153"/>
      <c r="SP1" s="153"/>
      <c r="SQ1" s="153"/>
      <c r="SR1" s="153"/>
      <c r="SS1" s="153"/>
      <c r="ST1" s="153"/>
      <c r="SU1" s="153"/>
      <c r="SV1" s="153"/>
      <c r="SW1" s="153"/>
      <c r="SX1" s="153"/>
      <c r="SY1" s="153"/>
      <c r="SZ1" s="153"/>
      <c r="TA1" s="153"/>
      <c r="TB1" s="153"/>
      <c r="TC1" s="153"/>
      <c r="TD1" s="153"/>
      <c r="TE1" s="153"/>
      <c r="TF1" s="153"/>
      <c r="TG1" s="153"/>
      <c r="TH1" s="153"/>
      <c r="TI1" s="153"/>
      <c r="TJ1" s="153"/>
      <c r="TK1" s="153"/>
      <c r="TL1" s="153"/>
      <c r="TM1" s="153"/>
      <c r="TN1" s="153"/>
      <c r="TO1" s="153"/>
      <c r="TP1" s="153"/>
      <c r="TQ1" s="153"/>
      <c r="TR1" s="153"/>
      <c r="TS1" s="153"/>
      <c r="TT1" s="153"/>
      <c r="TU1" s="153"/>
      <c r="TV1" s="153"/>
      <c r="TW1" s="153"/>
      <c r="TX1" s="153"/>
      <c r="TY1" s="153"/>
      <c r="TZ1" s="153"/>
      <c r="UA1" s="153"/>
      <c r="UB1" s="153"/>
      <c r="UC1" s="153"/>
      <c r="UD1" s="153"/>
      <c r="UE1" s="153"/>
      <c r="UF1" s="153"/>
      <c r="UG1" s="153"/>
      <c r="UH1" s="153"/>
      <c r="UI1" s="153"/>
      <c r="UJ1" s="153"/>
      <c r="UK1" s="153"/>
      <c r="UL1" s="153"/>
      <c r="UM1" s="153"/>
      <c r="UN1" s="153"/>
      <c r="UO1" s="153"/>
      <c r="UP1" s="153"/>
      <c r="UQ1" s="153"/>
      <c r="UR1" s="153"/>
      <c r="US1" s="153"/>
      <c r="UT1" s="153"/>
      <c r="UU1" s="153"/>
      <c r="UV1" s="153"/>
      <c r="UW1" s="153"/>
      <c r="UX1" s="153"/>
      <c r="UY1" s="153"/>
      <c r="UZ1" s="153"/>
      <c r="VA1" s="153"/>
      <c r="VB1" s="153"/>
      <c r="VC1" s="153"/>
      <c r="VD1" s="153"/>
      <c r="VE1" s="153"/>
      <c r="VF1" s="153"/>
      <c r="VG1" s="153"/>
      <c r="VH1" s="153"/>
      <c r="VI1" s="153"/>
      <c r="VJ1" s="153"/>
      <c r="VK1" s="153"/>
      <c r="VL1" s="153"/>
      <c r="VM1" s="153"/>
      <c r="VN1" s="153"/>
      <c r="VO1" s="153"/>
      <c r="VP1" s="153"/>
      <c r="VQ1" s="153"/>
      <c r="VR1" s="153"/>
      <c r="VS1" s="153"/>
      <c r="VT1" s="153"/>
      <c r="VU1" s="153"/>
      <c r="VV1" s="153"/>
      <c r="VW1" s="153"/>
      <c r="VX1" s="153"/>
      <c r="VY1" s="153"/>
      <c r="VZ1" s="153"/>
      <c r="WA1" s="153"/>
      <c r="WB1" s="153"/>
      <c r="WC1" s="153"/>
      <c r="WD1" s="153"/>
      <c r="WE1" s="153"/>
      <c r="WF1" s="153"/>
      <c r="WG1" s="153"/>
      <c r="WH1" s="153"/>
      <c r="WI1" s="153"/>
      <c r="WJ1" s="153"/>
      <c r="WK1" s="153"/>
      <c r="WL1" s="153"/>
      <c r="WM1" s="153"/>
      <c r="WN1" s="153"/>
      <c r="WO1" s="153"/>
      <c r="WP1" s="153"/>
      <c r="WQ1" s="153"/>
      <c r="WR1" s="153"/>
      <c r="WS1" s="153"/>
      <c r="WT1" s="153"/>
      <c r="WU1" s="153"/>
      <c r="WV1" s="153"/>
      <c r="WW1" s="153"/>
      <c r="WX1" s="153"/>
      <c r="WY1" s="153"/>
      <c r="WZ1" s="153"/>
      <c r="XA1" s="153"/>
      <c r="XB1" s="153"/>
      <c r="XC1" s="153"/>
      <c r="XD1" s="153"/>
      <c r="XE1" s="153"/>
      <c r="XF1" s="153"/>
      <c r="XG1" s="153"/>
      <c r="XH1" s="153"/>
      <c r="XI1" s="153"/>
      <c r="XJ1" s="153"/>
      <c r="XK1" s="153"/>
      <c r="XL1" s="153"/>
      <c r="XM1" s="153"/>
      <c r="XN1" s="153"/>
      <c r="XO1" s="153"/>
      <c r="XP1" s="153"/>
      <c r="XQ1" s="153"/>
      <c r="XR1" s="153"/>
      <c r="XS1" s="153"/>
      <c r="XT1" s="153"/>
      <c r="XU1" s="153"/>
      <c r="XV1" s="153"/>
      <c r="XW1" s="153"/>
      <c r="XX1" s="153"/>
      <c r="XY1" s="153"/>
      <c r="XZ1" s="153"/>
      <c r="YA1" s="153"/>
      <c r="YB1" s="153"/>
      <c r="YC1" s="153"/>
      <c r="YD1" s="153"/>
      <c r="YE1" s="153"/>
      <c r="YF1" s="153"/>
      <c r="YG1" s="153"/>
      <c r="YH1" s="153"/>
      <c r="YI1" s="153"/>
      <c r="YJ1" s="153"/>
      <c r="YK1" s="153"/>
      <c r="YL1" s="153"/>
      <c r="YM1" s="153"/>
      <c r="YN1" s="153"/>
      <c r="YO1" s="153"/>
      <c r="YP1" s="153"/>
      <c r="YQ1" s="153"/>
      <c r="YR1" s="153"/>
      <c r="YS1" s="153"/>
      <c r="YT1" s="153"/>
      <c r="YU1" s="153"/>
      <c r="YV1" s="153"/>
      <c r="YW1" s="153"/>
      <c r="YX1" s="153"/>
      <c r="YY1" s="153"/>
      <c r="YZ1" s="153"/>
      <c r="ZA1" s="153"/>
      <c r="ZB1" s="153"/>
      <c r="ZC1" s="153"/>
      <c r="ZD1" s="153"/>
      <c r="ZE1" s="153"/>
      <c r="ZF1" s="153"/>
      <c r="ZG1" s="153"/>
      <c r="ZH1" s="153"/>
      <c r="ZI1" s="153"/>
      <c r="ZJ1" s="153"/>
      <c r="ZK1" s="153"/>
      <c r="ZL1" s="153"/>
      <c r="ZM1" s="153"/>
      <c r="ZN1" s="153"/>
      <c r="ZO1" s="153"/>
      <c r="ZP1" s="153"/>
      <c r="ZQ1" s="153"/>
      <c r="ZR1" s="153"/>
      <c r="ZS1" s="153"/>
      <c r="ZT1" s="153"/>
      <c r="ZU1" s="153"/>
      <c r="ZV1" s="153"/>
      <c r="ZW1" s="153"/>
      <c r="ZX1" s="153"/>
      <c r="ZY1" s="153"/>
      <c r="ZZ1" s="153"/>
      <c r="AAA1" s="153"/>
      <c r="AAB1" s="153"/>
      <c r="AAC1" s="153"/>
      <c r="AAD1" s="153"/>
      <c r="AAE1" s="153"/>
      <c r="AAF1" s="153"/>
      <c r="AAG1" s="153"/>
      <c r="AAH1" s="153"/>
      <c r="AAI1" s="153"/>
      <c r="AAJ1" s="153"/>
      <c r="AAK1" s="153"/>
      <c r="AAL1" s="153"/>
      <c r="AAM1" s="153"/>
      <c r="AAN1" s="153"/>
      <c r="AAO1" s="153"/>
      <c r="AAP1" s="153"/>
      <c r="AAQ1" s="153"/>
      <c r="AAR1" s="153"/>
      <c r="AAS1" s="153"/>
      <c r="AAT1" s="153"/>
      <c r="AAU1" s="153"/>
      <c r="AAV1" s="153"/>
      <c r="AAW1" s="153"/>
      <c r="AAX1" s="153"/>
      <c r="AAY1" s="153"/>
      <c r="AAZ1" s="153"/>
      <c r="ABA1" s="153"/>
      <c r="ABB1" s="153"/>
      <c r="ABC1" s="153"/>
      <c r="ABD1" s="153"/>
      <c r="ABE1" s="153"/>
      <c r="ABF1" s="153"/>
      <c r="ABG1" s="153"/>
      <c r="ABH1" s="153"/>
      <c r="ABI1" s="153"/>
      <c r="ABJ1" s="153"/>
      <c r="ABK1" s="153"/>
      <c r="ABL1" s="153"/>
      <c r="ABM1" s="153"/>
      <c r="ABN1" s="153"/>
      <c r="ABO1" s="153"/>
      <c r="ABP1" s="153"/>
      <c r="ABQ1" s="153"/>
      <c r="ABR1" s="153"/>
      <c r="ABS1" s="153"/>
      <c r="ABT1" s="153"/>
      <c r="ABU1" s="153"/>
      <c r="ABV1" s="153"/>
      <c r="ABW1" s="153"/>
      <c r="ABX1" s="153"/>
      <c r="ABY1" s="153"/>
      <c r="ABZ1" s="153"/>
      <c r="ACA1" s="153"/>
      <c r="ACB1" s="153"/>
      <c r="ACC1" s="153"/>
      <c r="ACD1" s="153"/>
      <c r="ACE1" s="153"/>
      <c r="ACF1" s="153"/>
      <c r="ACG1" s="153"/>
      <c r="ACH1" s="153"/>
      <c r="ACI1" s="153"/>
      <c r="ACJ1" s="153"/>
      <c r="ACK1" s="153"/>
      <c r="ACL1" s="153"/>
      <c r="ACM1" s="153"/>
      <c r="ACN1" s="153"/>
      <c r="ACO1" s="153"/>
      <c r="ACP1" s="153"/>
      <c r="ACQ1" s="153"/>
      <c r="ACR1" s="153"/>
      <c r="ACS1" s="153"/>
      <c r="ACT1" s="153"/>
      <c r="ACU1" s="153"/>
      <c r="ACV1" s="153"/>
      <c r="ACW1" s="153"/>
      <c r="ACX1" s="153"/>
      <c r="ACY1" s="153"/>
      <c r="ACZ1" s="153"/>
      <c r="ADA1" s="153"/>
      <c r="ADB1" s="153"/>
      <c r="ADC1" s="153"/>
      <c r="ADD1" s="153"/>
      <c r="ADE1" s="153"/>
      <c r="ADF1" s="153"/>
      <c r="ADG1" s="153"/>
      <c r="ADH1" s="153"/>
      <c r="ADI1" s="153"/>
      <c r="ADJ1" s="153"/>
      <c r="ADK1" s="153"/>
      <c r="ADL1" s="153"/>
      <c r="ADM1" s="153"/>
      <c r="ADN1" s="153"/>
      <c r="ADO1" s="153"/>
      <c r="ADP1" s="153"/>
      <c r="ADQ1" s="153"/>
      <c r="ADR1" s="153"/>
      <c r="ADS1" s="153"/>
      <c r="ADT1" s="153"/>
      <c r="ADU1" s="153"/>
      <c r="ADV1" s="153"/>
      <c r="ADW1" s="153"/>
      <c r="ADX1" s="153"/>
      <c r="ADY1" s="153"/>
      <c r="ADZ1" s="153"/>
      <c r="AEA1" s="153"/>
      <c r="AEB1" s="153"/>
      <c r="AEC1" s="153"/>
      <c r="AED1" s="153"/>
      <c r="AEE1" s="153"/>
      <c r="AEF1" s="153"/>
      <c r="AEG1" s="153"/>
      <c r="AEH1" s="153"/>
      <c r="AEI1" s="153"/>
      <c r="AEJ1" s="153"/>
      <c r="AEK1" s="153"/>
      <c r="AEL1" s="153"/>
      <c r="AEM1" s="153"/>
      <c r="AEN1" s="153"/>
      <c r="AEO1" s="153"/>
      <c r="AEP1" s="153"/>
      <c r="AEQ1" s="153"/>
      <c r="AER1" s="153"/>
      <c r="AES1" s="153"/>
      <c r="AET1" s="153"/>
      <c r="AEU1" s="153"/>
      <c r="AEV1" s="153"/>
      <c r="AEW1" s="153"/>
      <c r="AEX1" s="153"/>
      <c r="AEY1" s="153"/>
      <c r="AEZ1" s="153"/>
      <c r="AFA1" s="153"/>
      <c r="AFB1" s="153"/>
      <c r="AFC1" s="153"/>
      <c r="AFD1" s="153"/>
      <c r="AFE1" s="153"/>
      <c r="AFF1" s="153"/>
      <c r="AFG1" s="153"/>
      <c r="AFH1" s="153"/>
      <c r="AFI1" s="153"/>
      <c r="AFJ1" s="153"/>
      <c r="AFK1" s="153"/>
      <c r="AFL1" s="153"/>
      <c r="AFM1" s="153"/>
      <c r="AFN1" s="153"/>
      <c r="AFO1" s="153"/>
      <c r="AFP1" s="153"/>
      <c r="AFQ1" s="153"/>
      <c r="AFR1" s="153"/>
      <c r="AFS1" s="153"/>
      <c r="AFT1" s="153"/>
      <c r="AFU1" s="153"/>
      <c r="AFV1" s="153"/>
      <c r="AFW1" s="153"/>
      <c r="AFX1" s="153"/>
      <c r="AFY1" s="153"/>
      <c r="AFZ1" s="153"/>
      <c r="AGA1" s="153"/>
      <c r="AGB1" s="153"/>
      <c r="AGC1" s="153"/>
      <c r="AGD1" s="153"/>
      <c r="AGE1" s="153"/>
      <c r="AGF1" s="153"/>
      <c r="AGG1" s="153"/>
      <c r="AGH1" s="153"/>
      <c r="AGI1" s="153"/>
      <c r="AGJ1" s="153"/>
      <c r="AGK1" s="153"/>
      <c r="AGL1" s="153"/>
      <c r="AGM1" s="153"/>
      <c r="AGN1" s="153"/>
      <c r="AGO1" s="153"/>
      <c r="AGP1" s="153"/>
      <c r="AGQ1" s="153"/>
      <c r="AGR1" s="153"/>
      <c r="AGS1" s="153"/>
      <c r="AGT1" s="153"/>
      <c r="AGU1" s="153"/>
      <c r="AGV1" s="153"/>
      <c r="AGW1" s="153"/>
      <c r="AGX1" s="153"/>
      <c r="AGY1" s="153"/>
      <c r="AGZ1" s="153"/>
      <c r="AHA1" s="153"/>
      <c r="AHB1" s="153"/>
      <c r="AHC1" s="153"/>
      <c r="AHD1" s="153"/>
      <c r="AHE1" s="153"/>
      <c r="AHF1" s="153"/>
      <c r="AHG1" s="153"/>
      <c r="AHH1" s="153"/>
      <c r="AHI1" s="153"/>
      <c r="AHJ1" s="153"/>
      <c r="AHK1" s="153"/>
      <c r="AHL1" s="153"/>
      <c r="AHM1" s="153"/>
      <c r="AHN1" s="153"/>
      <c r="AHO1" s="153"/>
      <c r="AHP1" s="153"/>
      <c r="AHQ1" s="153"/>
      <c r="AHR1" s="153"/>
      <c r="AHS1" s="153"/>
      <c r="AHT1" s="153"/>
      <c r="AHU1" s="153"/>
      <c r="AHV1" s="153"/>
      <c r="AHW1" s="153"/>
      <c r="AHX1" s="153"/>
      <c r="AHY1" s="153"/>
      <c r="AHZ1" s="153"/>
      <c r="AIA1" s="153"/>
      <c r="AIB1" s="153"/>
      <c r="AIC1" s="153"/>
      <c r="AID1" s="153"/>
      <c r="AIE1" s="153"/>
      <c r="AIF1" s="153"/>
      <c r="AIG1" s="153"/>
      <c r="AIH1" s="153"/>
      <c r="AII1" s="153"/>
      <c r="AIJ1" s="153"/>
      <c r="AIK1" s="153"/>
      <c r="AIL1" s="153"/>
      <c r="AIM1" s="153"/>
      <c r="AIN1" s="153"/>
      <c r="AIO1" s="153"/>
      <c r="AIP1" s="153"/>
      <c r="AIQ1" s="153"/>
      <c r="AIR1" s="153"/>
      <c r="AIS1" s="153"/>
      <c r="AIT1" s="153"/>
      <c r="AIU1" s="153"/>
      <c r="AIV1" s="153"/>
      <c r="AIW1" s="153"/>
      <c r="AIX1" s="153"/>
      <c r="AIY1" s="153"/>
      <c r="AIZ1" s="153"/>
      <c r="AJA1" s="153"/>
      <c r="AJB1" s="153"/>
      <c r="AJC1" s="153"/>
      <c r="AJD1" s="153"/>
      <c r="AJE1" s="153"/>
      <c r="AJF1" s="153"/>
      <c r="AJG1" s="153"/>
      <c r="AJH1" s="153"/>
      <c r="AJI1" s="153"/>
      <c r="AJJ1" s="153"/>
      <c r="AJK1" s="153"/>
      <c r="AJL1" s="153"/>
      <c r="AJM1" s="153"/>
      <c r="AJN1" s="153"/>
      <c r="AJO1" s="153"/>
      <c r="AJP1" s="153"/>
      <c r="AJQ1" s="153"/>
      <c r="AJR1" s="153"/>
      <c r="AJS1" s="153"/>
      <c r="AJT1" s="153"/>
      <c r="AJU1" s="153"/>
      <c r="AJV1" s="153"/>
      <c r="AJW1" s="153"/>
      <c r="AJX1" s="153"/>
      <c r="AJY1" s="153"/>
      <c r="AJZ1" s="153"/>
      <c r="AKA1" s="153"/>
      <c r="AKB1" s="153"/>
      <c r="AKC1" s="153"/>
      <c r="AKD1" s="153"/>
      <c r="AKE1" s="153"/>
      <c r="AKF1" s="153"/>
      <c r="AKG1" s="153"/>
      <c r="AKH1" s="153"/>
      <c r="AKI1" s="153"/>
      <c r="AKJ1" s="153"/>
      <c r="AKK1" s="153"/>
      <c r="AKL1" s="153"/>
      <c r="AKM1" s="153"/>
      <c r="AKN1" s="153"/>
      <c r="AKO1" s="153"/>
      <c r="AKP1" s="153"/>
      <c r="AKQ1" s="153"/>
      <c r="AKR1" s="153"/>
      <c r="AKS1" s="153"/>
      <c r="AKT1" s="153"/>
      <c r="AKU1" s="153"/>
    </row>
    <row r="2" spans="1:983" ht="25.5" customHeight="1" x14ac:dyDescent="0.15">
      <c r="B2" s="393"/>
      <c r="C2" s="394"/>
      <c r="D2" s="395"/>
      <c r="E2" s="157" t="s">
        <v>0</v>
      </c>
      <c r="F2" s="402" t="s">
        <v>1</v>
      </c>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3"/>
      <c r="AN2" s="403"/>
      <c r="AO2" s="403"/>
      <c r="AP2" s="403"/>
      <c r="AQ2" s="403"/>
      <c r="AR2" s="403"/>
      <c r="AS2" s="403"/>
      <c r="AT2" s="403"/>
      <c r="AU2" s="403"/>
      <c r="AV2" s="403"/>
      <c r="AW2" s="403"/>
      <c r="AX2" s="403"/>
      <c r="AY2" s="403"/>
      <c r="AZ2" s="403"/>
      <c r="BA2" s="403"/>
      <c r="BB2" s="403"/>
      <c r="BC2" s="403"/>
      <c r="BD2" s="404"/>
      <c r="BE2" s="405" t="s">
        <v>2</v>
      </c>
      <c r="BF2" s="406"/>
      <c r="BG2" s="402" t="s">
        <v>3</v>
      </c>
      <c r="BH2" s="404"/>
      <c r="BI2" s="156"/>
      <c r="BJ2" s="156"/>
      <c r="BK2" s="156"/>
      <c r="BL2" s="158"/>
      <c r="BM2" s="158"/>
      <c r="BN2" s="158"/>
      <c r="BO2" s="158"/>
      <c r="BP2" s="158"/>
      <c r="BQ2" s="158"/>
      <c r="BR2" s="156"/>
      <c r="BS2" s="158"/>
      <c r="BT2" s="158"/>
      <c r="BU2" s="158"/>
      <c r="BV2" s="287"/>
      <c r="BW2" s="287"/>
      <c r="BX2" s="287"/>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c r="NY2" s="153"/>
      <c r="NZ2" s="153"/>
      <c r="OA2" s="153"/>
      <c r="OB2" s="153"/>
      <c r="OC2" s="153"/>
      <c r="OD2" s="153"/>
      <c r="OE2" s="153"/>
      <c r="OF2" s="153"/>
      <c r="OG2" s="153"/>
      <c r="OH2" s="153"/>
      <c r="OI2" s="153"/>
      <c r="OJ2" s="153"/>
      <c r="OK2" s="153"/>
      <c r="OL2" s="153"/>
      <c r="OM2" s="153"/>
      <c r="ON2" s="153"/>
      <c r="OO2" s="153"/>
      <c r="OP2" s="153"/>
      <c r="OQ2" s="153"/>
      <c r="OR2" s="153"/>
      <c r="OS2" s="153"/>
      <c r="OT2" s="153"/>
      <c r="OU2" s="153"/>
      <c r="OV2" s="153"/>
      <c r="OW2" s="153"/>
      <c r="OX2" s="153"/>
      <c r="OY2" s="153"/>
      <c r="OZ2" s="153"/>
      <c r="PA2" s="153"/>
      <c r="PB2" s="153"/>
      <c r="PC2" s="153"/>
      <c r="PD2" s="153"/>
      <c r="PE2" s="153"/>
      <c r="PF2" s="153"/>
      <c r="PG2" s="153"/>
      <c r="PH2" s="153"/>
      <c r="PI2" s="153"/>
      <c r="PJ2" s="153"/>
      <c r="PK2" s="153"/>
      <c r="PL2" s="153"/>
      <c r="PM2" s="153"/>
      <c r="PN2" s="153"/>
      <c r="PO2" s="153"/>
      <c r="PP2" s="153"/>
      <c r="PQ2" s="153"/>
      <c r="PR2" s="153"/>
      <c r="PS2" s="153"/>
      <c r="PT2" s="153"/>
      <c r="PU2" s="153"/>
      <c r="PV2" s="153"/>
      <c r="PW2" s="153"/>
      <c r="PX2" s="153"/>
      <c r="PY2" s="153"/>
      <c r="PZ2" s="153"/>
      <c r="QA2" s="153"/>
      <c r="QB2" s="153"/>
      <c r="QC2" s="153"/>
      <c r="QD2" s="153"/>
      <c r="QE2" s="153"/>
      <c r="QF2" s="153"/>
      <c r="QG2" s="153"/>
      <c r="QH2" s="153"/>
      <c r="QI2" s="153"/>
      <c r="QJ2" s="153"/>
      <c r="QK2" s="153"/>
      <c r="QL2" s="153"/>
      <c r="QM2" s="153"/>
      <c r="QN2" s="153"/>
      <c r="QO2" s="153"/>
      <c r="QP2" s="153"/>
      <c r="QQ2" s="153"/>
      <c r="QR2" s="153"/>
      <c r="QS2" s="153"/>
      <c r="QT2" s="153"/>
      <c r="QU2" s="153"/>
      <c r="QV2" s="153"/>
      <c r="QW2" s="153"/>
      <c r="QX2" s="153"/>
      <c r="QY2" s="153"/>
      <c r="QZ2" s="153"/>
      <c r="RA2" s="153"/>
      <c r="RB2" s="153"/>
      <c r="RC2" s="153"/>
      <c r="RD2" s="153"/>
      <c r="RE2" s="153"/>
      <c r="RF2" s="153"/>
      <c r="RG2" s="153"/>
      <c r="RH2" s="153"/>
      <c r="RI2" s="153"/>
      <c r="RJ2" s="153"/>
      <c r="RK2" s="153"/>
      <c r="RL2" s="153"/>
      <c r="RM2" s="153"/>
      <c r="RN2" s="153"/>
      <c r="RO2" s="153"/>
      <c r="RP2" s="153"/>
      <c r="RQ2" s="153"/>
      <c r="RR2" s="153"/>
      <c r="RS2" s="153"/>
      <c r="RT2" s="153"/>
      <c r="RU2" s="153"/>
      <c r="RV2" s="153"/>
      <c r="RW2" s="153"/>
      <c r="RX2" s="153"/>
      <c r="RY2" s="153"/>
      <c r="RZ2" s="153"/>
      <c r="SA2" s="153"/>
      <c r="SB2" s="153"/>
      <c r="SC2" s="153"/>
      <c r="SD2" s="153"/>
      <c r="SE2" s="153"/>
      <c r="SF2" s="153"/>
      <c r="SG2" s="153"/>
      <c r="SH2" s="153"/>
      <c r="SI2" s="153"/>
      <c r="SJ2" s="153"/>
      <c r="SK2" s="153"/>
      <c r="SL2" s="153"/>
      <c r="SM2" s="153"/>
      <c r="SN2" s="153"/>
      <c r="SO2" s="153"/>
      <c r="SP2" s="153"/>
      <c r="SQ2" s="153"/>
      <c r="SR2" s="153"/>
      <c r="SS2" s="153"/>
      <c r="ST2" s="153"/>
      <c r="SU2" s="153"/>
      <c r="SV2" s="153"/>
      <c r="SW2" s="153"/>
      <c r="SX2" s="153"/>
      <c r="SY2" s="153"/>
      <c r="SZ2" s="153"/>
      <c r="TA2" s="153"/>
      <c r="TB2" s="153"/>
      <c r="TC2" s="153"/>
      <c r="TD2" s="153"/>
      <c r="TE2" s="153"/>
      <c r="TF2" s="153"/>
      <c r="TG2" s="153"/>
      <c r="TH2" s="153"/>
      <c r="TI2" s="153"/>
      <c r="TJ2" s="153"/>
      <c r="TK2" s="153"/>
      <c r="TL2" s="153"/>
      <c r="TM2" s="153"/>
      <c r="TN2" s="153"/>
      <c r="TO2" s="153"/>
      <c r="TP2" s="153"/>
      <c r="TQ2" s="153"/>
      <c r="TR2" s="153"/>
      <c r="TS2" s="153"/>
      <c r="TT2" s="153"/>
      <c r="TU2" s="153"/>
      <c r="TV2" s="153"/>
      <c r="TW2" s="153"/>
      <c r="TX2" s="153"/>
      <c r="TY2" s="153"/>
      <c r="TZ2" s="153"/>
      <c r="UA2" s="153"/>
      <c r="UB2" s="153"/>
      <c r="UC2" s="153"/>
      <c r="UD2" s="153"/>
      <c r="UE2" s="153"/>
      <c r="UF2" s="153"/>
      <c r="UG2" s="153"/>
      <c r="UH2" s="153"/>
      <c r="UI2" s="153"/>
      <c r="UJ2" s="153"/>
      <c r="UK2" s="153"/>
      <c r="UL2" s="153"/>
      <c r="UM2" s="153"/>
      <c r="UN2" s="153"/>
      <c r="UO2" s="153"/>
      <c r="UP2" s="153"/>
      <c r="UQ2" s="153"/>
      <c r="UR2" s="153"/>
      <c r="US2" s="153"/>
      <c r="UT2" s="153"/>
      <c r="UU2" s="153"/>
      <c r="UV2" s="153"/>
      <c r="UW2" s="153"/>
      <c r="UX2" s="153"/>
      <c r="UY2" s="153"/>
      <c r="UZ2" s="153"/>
      <c r="VA2" s="153"/>
      <c r="VB2" s="153"/>
      <c r="VC2" s="153"/>
      <c r="VD2" s="153"/>
      <c r="VE2" s="153"/>
      <c r="VF2" s="153"/>
      <c r="VG2" s="153"/>
      <c r="VH2" s="153"/>
      <c r="VI2" s="153"/>
      <c r="VJ2" s="153"/>
      <c r="VK2" s="153"/>
      <c r="VL2" s="153"/>
      <c r="VM2" s="153"/>
      <c r="VN2" s="153"/>
      <c r="VO2" s="153"/>
      <c r="VP2" s="153"/>
      <c r="VQ2" s="153"/>
      <c r="VR2" s="153"/>
      <c r="VS2" s="153"/>
      <c r="VT2" s="153"/>
      <c r="VU2" s="153"/>
      <c r="VV2" s="153"/>
      <c r="VW2" s="153"/>
      <c r="VX2" s="153"/>
      <c r="VY2" s="153"/>
      <c r="VZ2" s="153"/>
      <c r="WA2" s="153"/>
      <c r="WB2" s="153"/>
      <c r="WC2" s="153"/>
      <c r="WD2" s="153"/>
      <c r="WE2" s="153"/>
      <c r="WF2" s="153"/>
      <c r="WG2" s="153"/>
      <c r="WH2" s="153"/>
      <c r="WI2" s="153"/>
      <c r="WJ2" s="153"/>
      <c r="WK2" s="153"/>
      <c r="WL2" s="153"/>
      <c r="WM2" s="153"/>
      <c r="WN2" s="153"/>
      <c r="WO2" s="153"/>
      <c r="WP2" s="153"/>
      <c r="WQ2" s="153"/>
      <c r="WR2" s="153"/>
      <c r="WS2" s="153"/>
      <c r="WT2" s="153"/>
      <c r="WU2" s="153"/>
      <c r="WV2" s="153"/>
      <c r="WW2" s="153"/>
      <c r="WX2" s="153"/>
      <c r="WY2" s="153"/>
      <c r="WZ2" s="153"/>
      <c r="XA2" s="153"/>
      <c r="XB2" s="153"/>
      <c r="XC2" s="153"/>
      <c r="XD2" s="153"/>
      <c r="XE2" s="153"/>
      <c r="XF2" s="153"/>
      <c r="XG2" s="153"/>
      <c r="XH2" s="153"/>
      <c r="XI2" s="153"/>
      <c r="XJ2" s="153"/>
      <c r="XK2" s="153"/>
      <c r="XL2" s="153"/>
      <c r="XM2" s="153"/>
      <c r="XN2" s="153"/>
      <c r="XO2" s="153"/>
      <c r="XP2" s="153"/>
      <c r="XQ2" s="153"/>
      <c r="XR2" s="153"/>
      <c r="XS2" s="153"/>
      <c r="XT2" s="153"/>
      <c r="XU2" s="153"/>
      <c r="XV2" s="153"/>
      <c r="XW2" s="153"/>
      <c r="XX2" s="153"/>
      <c r="XY2" s="153"/>
      <c r="XZ2" s="153"/>
      <c r="YA2" s="153"/>
      <c r="YB2" s="153"/>
      <c r="YC2" s="153"/>
      <c r="YD2" s="153"/>
      <c r="YE2" s="153"/>
      <c r="YF2" s="153"/>
      <c r="YG2" s="153"/>
      <c r="YH2" s="153"/>
      <c r="YI2" s="153"/>
      <c r="YJ2" s="153"/>
      <c r="YK2" s="153"/>
      <c r="YL2" s="153"/>
      <c r="YM2" s="153"/>
      <c r="YN2" s="153"/>
      <c r="YO2" s="153"/>
      <c r="YP2" s="153"/>
      <c r="YQ2" s="153"/>
      <c r="YR2" s="153"/>
      <c r="YS2" s="153"/>
      <c r="YT2" s="153"/>
      <c r="YU2" s="153"/>
      <c r="YV2" s="153"/>
      <c r="YW2" s="153"/>
      <c r="YX2" s="153"/>
      <c r="YY2" s="153"/>
      <c r="YZ2" s="153"/>
      <c r="ZA2" s="153"/>
      <c r="ZB2" s="153"/>
      <c r="ZC2" s="153"/>
      <c r="ZD2" s="153"/>
      <c r="ZE2" s="153"/>
      <c r="ZF2" s="153"/>
      <c r="ZG2" s="153"/>
      <c r="ZH2" s="153"/>
      <c r="ZI2" s="153"/>
      <c r="ZJ2" s="153"/>
      <c r="ZK2" s="153"/>
      <c r="ZL2" s="153"/>
      <c r="ZM2" s="153"/>
      <c r="ZN2" s="153"/>
      <c r="ZO2" s="153"/>
      <c r="ZP2" s="153"/>
      <c r="ZQ2" s="153"/>
      <c r="ZR2" s="153"/>
      <c r="ZS2" s="153"/>
      <c r="ZT2" s="153"/>
      <c r="ZU2" s="153"/>
      <c r="ZV2" s="153"/>
      <c r="ZW2" s="153"/>
      <c r="ZX2" s="153"/>
      <c r="ZY2" s="153"/>
      <c r="ZZ2" s="153"/>
      <c r="AAA2" s="153"/>
      <c r="AAB2" s="153"/>
      <c r="AAC2" s="153"/>
      <c r="AAD2" s="153"/>
      <c r="AAE2" s="153"/>
      <c r="AAF2" s="153"/>
      <c r="AAG2" s="153"/>
      <c r="AAH2" s="153"/>
      <c r="AAI2" s="153"/>
      <c r="AAJ2" s="153"/>
      <c r="AAK2" s="153"/>
      <c r="AAL2" s="153"/>
      <c r="AAM2" s="153"/>
      <c r="AAN2" s="153"/>
      <c r="AAO2" s="153"/>
      <c r="AAP2" s="153"/>
      <c r="AAQ2" s="153"/>
      <c r="AAR2" s="153"/>
      <c r="AAS2" s="153"/>
      <c r="AAT2" s="153"/>
      <c r="AAU2" s="153"/>
      <c r="AAV2" s="153"/>
      <c r="AAW2" s="153"/>
      <c r="AAX2" s="153"/>
      <c r="AAY2" s="153"/>
      <c r="AAZ2" s="153"/>
      <c r="ABA2" s="153"/>
      <c r="ABB2" s="153"/>
      <c r="ABC2" s="153"/>
      <c r="ABD2" s="153"/>
      <c r="ABE2" s="153"/>
      <c r="ABF2" s="153"/>
      <c r="ABG2" s="153"/>
      <c r="ABH2" s="153"/>
      <c r="ABI2" s="153"/>
      <c r="ABJ2" s="153"/>
      <c r="ABK2" s="153"/>
      <c r="ABL2" s="153"/>
      <c r="ABM2" s="153"/>
      <c r="ABN2" s="153"/>
      <c r="ABO2" s="153"/>
      <c r="ABP2" s="153"/>
      <c r="ABQ2" s="153"/>
      <c r="ABR2" s="153"/>
      <c r="ABS2" s="153"/>
      <c r="ABT2" s="153"/>
      <c r="ABU2" s="153"/>
      <c r="ABV2" s="153"/>
      <c r="ABW2" s="153"/>
      <c r="ABX2" s="153"/>
      <c r="ABY2" s="153"/>
      <c r="ABZ2" s="153"/>
      <c r="ACA2" s="153"/>
      <c r="ACB2" s="153"/>
      <c r="ACC2" s="153"/>
      <c r="ACD2" s="153"/>
      <c r="ACE2" s="153"/>
      <c r="ACF2" s="153"/>
      <c r="ACG2" s="153"/>
      <c r="ACH2" s="153"/>
      <c r="ACI2" s="153"/>
      <c r="ACJ2" s="153"/>
      <c r="ACK2" s="153"/>
      <c r="ACL2" s="153"/>
      <c r="ACM2" s="153"/>
      <c r="ACN2" s="153"/>
      <c r="ACO2" s="153"/>
      <c r="ACP2" s="153"/>
      <c r="ACQ2" s="153"/>
      <c r="ACR2" s="153"/>
      <c r="ACS2" s="153"/>
      <c r="ACT2" s="153"/>
      <c r="ACU2" s="153"/>
      <c r="ACV2" s="153"/>
      <c r="ACW2" s="153"/>
      <c r="ACX2" s="153"/>
      <c r="ACY2" s="153"/>
      <c r="ACZ2" s="153"/>
      <c r="ADA2" s="153"/>
      <c r="ADB2" s="153"/>
      <c r="ADC2" s="153"/>
      <c r="ADD2" s="153"/>
      <c r="ADE2" s="153"/>
      <c r="ADF2" s="153"/>
      <c r="ADG2" s="153"/>
      <c r="ADH2" s="153"/>
      <c r="ADI2" s="153"/>
      <c r="ADJ2" s="153"/>
      <c r="ADK2" s="153"/>
      <c r="ADL2" s="153"/>
      <c r="ADM2" s="153"/>
      <c r="ADN2" s="153"/>
      <c r="ADO2" s="153"/>
      <c r="ADP2" s="153"/>
      <c r="ADQ2" s="153"/>
      <c r="ADR2" s="153"/>
      <c r="ADS2" s="153"/>
      <c r="ADT2" s="153"/>
      <c r="ADU2" s="153"/>
      <c r="ADV2" s="153"/>
      <c r="ADW2" s="153"/>
      <c r="ADX2" s="153"/>
      <c r="ADY2" s="153"/>
      <c r="ADZ2" s="153"/>
      <c r="AEA2" s="153"/>
      <c r="AEB2" s="153"/>
      <c r="AEC2" s="153"/>
      <c r="AED2" s="153"/>
      <c r="AEE2" s="153"/>
      <c r="AEF2" s="153"/>
      <c r="AEG2" s="153"/>
      <c r="AEH2" s="153"/>
      <c r="AEI2" s="153"/>
      <c r="AEJ2" s="153"/>
      <c r="AEK2" s="153"/>
      <c r="AEL2" s="153"/>
      <c r="AEM2" s="153"/>
      <c r="AEN2" s="153"/>
      <c r="AEO2" s="153"/>
      <c r="AEP2" s="153"/>
      <c r="AEQ2" s="153"/>
      <c r="AER2" s="153"/>
      <c r="AES2" s="153"/>
      <c r="AET2" s="153"/>
      <c r="AEU2" s="153"/>
      <c r="AEV2" s="153"/>
      <c r="AEW2" s="153"/>
      <c r="AEX2" s="153"/>
      <c r="AEY2" s="153"/>
      <c r="AEZ2" s="153"/>
      <c r="AFA2" s="153"/>
      <c r="AFB2" s="153"/>
      <c r="AFC2" s="153"/>
      <c r="AFD2" s="153"/>
      <c r="AFE2" s="153"/>
      <c r="AFF2" s="153"/>
      <c r="AFG2" s="153"/>
      <c r="AFH2" s="153"/>
      <c r="AFI2" s="153"/>
      <c r="AFJ2" s="153"/>
      <c r="AFK2" s="153"/>
      <c r="AFL2" s="153"/>
      <c r="AFM2" s="153"/>
      <c r="AFN2" s="153"/>
      <c r="AFO2" s="153"/>
      <c r="AFP2" s="153"/>
      <c r="AFQ2" s="153"/>
      <c r="AFR2" s="153"/>
      <c r="AFS2" s="153"/>
      <c r="AFT2" s="153"/>
      <c r="AFU2" s="153"/>
      <c r="AFV2" s="153"/>
      <c r="AFW2" s="153"/>
      <c r="AFX2" s="153"/>
      <c r="AFY2" s="153"/>
      <c r="AFZ2" s="153"/>
      <c r="AGA2" s="153"/>
      <c r="AGB2" s="153"/>
      <c r="AGC2" s="153"/>
      <c r="AGD2" s="153"/>
      <c r="AGE2" s="153"/>
      <c r="AGF2" s="153"/>
      <c r="AGG2" s="153"/>
      <c r="AGH2" s="153"/>
      <c r="AGI2" s="153"/>
      <c r="AGJ2" s="153"/>
      <c r="AGK2" s="153"/>
      <c r="AGL2" s="153"/>
      <c r="AGM2" s="153"/>
      <c r="AGN2" s="153"/>
      <c r="AGO2" s="153"/>
      <c r="AGP2" s="153"/>
      <c r="AGQ2" s="153"/>
      <c r="AGR2" s="153"/>
      <c r="AGS2" s="153"/>
      <c r="AGT2" s="153"/>
      <c r="AGU2" s="153"/>
      <c r="AGV2" s="153"/>
      <c r="AGW2" s="153"/>
      <c r="AGX2" s="153"/>
      <c r="AGY2" s="153"/>
      <c r="AGZ2" s="153"/>
      <c r="AHA2" s="153"/>
      <c r="AHB2" s="153"/>
      <c r="AHC2" s="153"/>
      <c r="AHD2" s="153"/>
      <c r="AHE2" s="153"/>
      <c r="AHF2" s="153"/>
      <c r="AHG2" s="153"/>
      <c r="AHH2" s="153"/>
      <c r="AHI2" s="153"/>
      <c r="AHJ2" s="153"/>
      <c r="AHK2" s="153"/>
      <c r="AHL2" s="153"/>
      <c r="AHM2" s="153"/>
      <c r="AHN2" s="153"/>
      <c r="AHO2" s="153"/>
      <c r="AHP2" s="153"/>
      <c r="AHQ2" s="153"/>
      <c r="AHR2" s="153"/>
      <c r="AHS2" s="153"/>
      <c r="AHT2" s="153"/>
      <c r="AHU2" s="153"/>
      <c r="AHV2" s="153"/>
      <c r="AHW2" s="153"/>
      <c r="AHX2" s="153"/>
      <c r="AHY2" s="153"/>
      <c r="AHZ2" s="153"/>
      <c r="AIA2" s="153"/>
      <c r="AIB2" s="153"/>
      <c r="AIC2" s="153"/>
      <c r="AID2" s="153"/>
      <c r="AIE2" s="153"/>
      <c r="AIF2" s="153"/>
      <c r="AIG2" s="153"/>
      <c r="AIH2" s="153"/>
      <c r="AII2" s="153"/>
      <c r="AIJ2" s="153"/>
      <c r="AIK2" s="153"/>
      <c r="AIL2" s="153"/>
      <c r="AIM2" s="153"/>
      <c r="AIN2" s="153"/>
      <c r="AIO2" s="153"/>
      <c r="AIP2" s="153"/>
      <c r="AIQ2" s="153"/>
      <c r="AIR2" s="153"/>
      <c r="AIS2" s="153"/>
      <c r="AIT2" s="153"/>
      <c r="AIU2" s="153"/>
      <c r="AIV2" s="153"/>
      <c r="AIW2" s="153"/>
      <c r="AIX2" s="153"/>
      <c r="AIY2" s="153"/>
      <c r="AIZ2" s="153"/>
      <c r="AJA2" s="153"/>
      <c r="AJB2" s="153"/>
      <c r="AJC2" s="153"/>
      <c r="AJD2" s="153"/>
      <c r="AJE2" s="153"/>
      <c r="AJF2" s="153"/>
      <c r="AJG2" s="153"/>
      <c r="AJH2" s="153"/>
      <c r="AJI2" s="153"/>
      <c r="AJJ2" s="153"/>
      <c r="AJK2" s="153"/>
      <c r="AJL2" s="153"/>
      <c r="AJM2" s="153"/>
      <c r="AJN2" s="153"/>
      <c r="AJO2" s="153"/>
      <c r="AJP2" s="153"/>
      <c r="AJQ2" s="153"/>
      <c r="AJR2" s="153"/>
      <c r="AJS2" s="153"/>
      <c r="AJT2" s="153"/>
      <c r="AJU2" s="153"/>
      <c r="AJV2" s="153"/>
      <c r="AJW2" s="153"/>
      <c r="AJX2" s="153"/>
      <c r="AJY2" s="153"/>
      <c r="AJZ2" s="153"/>
      <c r="AKA2" s="153"/>
      <c r="AKB2" s="153"/>
      <c r="AKC2" s="153"/>
      <c r="AKD2" s="153"/>
      <c r="AKE2" s="153"/>
      <c r="AKF2" s="153"/>
      <c r="AKG2" s="153"/>
      <c r="AKH2" s="153"/>
      <c r="AKI2" s="153"/>
      <c r="AKJ2" s="153"/>
      <c r="AKK2" s="153"/>
      <c r="AKL2" s="153"/>
      <c r="AKM2" s="153"/>
      <c r="AKN2" s="153"/>
      <c r="AKO2" s="153"/>
      <c r="AKP2" s="153"/>
      <c r="AKQ2" s="153"/>
      <c r="AKR2" s="153"/>
      <c r="AKS2" s="153"/>
      <c r="AKT2" s="153"/>
      <c r="AKU2" s="153"/>
    </row>
    <row r="3" spans="1:983" ht="25.5" customHeight="1" x14ac:dyDescent="0.15">
      <c r="B3" s="396"/>
      <c r="C3" s="397"/>
      <c r="D3" s="398"/>
      <c r="E3" s="159" t="s">
        <v>4</v>
      </c>
      <c r="F3" s="407" t="s">
        <v>5</v>
      </c>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9"/>
      <c r="BE3" s="410" t="s">
        <v>6</v>
      </c>
      <c r="BF3" s="411"/>
      <c r="BG3" s="412">
        <v>2</v>
      </c>
      <c r="BH3" s="413"/>
      <c r="BI3" s="156"/>
      <c r="BJ3" s="156"/>
      <c r="BK3" s="156"/>
      <c r="BL3" s="158"/>
      <c r="BM3" s="158"/>
      <c r="BN3" s="158"/>
      <c r="BO3" s="153"/>
      <c r="BP3" s="153"/>
      <c r="BQ3" s="153"/>
      <c r="BR3" s="156"/>
      <c r="BS3" s="158"/>
      <c r="BT3" s="158"/>
      <c r="BU3" s="158"/>
      <c r="BV3" s="286"/>
      <c r="BW3" s="287"/>
      <c r="BX3" s="287"/>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c r="NY3" s="153"/>
      <c r="NZ3" s="153"/>
      <c r="OA3" s="153"/>
      <c r="OB3" s="153"/>
      <c r="OC3" s="153"/>
      <c r="OD3" s="153"/>
      <c r="OE3" s="153"/>
      <c r="OF3" s="153"/>
      <c r="OG3" s="153"/>
      <c r="OH3" s="153"/>
      <c r="OI3" s="153"/>
      <c r="OJ3" s="153"/>
      <c r="OK3" s="153"/>
      <c r="OL3" s="153"/>
      <c r="OM3" s="153"/>
      <c r="ON3" s="153"/>
      <c r="OO3" s="153"/>
      <c r="OP3" s="153"/>
      <c r="OQ3" s="153"/>
      <c r="OR3" s="153"/>
      <c r="OS3" s="153"/>
      <c r="OT3" s="153"/>
      <c r="OU3" s="153"/>
      <c r="OV3" s="153"/>
      <c r="OW3" s="153"/>
      <c r="OX3" s="153"/>
      <c r="OY3" s="153"/>
      <c r="OZ3" s="153"/>
      <c r="PA3" s="153"/>
      <c r="PB3" s="153"/>
      <c r="PC3" s="153"/>
      <c r="PD3" s="153"/>
      <c r="PE3" s="153"/>
      <c r="PF3" s="153"/>
      <c r="PG3" s="153"/>
      <c r="PH3" s="153"/>
      <c r="PI3" s="153"/>
      <c r="PJ3" s="153"/>
      <c r="PK3" s="153"/>
      <c r="PL3" s="153"/>
      <c r="PM3" s="153"/>
      <c r="PN3" s="153"/>
      <c r="PO3" s="153"/>
      <c r="PP3" s="153"/>
      <c r="PQ3" s="153"/>
      <c r="PR3" s="153"/>
      <c r="PS3" s="153"/>
      <c r="PT3" s="153"/>
      <c r="PU3" s="153"/>
      <c r="PV3" s="153"/>
      <c r="PW3" s="153"/>
      <c r="PX3" s="153"/>
      <c r="PY3" s="153"/>
      <c r="PZ3" s="153"/>
      <c r="QA3" s="153"/>
      <c r="QB3" s="153"/>
      <c r="QC3" s="153"/>
      <c r="QD3" s="153"/>
      <c r="QE3" s="153"/>
      <c r="QF3" s="153"/>
      <c r="QG3" s="153"/>
      <c r="QH3" s="153"/>
      <c r="QI3" s="153"/>
      <c r="QJ3" s="153"/>
      <c r="QK3" s="153"/>
      <c r="QL3" s="153"/>
      <c r="QM3" s="153"/>
      <c r="QN3" s="153"/>
      <c r="QO3" s="153"/>
      <c r="QP3" s="153"/>
      <c r="QQ3" s="153"/>
      <c r="QR3" s="153"/>
      <c r="QS3" s="153"/>
      <c r="QT3" s="153"/>
      <c r="QU3" s="153"/>
      <c r="QV3" s="153"/>
      <c r="QW3" s="153"/>
      <c r="QX3" s="153"/>
      <c r="QY3" s="153"/>
      <c r="QZ3" s="153"/>
      <c r="RA3" s="153"/>
      <c r="RB3" s="153"/>
      <c r="RC3" s="153"/>
      <c r="RD3" s="153"/>
      <c r="RE3" s="153"/>
      <c r="RF3" s="153"/>
      <c r="RG3" s="153"/>
      <c r="RH3" s="153"/>
      <c r="RI3" s="153"/>
      <c r="RJ3" s="153"/>
      <c r="RK3" s="153"/>
      <c r="RL3" s="153"/>
      <c r="RM3" s="153"/>
      <c r="RN3" s="153"/>
      <c r="RO3" s="153"/>
      <c r="RP3" s="153"/>
      <c r="RQ3" s="153"/>
      <c r="RR3" s="153"/>
      <c r="RS3" s="153"/>
      <c r="RT3" s="153"/>
      <c r="RU3" s="153"/>
      <c r="RV3" s="153"/>
      <c r="RW3" s="153"/>
      <c r="RX3" s="153"/>
      <c r="RY3" s="153"/>
      <c r="RZ3" s="153"/>
      <c r="SA3" s="153"/>
      <c r="SB3" s="153"/>
      <c r="SC3" s="153"/>
      <c r="SD3" s="153"/>
      <c r="SE3" s="153"/>
      <c r="SF3" s="153"/>
      <c r="SG3" s="153"/>
      <c r="SH3" s="153"/>
      <c r="SI3" s="153"/>
      <c r="SJ3" s="153"/>
      <c r="SK3" s="153"/>
      <c r="SL3" s="153"/>
      <c r="SM3" s="153"/>
      <c r="SN3" s="153"/>
      <c r="SO3" s="153"/>
      <c r="SP3" s="153"/>
      <c r="SQ3" s="153"/>
      <c r="SR3" s="153"/>
      <c r="SS3" s="153"/>
      <c r="ST3" s="153"/>
      <c r="SU3" s="153"/>
      <c r="SV3" s="153"/>
      <c r="SW3" s="153"/>
      <c r="SX3" s="153"/>
      <c r="SY3" s="153"/>
      <c r="SZ3" s="153"/>
      <c r="TA3" s="153"/>
      <c r="TB3" s="153"/>
      <c r="TC3" s="153"/>
      <c r="TD3" s="153"/>
      <c r="TE3" s="153"/>
      <c r="TF3" s="153"/>
      <c r="TG3" s="153"/>
      <c r="TH3" s="153"/>
      <c r="TI3" s="153"/>
      <c r="TJ3" s="153"/>
      <c r="TK3" s="153"/>
      <c r="TL3" s="153"/>
      <c r="TM3" s="153"/>
      <c r="TN3" s="153"/>
      <c r="TO3" s="153"/>
      <c r="TP3" s="153"/>
      <c r="TQ3" s="153"/>
      <c r="TR3" s="153"/>
      <c r="TS3" s="153"/>
      <c r="TT3" s="153"/>
      <c r="TU3" s="153"/>
      <c r="TV3" s="153"/>
      <c r="TW3" s="153"/>
      <c r="TX3" s="153"/>
      <c r="TY3" s="153"/>
      <c r="TZ3" s="153"/>
      <c r="UA3" s="153"/>
      <c r="UB3" s="153"/>
      <c r="UC3" s="153"/>
      <c r="UD3" s="153"/>
      <c r="UE3" s="153"/>
      <c r="UF3" s="153"/>
      <c r="UG3" s="153"/>
      <c r="UH3" s="153"/>
      <c r="UI3" s="153"/>
      <c r="UJ3" s="153"/>
      <c r="UK3" s="153"/>
      <c r="UL3" s="153"/>
      <c r="UM3" s="153"/>
      <c r="UN3" s="153"/>
      <c r="UO3" s="153"/>
      <c r="UP3" s="153"/>
      <c r="UQ3" s="153"/>
      <c r="UR3" s="153"/>
      <c r="US3" s="153"/>
      <c r="UT3" s="153"/>
      <c r="UU3" s="153"/>
      <c r="UV3" s="153"/>
      <c r="UW3" s="153"/>
      <c r="UX3" s="153"/>
      <c r="UY3" s="153"/>
      <c r="UZ3" s="153"/>
      <c r="VA3" s="153"/>
      <c r="VB3" s="153"/>
      <c r="VC3" s="153"/>
      <c r="VD3" s="153"/>
      <c r="VE3" s="153"/>
      <c r="VF3" s="153"/>
      <c r="VG3" s="153"/>
      <c r="VH3" s="153"/>
      <c r="VI3" s="153"/>
      <c r="VJ3" s="153"/>
      <c r="VK3" s="153"/>
      <c r="VL3" s="153"/>
      <c r="VM3" s="153"/>
      <c r="VN3" s="153"/>
      <c r="VO3" s="153"/>
      <c r="VP3" s="153"/>
      <c r="VQ3" s="153"/>
      <c r="VR3" s="153"/>
      <c r="VS3" s="153"/>
      <c r="VT3" s="153"/>
      <c r="VU3" s="153"/>
      <c r="VV3" s="153"/>
      <c r="VW3" s="153"/>
      <c r="VX3" s="153"/>
      <c r="VY3" s="153"/>
      <c r="VZ3" s="153"/>
      <c r="WA3" s="153"/>
      <c r="WB3" s="153"/>
      <c r="WC3" s="153"/>
      <c r="WD3" s="153"/>
      <c r="WE3" s="153"/>
      <c r="WF3" s="153"/>
      <c r="WG3" s="153"/>
      <c r="WH3" s="153"/>
      <c r="WI3" s="153"/>
      <c r="WJ3" s="153"/>
      <c r="WK3" s="153"/>
      <c r="WL3" s="153"/>
      <c r="WM3" s="153"/>
      <c r="WN3" s="153"/>
      <c r="WO3" s="153"/>
      <c r="WP3" s="153"/>
      <c r="WQ3" s="153"/>
      <c r="WR3" s="153"/>
      <c r="WS3" s="153"/>
      <c r="WT3" s="153"/>
      <c r="WU3" s="153"/>
      <c r="WV3" s="153"/>
      <c r="WW3" s="153"/>
      <c r="WX3" s="153"/>
      <c r="WY3" s="153"/>
      <c r="WZ3" s="153"/>
      <c r="XA3" s="153"/>
      <c r="XB3" s="153"/>
      <c r="XC3" s="153"/>
      <c r="XD3" s="153"/>
      <c r="XE3" s="153"/>
      <c r="XF3" s="153"/>
      <c r="XG3" s="153"/>
      <c r="XH3" s="153"/>
      <c r="XI3" s="153"/>
      <c r="XJ3" s="153"/>
      <c r="XK3" s="153"/>
      <c r="XL3" s="153"/>
      <c r="XM3" s="153"/>
      <c r="XN3" s="153"/>
      <c r="XO3" s="153"/>
      <c r="XP3" s="153"/>
      <c r="XQ3" s="153"/>
      <c r="XR3" s="153"/>
      <c r="XS3" s="153"/>
      <c r="XT3" s="153"/>
      <c r="XU3" s="153"/>
      <c r="XV3" s="153"/>
      <c r="XW3" s="153"/>
      <c r="XX3" s="153"/>
      <c r="XY3" s="153"/>
      <c r="XZ3" s="153"/>
      <c r="YA3" s="153"/>
      <c r="YB3" s="153"/>
      <c r="YC3" s="153"/>
      <c r="YD3" s="153"/>
      <c r="YE3" s="153"/>
      <c r="YF3" s="153"/>
      <c r="YG3" s="153"/>
      <c r="YH3" s="153"/>
      <c r="YI3" s="153"/>
      <c r="YJ3" s="153"/>
      <c r="YK3" s="153"/>
      <c r="YL3" s="153"/>
      <c r="YM3" s="153"/>
      <c r="YN3" s="153"/>
      <c r="YO3" s="153"/>
      <c r="YP3" s="153"/>
      <c r="YQ3" s="153"/>
      <c r="YR3" s="153"/>
      <c r="YS3" s="153"/>
      <c r="YT3" s="153"/>
      <c r="YU3" s="153"/>
      <c r="YV3" s="153"/>
      <c r="YW3" s="153"/>
      <c r="YX3" s="153"/>
      <c r="YY3" s="153"/>
      <c r="YZ3" s="153"/>
      <c r="ZA3" s="153"/>
      <c r="ZB3" s="153"/>
      <c r="ZC3" s="153"/>
      <c r="ZD3" s="153"/>
      <c r="ZE3" s="153"/>
      <c r="ZF3" s="153"/>
      <c r="ZG3" s="153"/>
      <c r="ZH3" s="153"/>
      <c r="ZI3" s="153"/>
      <c r="ZJ3" s="153"/>
      <c r="ZK3" s="153"/>
      <c r="ZL3" s="153"/>
      <c r="ZM3" s="153"/>
      <c r="ZN3" s="153"/>
      <c r="ZO3" s="153"/>
      <c r="ZP3" s="153"/>
      <c r="ZQ3" s="153"/>
      <c r="ZR3" s="153"/>
      <c r="ZS3" s="153"/>
      <c r="ZT3" s="153"/>
      <c r="ZU3" s="153"/>
      <c r="ZV3" s="153"/>
      <c r="ZW3" s="153"/>
      <c r="ZX3" s="153"/>
      <c r="ZY3" s="153"/>
      <c r="ZZ3" s="153"/>
      <c r="AAA3" s="153"/>
      <c r="AAB3" s="153"/>
      <c r="AAC3" s="153"/>
      <c r="AAD3" s="153"/>
      <c r="AAE3" s="153"/>
      <c r="AAF3" s="153"/>
      <c r="AAG3" s="153"/>
      <c r="AAH3" s="153"/>
      <c r="AAI3" s="153"/>
      <c r="AAJ3" s="153"/>
      <c r="AAK3" s="153"/>
      <c r="AAL3" s="153"/>
      <c r="AAM3" s="153"/>
      <c r="AAN3" s="153"/>
      <c r="AAO3" s="153"/>
      <c r="AAP3" s="153"/>
      <c r="AAQ3" s="153"/>
      <c r="AAR3" s="153"/>
      <c r="AAS3" s="153"/>
      <c r="AAT3" s="153"/>
      <c r="AAU3" s="153"/>
      <c r="AAV3" s="153"/>
      <c r="AAW3" s="153"/>
      <c r="AAX3" s="153"/>
      <c r="AAY3" s="153"/>
      <c r="AAZ3" s="153"/>
      <c r="ABA3" s="153"/>
      <c r="ABB3" s="153"/>
      <c r="ABC3" s="153"/>
      <c r="ABD3" s="153"/>
      <c r="ABE3" s="153"/>
      <c r="ABF3" s="153"/>
      <c r="ABG3" s="153"/>
      <c r="ABH3" s="153"/>
      <c r="ABI3" s="153"/>
      <c r="ABJ3" s="153"/>
      <c r="ABK3" s="153"/>
      <c r="ABL3" s="153"/>
      <c r="ABM3" s="153"/>
      <c r="ABN3" s="153"/>
      <c r="ABO3" s="153"/>
      <c r="ABP3" s="153"/>
      <c r="ABQ3" s="153"/>
      <c r="ABR3" s="153"/>
      <c r="ABS3" s="153"/>
      <c r="ABT3" s="153"/>
      <c r="ABU3" s="153"/>
      <c r="ABV3" s="153"/>
      <c r="ABW3" s="153"/>
      <c r="ABX3" s="153"/>
      <c r="ABY3" s="153"/>
      <c r="ABZ3" s="153"/>
      <c r="ACA3" s="153"/>
      <c r="ACB3" s="153"/>
      <c r="ACC3" s="153"/>
      <c r="ACD3" s="153"/>
      <c r="ACE3" s="153"/>
      <c r="ACF3" s="153"/>
      <c r="ACG3" s="153"/>
      <c r="ACH3" s="153"/>
      <c r="ACI3" s="153"/>
      <c r="ACJ3" s="153"/>
      <c r="ACK3" s="153"/>
      <c r="ACL3" s="153"/>
      <c r="ACM3" s="153"/>
      <c r="ACN3" s="153"/>
      <c r="ACO3" s="153"/>
      <c r="ACP3" s="153"/>
      <c r="ACQ3" s="153"/>
      <c r="ACR3" s="153"/>
      <c r="ACS3" s="153"/>
      <c r="ACT3" s="153"/>
      <c r="ACU3" s="153"/>
      <c r="ACV3" s="153"/>
      <c r="ACW3" s="153"/>
      <c r="ACX3" s="153"/>
      <c r="ACY3" s="153"/>
      <c r="ACZ3" s="153"/>
      <c r="ADA3" s="153"/>
      <c r="ADB3" s="153"/>
      <c r="ADC3" s="153"/>
      <c r="ADD3" s="153"/>
      <c r="ADE3" s="153"/>
      <c r="ADF3" s="153"/>
      <c r="ADG3" s="153"/>
      <c r="ADH3" s="153"/>
      <c r="ADI3" s="153"/>
      <c r="ADJ3" s="153"/>
      <c r="ADK3" s="153"/>
      <c r="ADL3" s="153"/>
      <c r="ADM3" s="153"/>
      <c r="ADN3" s="153"/>
      <c r="ADO3" s="153"/>
      <c r="ADP3" s="153"/>
      <c r="ADQ3" s="153"/>
      <c r="ADR3" s="153"/>
      <c r="ADS3" s="153"/>
      <c r="ADT3" s="153"/>
      <c r="ADU3" s="153"/>
      <c r="ADV3" s="153"/>
      <c r="ADW3" s="153"/>
      <c r="ADX3" s="153"/>
      <c r="ADY3" s="153"/>
      <c r="ADZ3" s="153"/>
      <c r="AEA3" s="153"/>
      <c r="AEB3" s="153"/>
      <c r="AEC3" s="153"/>
      <c r="AED3" s="153"/>
      <c r="AEE3" s="153"/>
      <c r="AEF3" s="153"/>
      <c r="AEG3" s="153"/>
      <c r="AEH3" s="153"/>
      <c r="AEI3" s="153"/>
      <c r="AEJ3" s="153"/>
      <c r="AEK3" s="153"/>
      <c r="AEL3" s="153"/>
      <c r="AEM3" s="153"/>
      <c r="AEN3" s="153"/>
      <c r="AEO3" s="153"/>
      <c r="AEP3" s="153"/>
      <c r="AEQ3" s="153"/>
      <c r="AER3" s="153"/>
      <c r="AES3" s="153"/>
      <c r="AET3" s="153"/>
      <c r="AEU3" s="153"/>
      <c r="AEV3" s="153"/>
      <c r="AEW3" s="153"/>
      <c r="AEX3" s="153"/>
      <c r="AEY3" s="153"/>
      <c r="AEZ3" s="153"/>
      <c r="AFA3" s="153"/>
      <c r="AFB3" s="153"/>
      <c r="AFC3" s="153"/>
      <c r="AFD3" s="153"/>
      <c r="AFE3" s="153"/>
      <c r="AFF3" s="153"/>
      <c r="AFG3" s="153"/>
      <c r="AFH3" s="153"/>
      <c r="AFI3" s="153"/>
      <c r="AFJ3" s="153"/>
      <c r="AFK3" s="153"/>
      <c r="AFL3" s="153"/>
      <c r="AFM3" s="153"/>
      <c r="AFN3" s="153"/>
      <c r="AFO3" s="153"/>
      <c r="AFP3" s="153"/>
      <c r="AFQ3" s="153"/>
      <c r="AFR3" s="153"/>
      <c r="AFS3" s="153"/>
      <c r="AFT3" s="153"/>
      <c r="AFU3" s="153"/>
      <c r="AFV3" s="153"/>
      <c r="AFW3" s="153"/>
      <c r="AFX3" s="153"/>
      <c r="AFY3" s="153"/>
      <c r="AFZ3" s="153"/>
      <c r="AGA3" s="153"/>
      <c r="AGB3" s="153"/>
      <c r="AGC3" s="153"/>
      <c r="AGD3" s="153"/>
      <c r="AGE3" s="153"/>
      <c r="AGF3" s="153"/>
      <c r="AGG3" s="153"/>
      <c r="AGH3" s="153"/>
      <c r="AGI3" s="153"/>
      <c r="AGJ3" s="153"/>
      <c r="AGK3" s="153"/>
      <c r="AGL3" s="153"/>
      <c r="AGM3" s="153"/>
      <c r="AGN3" s="153"/>
      <c r="AGO3" s="153"/>
      <c r="AGP3" s="153"/>
      <c r="AGQ3" s="153"/>
      <c r="AGR3" s="153"/>
      <c r="AGS3" s="153"/>
      <c r="AGT3" s="153"/>
      <c r="AGU3" s="153"/>
      <c r="AGV3" s="153"/>
      <c r="AGW3" s="153"/>
      <c r="AGX3" s="153"/>
      <c r="AGY3" s="153"/>
      <c r="AGZ3" s="153"/>
      <c r="AHA3" s="153"/>
      <c r="AHB3" s="153"/>
      <c r="AHC3" s="153"/>
      <c r="AHD3" s="153"/>
      <c r="AHE3" s="153"/>
      <c r="AHF3" s="153"/>
      <c r="AHG3" s="153"/>
      <c r="AHH3" s="153"/>
      <c r="AHI3" s="153"/>
      <c r="AHJ3" s="153"/>
      <c r="AHK3" s="153"/>
      <c r="AHL3" s="153"/>
      <c r="AHM3" s="153"/>
      <c r="AHN3" s="153"/>
      <c r="AHO3" s="153"/>
      <c r="AHP3" s="153"/>
      <c r="AHQ3" s="153"/>
      <c r="AHR3" s="153"/>
      <c r="AHS3" s="153"/>
      <c r="AHT3" s="153"/>
      <c r="AHU3" s="153"/>
      <c r="AHV3" s="153"/>
      <c r="AHW3" s="153"/>
      <c r="AHX3" s="153"/>
      <c r="AHY3" s="153"/>
      <c r="AHZ3" s="153"/>
      <c r="AIA3" s="153"/>
      <c r="AIB3" s="153"/>
      <c r="AIC3" s="153"/>
      <c r="AID3" s="153"/>
      <c r="AIE3" s="153"/>
      <c r="AIF3" s="153"/>
      <c r="AIG3" s="153"/>
      <c r="AIH3" s="153"/>
      <c r="AII3" s="153"/>
      <c r="AIJ3" s="153"/>
      <c r="AIK3" s="153"/>
      <c r="AIL3" s="153"/>
      <c r="AIM3" s="153"/>
      <c r="AIN3" s="153"/>
      <c r="AIO3" s="153"/>
      <c r="AIP3" s="153"/>
      <c r="AIQ3" s="153"/>
      <c r="AIR3" s="153"/>
      <c r="AIS3" s="153"/>
      <c r="AIT3" s="153"/>
      <c r="AIU3" s="153"/>
      <c r="AIV3" s="153"/>
      <c r="AIW3" s="153"/>
      <c r="AIX3" s="153"/>
      <c r="AIY3" s="153"/>
      <c r="AIZ3" s="153"/>
      <c r="AJA3" s="153"/>
      <c r="AJB3" s="153"/>
      <c r="AJC3" s="153"/>
      <c r="AJD3" s="153"/>
      <c r="AJE3" s="153"/>
      <c r="AJF3" s="153"/>
      <c r="AJG3" s="153"/>
      <c r="AJH3" s="153"/>
      <c r="AJI3" s="153"/>
      <c r="AJJ3" s="153"/>
      <c r="AJK3" s="153"/>
      <c r="AJL3" s="153"/>
      <c r="AJM3" s="153"/>
      <c r="AJN3" s="153"/>
      <c r="AJO3" s="153"/>
      <c r="AJP3" s="153"/>
      <c r="AJQ3" s="153"/>
      <c r="AJR3" s="153"/>
      <c r="AJS3" s="153"/>
      <c r="AJT3" s="153"/>
      <c r="AJU3" s="153"/>
      <c r="AJV3" s="153"/>
      <c r="AJW3" s="153"/>
      <c r="AJX3" s="153"/>
      <c r="AJY3" s="153"/>
      <c r="AJZ3" s="153"/>
      <c r="AKA3" s="153"/>
      <c r="AKB3" s="153"/>
      <c r="AKC3" s="153"/>
      <c r="AKD3" s="153"/>
      <c r="AKE3" s="153"/>
      <c r="AKF3" s="153"/>
      <c r="AKG3" s="153"/>
      <c r="AKH3" s="153"/>
      <c r="AKI3" s="153"/>
      <c r="AKJ3" s="153"/>
    </row>
    <row r="4" spans="1:983" ht="25.5" customHeight="1" thickBot="1" x14ac:dyDescent="0.2">
      <c r="B4" s="399"/>
      <c r="C4" s="400"/>
      <c r="D4" s="401"/>
      <c r="E4" s="160" t="s">
        <v>7</v>
      </c>
      <c r="F4" s="414" t="s">
        <v>8</v>
      </c>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6"/>
      <c r="BE4" s="417" t="s">
        <v>9</v>
      </c>
      <c r="BF4" s="418"/>
      <c r="BG4" s="419">
        <v>43776</v>
      </c>
      <c r="BH4" s="420"/>
      <c r="BI4" s="156"/>
      <c r="BJ4" s="156"/>
      <c r="BK4" s="156"/>
      <c r="BL4" s="158"/>
      <c r="BM4" s="158"/>
      <c r="BN4" s="158"/>
      <c r="BO4" s="153"/>
      <c r="BP4" s="153"/>
      <c r="BQ4" s="153"/>
      <c r="BR4" s="153"/>
      <c r="BS4" s="153"/>
      <c r="BT4" s="153"/>
      <c r="BU4" s="153"/>
      <c r="BV4" s="286"/>
      <c r="BW4" s="286"/>
      <c r="BX4" s="286"/>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c r="NY4" s="153"/>
      <c r="NZ4" s="153"/>
      <c r="OA4" s="153"/>
      <c r="OB4" s="153"/>
      <c r="OC4" s="153"/>
      <c r="OD4" s="153"/>
      <c r="OE4" s="153"/>
      <c r="OF4" s="153"/>
      <c r="OG4" s="153"/>
      <c r="OH4" s="153"/>
      <c r="OI4" s="153"/>
      <c r="OJ4" s="153"/>
      <c r="OK4" s="153"/>
      <c r="OL4" s="153"/>
      <c r="OM4" s="153"/>
      <c r="ON4" s="153"/>
      <c r="OO4" s="153"/>
      <c r="OP4" s="153"/>
      <c r="OQ4" s="153"/>
      <c r="OR4" s="153"/>
      <c r="OS4" s="153"/>
      <c r="OT4" s="153"/>
      <c r="OU4" s="153"/>
      <c r="OV4" s="153"/>
      <c r="OW4" s="153"/>
      <c r="OX4" s="153"/>
      <c r="OY4" s="153"/>
      <c r="OZ4" s="153"/>
      <c r="PA4" s="153"/>
      <c r="PB4" s="153"/>
      <c r="PC4" s="153"/>
      <c r="PD4" s="153"/>
      <c r="PE4" s="153"/>
      <c r="PF4" s="153"/>
      <c r="PG4" s="153"/>
      <c r="PH4" s="153"/>
      <c r="PI4" s="153"/>
      <c r="PJ4" s="153"/>
      <c r="PK4" s="153"/>
      <c r="PL4" s="153"/>
      <c r="PM4" s="153"/>
      <c r="PN4" s="153"/>
      <c r="PO4" s="153"/>
      <c r="PP4" s="153"/>
      <c r="PQ4" s="153"/>
      <c r="PR4" s="153"/>
      <c r="PS4" s="153"/>
      <c r="PT4" s="153"/>
      <c r="PU4" s="153"/>
      <c r="PV4" s="153"/>
      <c r="PW4" s="153"/>
      <c r="PX4" s="153"/>
      <c r="PY4" s="153"/>
      <c r="PZ4" s="153"/>
      <c r="QA4" s="153"/>
      <c r="QB4" s="153"/>
      <c r="QC4" s="153"/>
      <c r="QD4" s="153"/>
      <c r="QE4" s="153"/>
      <c r="QF4" s="153"/>
      <c r="QG4" s="153"/>
      <c r="QH4" s="153"/>
      <c r="QI4" s="153"/>
      <c r="QJ4" s="153"/>
      <c r="QK4" s="153"/>
      <c r="QL4" s="153"/>
      <c r="QM4" s="153"/>
      <c r="QN4" s="153"/>
      <c r="QO4" s="153"/>
      <c r="QP4" s="153"/>
      <c r="QQ4" s="153"/>
      <c r="QR4" s="153"/>
      <c r="QS4" s="153"/>
      <c r="QT4" s="153"/>
      <c r="QU4" s="153"/>
      <c r="QV4" s="153"/>
      <c r="QW4" s="153"/>
      <c r="QX4" s="153"/>
      <c r="QY4" s="153"/>
      <c r="QZ4" s="153"/>
      <c r="RA4" s="153"/>
      <c r="RB4" s="153"/>
      <c r="RC4" s="153"/>
      <c r="RD4" s="153"/>
      <c r="RE4" s="153"/>
      <c r="RF4" s="153"/>
      <c r="RG4" s="153"/>
      <c r="RH4" s="153"/>
      <c r="RI4" s="153"/>
      <c r="RJ4" s="153"/>
      <c r="RK4" s="153"/>
      <c r="RL4" s="153"/>
      <c r="RM4" s="153"/>
      <c r="RN4" s="153"/>
      <c r="RO4" s="153"/>
      <c r="RP4" s="153"/>
      <c r="RQ4" s="153"/>
      <c r="RR4" s="153"/>
      <c r="RS4" s="153"/>
      <c r="RT4" s="153"/>
      <c r="RU4" s="153"/>
      <c r="RV4" s="153"/>
      <c r="RW4" s="153"/>
      <c r="RX4" s="153"/>
      <c r="RY4" s="153"/>
      <c r="RZ4" s="153"/>
      <c r="SA4" s="153"/>
      <c r="SB4" s="153"/>
      <c r="SC4" s="153"/>
      <c r="SD4" s="153"/>
      <c r="SE4" s="153"/>
      <c r="SF4" s="153"/>
      <c r="SG4" s="153"/>
      <c r="SH4" s="153"/>
      <c r="SI4" s="153"/>
      <c r="SJ4" s="153"/>
      <c r="SK4" s="153"/>
      <c r="SL4" s="153"/>
      <c r="SM4" s="153"/>
      <c r="SN4" s="153"/>
      <c r="SO4" s="153"/>
      <c r="SP4" s="153"/>
      <c r="SQ4" s="153"/>
      <c r="SR4" s="153"/>
      <c r="SS4" s="153"/>
      <c r="ST4" s="153"/>
      <c r="SU4" s="153"/>
      <c r="SV4" s="153"/>
      <c r="SW4" s="153"/>
      <c r="SX4" s="153"/>
      <c r="SY4" s="153"/>
      <c r="SZ4" s="153"/>
      <c r="TA4" s="153"/>
      <c r="TB4" s="153"/>
      <c r="TC4" s="153"/>
      <c r="TD4" s="153"/>
      <c r="TE4" s="153"/>
      <c r="TF4" s="153"/>
      <c r="TG4" s="153"/>
      <c r="TH4" s="153"/>
      <c r="TI4" s="153"/>
      <c r="TJ4" s="153"/>
      <c r="TK4" s="153"/>
      <c r="TL4" s="153"/>
      <c r="TM4" s="153"/>
      <c r="TN4" s="153"/>
      <c r="TO4" s="153"/>
      <c r="TP4" s="153"/>
      <c r="TQ4" s="153"/>
      <c r="TR4" s="153"/>
      <c r="TS4" s="153"/>
      <c r="TT4" s="153"/>
      <c r="TU4" s="153"/>
      <c r="TV4" s="153"/>
      <c r="TW4" s="153"/>
      <c r="TX4" s="153"/>
      <c r="TY4" s="153"/>
      <c r="TZ4" s="153"/>
      <c r="UA4" s="153"/>
      <c r="UB4" s="153"/>
      <c r="UC4" s="153"/>
      <c r="UD4" s="153"/>
      <c r="UE4" s="153"/>
      <c r="UF4" s="153"/>
      <c r="UG4" s="153"/>
      <c r="UH4" s="153"/>
      <c r="UI4" s="153"/>
      <c r="UJ4" s="153"/>
      <c r="UK4" s="153"/>
      <c r="UL4" s="153"/>
      <c r="UM4" s="153"/>
      <c r="UN4" s="153"/>
      <c r="UO4" s="153"/>
      <c r="UP4" s="153"/>
      <c r="UQ4" s="153"/>
      <c r="UR4" s="153"/>
      <c r="US4" s="153"/>
      <c r="UT4" s="153"/>
      <c r="UU4" s="153"/>
      <c r="UV4" s="153"/>
      <c r="UW4" s="153"/>
      <c r="UX4" s="153"/>
      <c r="UY4" s="153"/>
      <c r="UZ4" s="153"/>
      <c r="VA4" s="153"/>
      <c r="VB4" s="153"/>
      <c r="VC4" s="153"/>
      <c r="VD4" s="153"/>
      <c r="VE4" s="153"/>
      <c r="VF4" s="153"/>
      <c r="VG4" s="153"/>
      <c r="VH4" s="153"/>
      <c r="VI4" s="153"/>
      <c r="VJ4" s="153"/>
      <c r="VK4" s="153"/>
      <c r="VL4" s="153"/>
      <c r="VM4" s="153"/>
      <c r="VN4" s="153"/>
      <c r="VO4" s="153"/>
      <c r="VP4" s="153"/>
      <c r="VQ4" s="153"/>
      <c r="VR4" s="153"/>
      <c r="VS4" s="153"/>
      <c r="VT4" s="153"/>
      <c r="VU4" s="153"/>
      <c r="VV4" s="153"/>
      <c r="VW4" s="153"/>
      <c r="VX4" s="153"/>
      <c r="VY4" s="153"/>
      <c r="VZ4" s="153"/>
      <c r="WA4" s="153"/>
      <c r="WB4" s="153"/>
      <c r="WC4" s="153"/>
      <c r="WD4" s="153"/>
      <c r="WE4" s="153"/>
      <c r="WF4" s="153"/>
      <c r="WG4" s="153"/>
      <c r="WH4" s="153"/>
      <c r="WI4" s="153"/>
      <c r="WJ4" s="153"/>
      <c r="WK4" s="153"/>
      <c r="WL4" s="153"/>
      <c r="WM4" s="153"/>
      <c r="WN4" s="153"/>
      <c r="WO4" s="153"/>
      <c r="WP4" s="153"/>
      <c r="WQ4" s="153"/>
      <c r="WR4" s="153"/>
      <c r="WS4" s="153"/>
      <c r="WT4" s="153"/>
      <c r="WU4" s="153"/>
      <c r="WV4" s="153"/>
      <c r="WW4" s="153"/>
      <c r="WX4" s="153"/>
      <c r="WY4" s="153"/>
      <c r="WZ4" s="153"/>
      <c r="XA4" s="153"/>
      <c r="XB4" s="153"/>
      <c r="XC4" s="153"/>
      <c r="XD4" s="153"/>
      <c r="XE4" s="153"/>
      <c r="XF4" s="153"/>
      <c r="XG4" s="153"/>
      <c r="XH4" s="153"/>
      <c r="XI4" s="153"/>
      <c r="XJ4" s="153"/>
      <c r="XK4" s="153"/>
      <c r="XL4" s="153"/>
      <c r="XM4" s="153"/>
      <c r="XN4" s="153"/>
      <c r="XO4" s="153"/>
      <c r="XP4" s="153"/>
      <c r="XQ4" s="153"/>
      <c r="XR4" s="153"/>
      <c r="XS4" s="153"/>
      <c r="XT4" s="153"/>
      <c r="XU4" s="153"/>
      <c r="XV4" s="153"/>
      <c r="XW4" s="153"/>
      <c r="XX4" s="153"/>
      <c r="XY4" s="153"/>
      <c r="XZ4" s="153"/>
      <c r="YA4" s="153"/>
      <c r="YB4" s="153"/>
      <c r="YC4" s="153"/>
      <c r="YD4" s="153"/>
      <c r="YE4" s="153"/>
      <c r="YF4" s="153"/>
      <c r="YG4" s="153"/>
      <c r="YH4" s="153"/>
      <c r="YI4" s="153"/>
      <c r="YJ4" s="153"/>
      <c r="YK4" s="153"/>
      <c r="YL4" s="153"/>
      <c r="YM4" s="153"/>
      <c r="YN4" s="153"/>
      <c r="YO4" s="153"/>
      <c r="YP4" s="153"/>
      <c r="YQ4" s="153"/>
      <c r="YR4" s="153"/>
      <c r="YS4" s="153"/>
      <c r="YT4" s="153"/>
      <c r="YU4" s="153"/>
      <c r="YV4" s="153"/>
      <c r="YW4" s="153"/>
      <c r="YX4" s="153"/>
      <c r="YY4" s="153"/>
      <c r="YZ4" s="153"/>
      <c r="ZA4" s="153"/>
      <c r="ZB4" s="153"/>
      <c r="ZC4" s="153"/>
      <c r="ZD4" s="153"/>
      <c r="ZE4" s="153"/>
      <c r="ZF4" s="153"/>
      <c r="ZG4" s="153"/>
      <c r="ZH4" s="153"/>
      <c r="ZI4" s="153"/>
      <c r="ZJ4" s="153"/>
      <c r="ZK4" s="153"/>
      <c r="ZL4" s="153"/>
      <c r="ZM4" s="153"/>
      <c r="ZN4" s="153"/>
      <c r="ZO4" s="153"/>
      <c r="ZP4" s="153"/>
      <c r="ZQ4" s="153"/>
      <c r="ZR4" s="153"/>
      <c r="ZS4" s="153"/>
      <c r="ZT4" s="153"/>
      <c r="ZU4" s="153"/>
      <c r="ZV4" s="153"/>
      <c r="ZW4" s="153"/>
      <c r="ZX4" s="153"/>
      <c r="ZY4" s="153"/>
      <c r="ZZ4" s="153"/>
      <c r="AAA4" s="153"/>
      <c r="AAB4" s="153"/>
      <c r="AAC4" s="153"/>
      <c r="AAD4" s="153"/>
      <c r="AAE4" s="153"/>
      <c r="AAF4" s="153"/>
      <c r="AAG4" s="153"/>
      <c r="AAH4" s="153"/>
      <c r="AAI4" s="153"/>
      <c r="AAJ4" s="153"/>
      <c r="AAK4" s="153"/>
      <c r="AAL4" s="153"/>
      <c r="AAM4" s="153"/>
      <c r="AAN4" s="153"/>
      <c r="AAO4" s="153"/>
      <c r="AAP4" s="153"/>
      <c r="AAQ4" s="153"/>
      <c r="AAR4" s="153"/>
      <c r="AAS4" s="153"/>
      <c r="AAT4" s="153"/>
      <c r="AAU4" s="153"/>
      <c r="AAV4" s="153"/>
      <c r="AAW4" s="153"/>
      <c r="AAX4" s="153"/>
      <c r="AAY4" s="153"/>
      <c r="AAZ4" s="153"/>
      <c r="ABA4" s="153"/>
      <c r="ABB4" s="153"/>
      <c r="ABC4" s="153"/>
      <c r="ABD4" s="153"/>
      <c r="ABE4" s="153"/>
      <c r="ABF4" s="153"/>
      <c r="ABG4" s="153"/>
      <c r="ABH4" s="153"/>
      <c r="ABI4" s="153"/>
      <c r="ABJ4" s="153"/>
      <c r="ABK4" s="153"/>
      <c r="ABL4" s="153"/>
      <c r="ABM4" s="153"/>
      <c r="ABN4" s="153"/>
      <c r="ABO4" s="153"/>
      <c r="ABP4" s="153"/>
      <c r="ABQ4" s="153"/>
      <c r="ABR4" s="153"/>
      <c r="ABS4" s="153"/>
      <c r="ABT4" s="153"/>
      <c r="ABU4" s="153"/>
      <c r="ABV4" s="153"/>
      <c r="ABW4" s="153"/>
      <c r="ABX4" s="153"/>
      <c r="ABY4" s="153"/>
      <c r="ABZ4" s="153"/>
      <c r="ACA4" s="153"/>
      <c r="ACB4" s="153"/>
      <c r="ACC4" s="153"/>
      <c r="ACD4" s="153"/>
      <c r="ACE4" s="153"/>
      <c r="ACF4" s="153"/>
      <c r="ACG4" s="153"/>
      <c r="ACH4" s="153"/>
      <c r="ACI4" s="153"/>
      <c r="ACJ4" s="153"/>
      <c r="ACK4" s="153"/>
      <c r="ACL4" s="153"/>
      <c r="ACM4" s="153"/>
      <c r="ACN4" s="153"/>
      <c r="ACO4" s="153"/>
      <c r="ACP4" s="153"/>
      <c r="ACQ4" s="153"/>
      <c r="ACR4" s="153"/>
      <c r="ACS4" s="153"/>
      <c r="ACT4" s="153"/>
      <c r="ACU4" s="153"/>
      <c r="ACV4" s="153"/>
      <c r="ACW4" s="153"/>
      <c r="ACX4" s="153"/>
      <c r="ACY4" s="153"/>
      <c r="ACZ4" s="153"/>
      <c r="ADA4" s="153"/>
      <c r="ADB4" s="153"/>
      <c r="ADC4" s="153"/>
      <c r="ADD4" s="153"/>
      <c r="ADE4" s="153"/>
      <c r="ADF4" s="153"/>
      <c r="ADG4" s="153"/>
      <c r="ADH4" s="153"/>
      <c r="ADI4" s="153"/>
      <c r="ADJ4" s="153"/>
      <c r="ADK4" s="153"/>
      <c r="ADL4" s="153"/>
      <c r="ADM4" s="153"/>
      <c r="ADN4" s="153"/>
      <c r="ADO4" s="153"/>
      <c r="ADP4" s="153"/>
      <c r="ADQ4" s="153"/>
      <c r="ADR4" s="153"/>
      <c r="ADS4" s="153"/>
      <c r="ADT4" s="153"/>
      <c r="ADU4" s="153"/>
      <c r="ADV4" s="153"/>
      <c r="ADW4" s="153"/>
      <c r="ADX4" s="153"/>
      <c r="ADY4" s="153"/>
      <c r="ADZ4" s="153"/>
      <c r="AEA4" s="153"/>
      <c r="AEB4" s="153"/>
      <c r="AEC4" s="153"/>
      <c r="AED4" s="153"/>
      <c r="AEE4" s="153"/>
      <c r="AEF4" s="153"/>
      <c r="AEG4" s="153"/>
      <c r="AEH4" s="153"/>
      <c r="AEI4" s="153"/>
      <c r="AEJ4" s="153"/>
      <c r="AEK4" s="153"/>
      <c r="AEL4" s="153"/>
      <c r="AEM4" s="153"/>
      <c r="AEN4" s="153"/>
      <c r="AEO4" s="153"/>
      <c r="AEP4" s="153"/>
      <c r="AEQ4" s="153"/>
      <c r="AER4" s="153"/>
      <c r="AES4" s="153"/>
      <c r="AET4" s="153"/>
      <c r="AEU4" s="153"/>
      <c r="AEV4" s="153"/>
      <c r="AEW4" s="153"/>
      <c r="AEX4" s="153"/>
      <c r="AEY4" s="153"/>
      <c r="AEZ4" s="153"/>
      <c r="AFA4" s="153"/>
      <c r="AFB4" s="153"/>
      <c r="AFC4" s="153"/>
      <c r="AFD4" s="153"/>
      <c r="AFE4" s="153"/>
      <c r="AFF4" s="153"/>
      <c r="AFG4" s="153"/>
      <c r="AFH4" s="153"/>
      <c r="AFI4" s="153"/>
      <c r="AFJ4" s="153"/>
      <c r="AFK4" s="153"/>
      <c r="AFL4" s="153"/>
      <c r="AFM4" s="153"/>
      <c r="AFN4" s="153"/>
      <c r="AFO4" s="153"/>
      <c r="AFP4" s="153"/>
      <c r="AFQ4" s="153"/>
      <c r="AFR4" s="153"/>
      <c r="AFS4" s="153"/>
      <c r="AFT4" s="153"/>
      <c r="AFU4" s="153"/>
      <c r="AFV4" s="153"/>
      <c r="AFW4" s="153"/>
      <c r="AFX4" s="153"/>
      <c r="AFY4" s="153"/>
      <c r="AFZ4" s="153"/>
      <c r="AGA4" s="153"/>
      <c r="AGB4" s="153"/>
      <c r="AGC4" s="153"/>
      <c r="AGD4" s="153"/>
      <c r="AGE4" s="153"/>
      <c r="AGF4" s="153"/>
      <c r="AGG4" s="153"/>
      <c r="AGH4" s="153"/>
      <c r="AGI4" s="153"/>
      <c r="AGJ4" s="153"/>
      <c r="AGK4" s="153"/>
      <c r="AGL4" s="153"/>
      <c r="AGM4" s="153"/>
      <c r="AGN4" s="153"/>
      <c r="AGO4" s="153"/>
      <c r="AGP4" s="153"/>
      <c r="AGQ4" s="153"/>
      <c r="AGR4" s="153"/>
      <c r="AGS4" s="153"/>
      <c r="AGT4" s="153"/>
      <c r="AGU4" s="153"/>
      <c r="AGV4" s="153"/>
      <c r="AGW4" s="153"/>
      <c r="AGX4" s="153"/>
      <c r="AGY4" s="153"/>
      <c r="AGZ4" s="153"/>
      <c r="AHA4" s="153"/>
      <c r="AHB4" s="153"/>
      <c r="AHC4" s="153"/>
      <c r="AHD4" s="153"/>
      <c r="AHE4" s="153"/>
      <c r="AHF4" s="153"/>
      <c r="AHG4" s="153"/>
      <c r="AHH4" s="153"/>
      <c r="AHI4" s="153"/>
      <c r="AHJ4" s="153"/>
      <c r="AHK4" s="153"/>
      <c r="AHL4" s="153"/>
      <c r="AHM4" s="153"/>
      <c r="AHN4" s="153"/>
      <c r="AHO4" s="153"/>
      <c r="AHP4" s="153"/>
      <c r="AHQ4" s="153"/>
      <c r="AHR4" s="153"/>
      <c r="AHS4" s="153"/>
      <c r="AHT4" s="153"/>
      <c r="AHU4" s="153"/>
      <c r="AHV4" s="153"/>
      <c r="AHW4" s="153"/>
      <c r="AHX4" s="153"/>
      <c r="AHY4" s="153"/>
      <c r="AHZ4" s="153"/>
      <c r="AIA4" s="153"/>
      <c r="AIB4" s="153"/>
      <c r="AIC4" s="153"/>
      <c r="AID4" s="153"/>
      <c r="AIE4" s="153"/>
      <c r="AIF4" s="153"/>
      <c r="AIG4" s="153"/>
      <c r="AIH4" s="153"/>
      <c r="AII4" s="153"/>
      <c r="AIJ4" s="153"/>
      <c r="AIK4" s="153"/>
      <c r="AIL4" s="153"/>
      <c r="AIM4" s="153"/>
      <c r="AIN4" s="153"/>
      <c r="AIO4" s="153"/>
      <c r="AIP4" s="153"/>
      <c r="AIQ4" s="153"/>
      <c r="AIR4" s="153"/>
      <c r="AIS4" s="153"/>
      <c r="AIT4" s="153"/>
      <c r="AIU4" s="153"/>
      <c r="AIV4" s="153"/>
      <c r="AIW4" s="153"/>
      <c r="AIX4" s="153"/>
      <c r="AIY4" s="153"/>
      <c r="AIZ4" s="153"/>
      <c r="AJA4" s="153"/>
      <c r="AJB4" s="153"/>
      <c r="AJC4" s="153"/>
      <c r="AJD4" s="153"/>
      <c r="AJE4" s="153"/>
      <c r="AJF4" s="153"/>
      <c r="AJG4" s="153"/>
      <c r="AJH4" s="153"/>
      <c r="AJI4" s="153"/>
      <c r="AJJ4" s="153"/>
      <c r="AJK4" s="153"/>
      <c r="AJL4" s="153"/>
      <c r="AJM4" s="153"/>
      <c r="AJN4" s="153"/>
      <c r="AJO4" s="153"/>
      <c r="AJP4" s="153"/>
      <c r="AJQ4" s="153"/>
      <c r="AJR4" s="153"/>
      <c r="AJS4" s="153"/>
      <c r="AJT4" s="153"/>
      <c r="AJU4" s="153"/>
      <c r="AJV4" s="153"/>
      <c r="AJW4" s="153"/>
      <c r="AJX4" s="153"/>
      <c r="AJY4" s="153"/>
      <c r="AJZ4" s="153"/>
      <c r="AKA4" s="153"/>
      <c r="AKB4" s="153"/>
      <c r="AKC4" s="153"/>
      <c r="AKD4" s="153"/>
      <c r="AKE4" s="153"/>
      <c r="AKF4" s="153"/>
      <c r="AKG4" s="153"/>
      <c r="AKH4" s="153"/>
      <c r="AKI4" s="153"/>
      <c r="AKJ4" s="153"/>
    </row>
    <row r="5" spans="1:983" ht="25.5" customHeight="1" thickBot="1" x14ac:dyDescent="0.2">
      <c r="B5" s="431" t="s">
        <v>1</v>
      </c>
      <c r="C5" s="432"/>
      <c r="D5" s="432"/>
      <c r="E5" s="432"/>
      <c r="F5" s="432"/>
      <c r="G5" s="432"/>
      <c r="H5" s="432"/>
      <c r="I5" s="432"/>
      <c r="J5" s="432"/>
      <c r="K5" s="432"/>
      <c r="L5" s="432"/>
      <c r="M5" s="432"/>
      <c r="N5" s="432"/>
      <c r="O5" s="432"/>
      <c r="P5" s="432"/>
      <c r="Q5" s="432"/>
      <c r="R5" s="432"/>
      <c r="S5" s="432"/>
      <c r="T5" s="432"/>
      <c r="U5" s="432"/>
      <c r="V5" s="432"/>
      <c r="W5" s="432"/>
      <c r="X5" s="432"/>
      <c r="Y5" s="432"/>
      <c r="Z5" s="432"/>
      <c r="AA5" s="432"/>
      <c r="AB5" s="432"/>
      <c r="AC5" s="432"/>
      <c r="AD5" s="432"/>
      <c r="AE5" s="432"/>
      <c r="AF5" s="432"/>
      <c r="AG5" s="432"/>
      <c r="AH5" s="432"/>
      <c r="AI5" s="432"/>
      <c r="AJ5" s="432"/>
      <c r="AK5" s="432"/>
      <c r="AL5" s="432"/>
      <c r="AM5" s="432"/>
      <c r="AN5" s="432"/>
      <c r="AO5" s="432"/>
      <c r="AP5" s="432"/>
      <c r="AQ5" s="432"/>
      <c r="AR5" s="432"/>
      <c r="AS5" s="432"/>
      <c r="AT5" s="432"/>
      <c r="AU5" s="432"/>
      <c r="AV5" s="432"/>
      <c r="AW5" s="432"/>
      <c r="AX5" s="432"/>
      <c r="AY5" s="432"/>
      <c r="AZ5" s="432"/>
      <c r="BA5" s="432"/>
      <c r="BB5" s="432"/>
      <c r="BC5" s="432"/>
      <c r="BD5" s="432"/>
      <c r="BE5" s="432"/>
      <c r="BF5" s="432"/>
      <c r="BG5" s="432"/>
      <c r="BH5" s="432"/>
      <c r="BI5" s="156"/>
      <c r="BJ5" s="156"/>
      <c r="BK5" s="156"/>
      <c r="BL5" s="153"/>
      <c r="BM5" s="153"/>
      <c r="BN5" s="153"/>
      <c r="BO5" s="153"/>
      <c r="BP5" s="153"/>
      <c r="BQ5" s="153"/>
      <c r="BR5" s="153"/>
      <c r="BS5" s="153"/>
      <c r="BT5" s="153"/>
      <c r="BU5" s="153"/>
      <c r="BV5" s="286"/>
      <c r="BW5" s="286"/>
      <c r="BX5" s="286"/>
      <c r="BY5" s="153"/>
      <c r="BZ5" s="153"/>
      <c r="CA5" s="153"/>
      <c r="CB5" s="153"/>
      <c r="CC5" s="153"/>
      <c r="CD5" s="153"/>
      <c r="CE5" s="153"/>
      <c r="CF5" s="153"/>
      <c r="CG5" s="153"/>
      <c r="CH5" s="153"/>
      <c r="CI5" s="153"/>
      <c r="CJ5" s="153"/>
      <c r="CK5" s="153"/>
      <c r="CL5" s="153"/>
      <c r="CM5" s="153"/>
      <c r="CN5" s="153"/>
      <c r="CO5" s="153"/>
      <c r="CP5" s="153"/>
      <c r="CQ5" s="153"/>
      <c r="CR5" s="153"/>
      <c r="CS5" s="153"/>
      <c r="CT5" s="153"/>
      <c r="CU5" s="153"/>
      <c r="CV5" s="153"/>
      <c r="CW5" s="153"/>
      <c r="CX5" s="153"/>
      <c r="CY5" s="153"/>
      <c r="CZ5" s="153"/>
      <c r="DA5" s="153"/>
      <c r="DB5" s="153"/>
      <c r="DC5" s="153"/>
      <c r="DD5" s="153"/>
      <c r="DE5" s="153"/>
      <c r="DF5" s="153"/>
      <c r="DG5" s="153"/>
      <c r="DH5" s="153"/>
      <c r="DI5" s="153"/>
      <c r="DJ5" s="153"/>
      <c r="DK5" s="153"/>
      <c r="DL5" s="153"/>
      <c r="DM5" s="153"/>
      <c r="DN5" s="153"/>
      <c r="DO5" s="153"/>
      <c r="DP5" s="153"/>
      <c r="DQ5" s="153"/>
      <c r="DR5" s="153"/>
      <c r="DS5" s="153"/>
      <c r="DT5" s="153"/>
      <c r="DU5" s="153"/>
      <c r="DV5" s="153"/>
      <c r="DW5" s="153"/>
      <c r="DX5" s="153"/>
      <c r="DY5" s="153"/>
      <c r="DZ5" s="153"/>
      <c r="EA5" s="153"/>
      <c r="EB5" s="153"/>
      <c r="EC5" s="153"/>
      <c r="ED5" s="153"/>
      <c r="EE5" s="153"/>
      <c r="EF5" s="153"/>
      <c r="EG5" s="153"/>
      <c r="EH5" s="153"/>
      <c r="EI5" s="153"/>
      <c r="EJ5" s="153"/>
      <c r="EK5" s="153"/>
      <c r="EL5" s="153"/>
      <c r="EM5" s="153"/>
      <c r="EN5" s="153"/>
      <c r="EO5" s="153"/>
      <c r="EP5" s="153"/>
      <c r="EQ5" s="153"/>
      <c r="ER5" s="153"/>
      <c r="ES5" s="153"/>
      <c r="ET5" s="153"/>
      <c r="EU5" s="153"/>
      <c r="EV5" s="153"/>
      <c r="EW5" s="153"/>
      <c r="EX5" s="153"/>
      <c r="EY5" s="153"/>
      <c r="EZ5" s="153"/>
      <c r="FA5" s="153"/>
      <c r="FB5" s="153"/>
      <c r="FC5" s="153"/>
      <c r="FD5" s="153"/>
      <c r="FE5" s="153"/>
      <c r="FF5" s="153"/>
      <c r="FG5" s="153"/>
      <c r="FH5" s="153"/>
      <c r="FI5" s="153"/>
      <c r="FJ5" s="153"/>
      <c r="FK5" s="153"/>
      <c r="FL5" s="153"/>
      <c r="FM5" s="153"/>
      <c r="FN5" s="153"/>
      <c r="FO5" s="153"/>
      <c r="FP5" s="153"/>
      <c r="FQ5" s="153"/>
      <c r="FR5" s="153"/>
      <c r="FS5" s="153"/>
      <c r="FT5" s="153"/>
      <c r="FU5" s="153"/>
      <c r="FV5" s="153"/>
      <c r="FW5" s="153"/>
      <c r="FX5" s="153"/>
      <c r="FY5" s="153"/>
      <c r="FZ5" s="153"/>
      <c r="GA5" s="153"/>
      <c r="GB5" s="153"/>
      <c r="GC5" s="153"/>
      <c r="GD5" s="153"/>
      <c r="GE5" s="153"/>
      <c r="GF5" s="153"/>
      <c r="GG5" s="153"/>
      <c r="GH5" s="153"/>
      <c r="GI5" s="153"/>
      <c r="GJ5" s="153"/>
      <c r="GK5" s="153"/>
      <c r="GL5" s="153"/>
      <c r="GM5" s="153"/>
      <c r="GN5" s="153"/>
      <c r="GO5" s="153"/>
      <c r="GP5" s="153"/>
      <c r="GQ5" s="153"/>
      <c r="GR5" s="153"/>
      <c r="GS5" s="153"/>
      <c r="GT5" s="153"/>
      <c r="GU5" s="153"/>
      <c r="GV5" s="153"/>
      <c r="GW5" s="153"/>
      <c r="GX5" s="153"/>
      <c r="GY5" s="153"/>
      <c r="GZ5" s="153"/>
      <c r="HA5" s="153"/>
      <c r="HB5" s="153"/>
      <c r="HC5" s="153"/>
      <c r="HD5" s="153"/>
      <c r="HE5" s="153"/>
      <c r="HF5" s="153"/>
      <c r="HG5" s="153"/>
      <c r="HH5" s="153"/>
      <c r="HI5" s="153"/>
      <c r="HJ5" s="153"/>
      <c r="HK5" s="153"/>
      <c r="HL5" s="153"/>
      <c r="HM5" s="153"/>
      <c r="HN5" s="153"/>
      <c r="HO5" s="153"/>
      <c r="HP5" s="153"/>
      <c r="HQ5" s="153"/>
      <c r="HR5" s="153"/>
      <c r="HS5" s="153"/>
      <c r="HT5" s="153"/>
      <c r="HU5" s="153"/>
      <c r="HV5" s="153"/>
      <c r="HW5" s="153"/>
      <c r="HX5" s="153"/>
      <c r="HY5" s="153"/>
      <c r="HZ5" s="153"/>
      <c r="IA5" s="153"/>
      <c r="IB5" s="153"/>
      <c r="IC5" s="153"/>
      <c r="ID5" s="153"/>
      <c r="IE5" s="153"/>
      <c r="IF5" s="153"/>
      <c r="IG5" s="153"/>
      <c r="IH5" s="153"/>
      <c r="II5" s="153"/>
      <c r="IJ5" s="153"/>
      <c r="IK5" s="153"/>
      <c r="IL5" s="153"/>
      <c r="IM5" s="153"/>
      <c r="IN5" s="153"/>
      <c r="IO5" s="153"/>
      <c r="IP5" s="153"/>
      <c r="IQ5" s="153"/>
      <c r="IR5" s="153"/>
      <c r="IS5" s="153"/>
      <c r="IT5" s="153"/>
      <c r="IU5" s="153"/>
      <c r="IV5" s="153"/>
      <c r="IW5" s="153"/>
      <c r="IX5" s="153"/>
      <c r="IY5" s="153"/>
      <c r="IZ5" s="153"/>
      <c r="JA5" s="153"/>
      <c r="JB5" s="153"/>
      <c r="JC5" s="153"/>
      <c r="JD5" s="153"/>
      <c r="JE5" s="153"/>
      <c r="JF5" s="153"/>
      <c r="JG5" s="153"/>
      <c r="JH5" s="153"/>
      <c r="JI5" s="153"/>
      <c r="JJ5" s="153"/>
      <c r="JK5" s="153"/>
      <c r="JL5" s="153"/>
      <c r="JM5" s="153"/>
      <c r="JN5" s="153"/>
      <c r="JO5" s="153"/>
      <c r="JP5" s="153"/>
      <c r="JQ5" s="153"/>
      <c r="JR5" s="153"/>
      <c r="JS5" s="153"/>
      <c r="JT5" s="153"/>
      <c r="JU5" s="153"/>
      <c r="JV5" s="153"/>
      <c r="JW5" s="153"/>
      <c r="JX5" s="153"/>
      <c r="JY5" s="153"/>
      <c r="JZ5" s="153"/>
      <c r="KA5" s="153"/>
      <c r="KB5" s="153"/>
      <c r="KC5" s="153"/>
      <c r="KD5" s="153"/>
      <c r="KE5" s="153"/>
      <c r="KF5" s="153"/>
      <c r="KG5" s="153"/>
      <c r="KH5" s="153"/>
      <c r="KI5" s="153"/>
      <c r="KJ5" s="153"/>
      <c r="KK5" s="153"/>
      <c r="KL5" s="153"/>
      <c r="KM5" s="153"/>
      <c r="KN5" s="153"/>
      <c r="KO5" s="153"/>
      <c r="KP5" s="153"/>
      <c r="KQ5" s="153"/>
      <c r="KR5" s="153"/>
      <c r="KS5" s="153"/>
      <c r="KT5" s="153"/>
      <c r="KU5" s="153"/>
      <c r="KV5" s="153"/>
      <c r="KW5" s="153"/>
      <c r="KX5" s="153"/>
      <c r="KY5" s="153"/>
      <c r="KZ5" s="153"/>
      <c r="LA5" s="153"/>
      <c r="LB5" s="153"/>
      <c r="LC5" s="153"/>
      <c r="LD5" s="153"/>
      <c r="LE5" s="153"/>
      <c r="LF5" s="153"/>
      <c r="LG5" s="153"/>
      <c r="LH5" s="153"/>
      <c r="LI5" s="153"/>
      <c r="LJ5" s="153"/>
      <c r="LK5" s="153"/>
      <c r="LL5" s="153"/>
      <c r="LM5" s="153"/>
      <c r="LN5" s="153"/>
      <c r="LO5" s="153"/>
      <c r="LP5" s="153"/>
      <c r="LQ5" s="153"/>
      <c r="LR5" s="153"/>
      <c r="LS5" s="153"/>
      <c r="LT5" s="153"/>
      <c r="LU5" s="153"/>
      <c r="LV5" s="153"/>
      <c r="LW5" s="153"/>
      <c r="LX5" s="153"/>
      <c r="LY5" s="153"/>
      <c r="LZ5" s="153"/>
      <c r="MA5" s="153"/>
      <c r="MB5" s="153"/>
      <c r="MC5" s="153"/>
      <c r="MD5" s="153"/>
      <c r="ME5" s="153"/>
      <c r="MF5" s="153"/>
      <c r="MG5" s="153"/>
      <c r="MH5" s="153"/>
      <c r="MI5" s="153"/>
      <c r="MJ5" s="153"/>
      <c r="MK5" s="153"/>
      <c r="ML5" s="153"/>
      <c r="MM5" s="153"/>
      <c r="MN5" s="153"/>
      <c r="MO5" s="153"/>
      <c r="MP5" s="153"/>
      <c r="MQ5" s="153"/>
      <c r="MR5" s="153"/>
      <c r="MS5" s="153"/>
      <c r="MT5" s="153"/>
      <c r="MU5" s="153"/>
      <c r="MV5" s="153"/>
      <c r="MW5" s="153"/>
      <c r="MX5" s="153"/>
      <c r="MY5" s="153"/>
      <c r="MZ5" s="153"/>
      <c r="NA5" s="153"/>
      <c r="NB5" s="153"/>
      <c r="NC5" s="153"/>
      <c r="ND5" s="153"/>
      <c r="NE5" s="153"/>
      <c r="NF5" s="153"/>
      <c r="NG5" s="153"/>
      <c r="NH5" s="153"/>
      <c r="NI5" s="153"/>
      <c r="NJ5" s="153"/>
      <c r="NK5" s="153"/>
      <c r="NL5" s="153"/>
      <c r="NM5" s="153"/>
      <c r="NN5" s="153"/>
      <c r="NO5" s="153"/>
      <c r="NP5" s="153"/>
      <c r="NQ5" s="153"/>
      <c r="NR5" s="153"/>
      <c r="NS5" s="153"/>
      <c r="NT5" s="153"/>
      <c r="NU5" s="153"/>
      <c r="NV5" s="153"/>
      <c r="NW5" s="153"/>
      <c r="NX5" s="153"/>
      <c r="NY5" s="153"/>
      <c r="NZ5" s="153"/>
      <c r="OA5" s="153"/>
      <c r="OB5" s="153"/>
      <c r="OC5" s="153"/>
      <c r="OD5" s="153"/>
      <c r="OE5" s="153"/>
      <c r="OF5" s="153"/>
      <c r="OG5" s="153"/>
      <c r="OH5" s="153"/>
      <c r="OI5" s="153"/>
      <c r="OJ5" s="153"/>
      <c r="OK5" s="153"/>
      <c r="OL5" s="153"/>
      <c r="OM5" s="153"/>
      <c r="ON5" s="153"/>
      <c r="OO5" s="153"/>
      <c r="OP5" s="153"/>
      <c r="OQ5" s="153"/>
      <c r="OR5" s="153"/>
      <c r="OS5" s="153"/>
      <c r="OT5" s="153"/>
      <c r="OU5" s="153"/>
      <c r="OV5" s="153"/>
      <c r="OW5" s="153"/>
      <c r="OX5" s="153"/>
      <c r="OY5" s="153"/>
      <c r="OZ5" s="153"/>
      <c r="PA5" s="153"/>
      <c r="PB5" s="153"/>
      <c r="PC5" s="153"/>
      <c r="PD5" s="153"/>
      <c r="PE5" s="153"/>
      <c r="PF5" s="153"/>
      <c r="PG5" s="153"/>
      <c r="PH5" s="153"/>
      <c r="PI5" s="153"/>
      <c r="PJ5" s="153"/>
      <c r="PK5" s="153"/>
      <c r="PL5" s="153"/>
      <c r="PM5" s="153"/>
      <c r="PN5" s="153"/>
      <c r="PO5" s="153"/>
      <c r="PP5" s="153"/>
      <c r="PQ5" s="153"/>
      <c r="PR5" s="153"/>
      <c r="PS5" s="153"/>
      <c r="PT5" s="153"/>
      <c r="PU5" s="153"/>
      <c r="PV5" s="153"/>
      <c r="PW5" s="153"/>
      <c r="PX5" s="153"/>
      <c r="PY5" s="153"/>
      <c r="PZ5" s="153"/>
      <c r="QA5" s="153"/>
      <c r="QB5" s="153"/>
      <c r="QC5" s="153"/>
      <c r="QD5" s="153"/>
      <c r="QE5" s="153"/>
      <c r="QF5" s="153"/>
      <c r="QG5" s="153"/>
      <c r="QH5" s="153"/>
      <c r="QI5" s="153"/>
      <c r="QJ5" s="153"/>
      <c r="QK5" s="153"/>
      <c r="QL5" s="153"/>
      <c r="QM5" s="153"/>
      <c r="QN5" s="153"/>
      <c r="QO5" s="153"/>
      <c r="QP5" s="153"/>
      <c r="QQ5" s="153"/>
      <c r="QR5" s="153"/>
      <c r="QS5" s="153"/>
      <c r="QT5" s="153"/>
      <c r="QU5" s="153"/>
      <c r="QV5" s="153"/>
      <c r="QW5" s="153"/>
      <c r="QX5" s="153"/>
      <c r="QY5" s="153"/>
      <c r="QZ5" s="153"/>
      <c r="RA5" s="153"/>
      <c r="RB5" s="153"/>
      <c r="RC5" s="153"/>
      <c r="RD5" s="153"/>
      <c r="RE5" s="153"/>
      <c r="RF5" s="153"/>
      <c r="RG5" s="153"/>
      <c r="RH5" s="153"/>
      <c r="RI5" s="153"/>
      <c r="RJ5" s="153"/>
      <c r="RK5" s="153"/>
      <c r="RL5" s="153"/>
      <c r="RM5" s="153"/>
      <c r="RN5" s="153"/>
      <c r="RO5" s="153"/>
      <c r="RP5" s="153"/>
      <c r="RQ5" s="153"/>
      <c r="RR5" s="153"/>
      <c r="RS5" s="153"/>
      <c r="RT5" s="153"/>
      <c r="RU5" s="153"/>
      <c r="RV5" s="153"/>
      <c r="RW5" s="153"/>
      <c r="RX5" s="153"/>
      <c r="RY5" s="153"/>
      <c r="RZ5" s="153"/>
      <c r="SA5" s="153"/>
      <c r="SB5" s="153"/>
      <c r="SC5" s="153"/>
      <c r="SD5" s="153"/>
      <c r="SE5" s="153"/>
      <c r="SF5" s="153"/>
      <c r="SG5" s="153"/>
      <c r="SH5" s="153"/>
      <c r="SI5" s="153"/>
      <c r="SJ5" s="153"/>
      <c r="SK5" s="153"/>
      <c r="SL5" s="153"/>
      <c r="SM5" s="153"/>
      <c r="SN5" s="153"/>
      <c r="SO5" s="153"/>
      <c r="SP5" s="153"/>
      <c r="SQ5" s="153"/>
      <c r="SR5" s="153"/>
      <c r="SS5" s="153"/>
      <c r="ST5" s="153"/>
      <c r="SU5" s="153"/>
      <c r="SV5" s="153"/>
      <c r="SW5" s="153"/>
      <c r="SX5" s="153"/>
      <c r="SY5" s="153"/>
      <c r="SZ5" s="153"/>
      <c r="TA5" s="153"/>
      <c r="TB5" s="153"/>
      <c r="TC5" s="153"/>
      <c r="TD5" s="153"/>
      <c r="TE5" s="153"/>
      <c r="TF5" s="153"/>
      <c r="TG5" s="153"/>
      <c r="TH5" s="153"/>
      <c r="TI5" s="153"/>
      <c r="TJ5" s="153"/>
      <c r="TK5" s="153"/>
      <c r="TL5" s="153"/>
      <c r="TM5" s="153"/>
      <c r="TN5" s="153"/>
      <c r="TO5" s="153"/>
      <c r="TP5" s="153"/>
      <c r="TQ5" s="153"/>
      <c r="TR5" s="153"/>
      <c r="TS5" s="153"/>
      <c r="TT5" s="153"/>
      <c r="TU5" s="153"/>
      <c r="TV5" s="153"/>
      <c r="TW5" s="153"/>
      <c r="TX5" s="153"/>
      <c r="TY5" s="153"/>
      <c r="TZ5" s="153"/>
      <c r="UA5" s="153"/>
      <c r="UB5" s="153"/>
      <c r="UC5" s="153"/>
      <c r="UD5" s="153"/>
      <c r="UE5" s="153"/>
      <c r="UF5" s="153"/>
      <c r="UG5" s="153"/>
      <c r="UH5" s="153"/>
      <c r="UI5" s="153"/>
      <c r="UJ5" s="153"/>
      <c r="UK5" s="153"/>
      <c r="UL5" s="153"/>
      <c r="UM5" s="153"/>
      <c r="UN5" s="153"/>
      <c r="UO5" s="153"/>
      <c r="UP5" s="153"/>
      <c r="UQ5" s="153"/>
      <c r="UR5" s="153"/>
      <c r="US5" s="153"/>
      <c r="UT5" s="153"/>
      <c r="UU5" s="153"/>
      <c r="UV5" s="153"/>
      <c r="UW5" s="153"/>
      <c r="UX5" s="153"/>
      <c r="UY5" s="153"/>
      <c r="UZ5" s="153"/>
      <c r="VA5" s="153"/>
      <c r="VB5" s="153"/>
      <c r="VC5" s="153"/>
      <c r="VD5" s="153"/>
      <c r="VE5" s="153"/>
      <c r="VF5" s="153"/>
      <c r="VG5" s="153"/>
      <c r="VH5" s="153"/>
      <c r="VI5" s="153"/>
      <c r="VJ5" s="153"/>
      <c r="VK5" s="153"/>
      <c r="VL5" s="153"/>
      <c r="VM5" s="153"/>
      <c r="VN5" s="153"/>
      <c r="VO5" s="153"/>
      <c r="VP5" s="153"/>
      <c r="VQ5" s="153"/>
      <c r="VR5" s="153"/>
      <c r="VS5" s="153"/>
      <c r="VT5" s="153"/>
      <c r="VU5" s="153"/>
      <c r="VV5" s="153"/>
      <c r="VW5" s="153"/>
      <c r="VX5" s="153"/>
      <c r="VY5" s="153"/>
      <c r="VZ5" s="153"/>
      <c r="WA5" s="153"/>
      <c r="WB5" s="153"/>
      <c r="WC5" s="153"/>
      <c r="WD5" s="153"/>
      <c r="WE5" s="153"/>
      <c r="WF5" s="153"/>
      <c r="WG5" s="153"/>
      <c r="WH5" s="153"/>
      <c r="WI5" s="153"/>
      <c r="WJ5" s="153"/>
      <c r="WK5" s="153"/>
      <c r="WL5" s="153"/>
      <c r="WM5" s="153"/>
      <c r="WN5" s="153"/>
      <c r="WO5" s="153"/>
      <c r="WP5" s="153"/>
      <c r="WQ5" s="153"/>
      <c r="WR5" s="153"/>
      <c r="WS5" s="153"/>
      <c r="WT5" s="153"/>
      <c r="WU5" s="153"/>
      <c r="WV5" s="153"/>
      <c r="WW5" s="153"/>
      <c r="WX5" s="153"/>
      <c r="WY5" s="153"/>
      <c r="WZ5" s="153"/>
      <c r="XA5" s="153"/>
      <c r="XB5" s="153"/>
      <c r="XC5" s="153"/>
      <c r="XD5" s="153"/>
      <c r="XE5" s="153"/>
      <c r="XF5" s="153"/>
      <c r="XG5" s="153"/>
      <c r="XH5" s="153"/>
      <c r="XI5" s="153"/>
      <c r="XJ5" s="153"/>
      <c r="XK5" s="153"/>
      <c r="XL5" s="153"/>
      <c r="XM5" s="153"/>
      <c r="XN5" s="153"/>
      <c r="XO5" s="153"/>
      <c r="XP5" s="153"/>
      <c r="XQ5" s="153"/>
      <c r="XR5" s="153"/>
      <c r="XS5" s="153"/>
      <c r="XT5" s="153"/>
      <c r="XU5" s="153"/>
      <c r="XV5" s="153"/>
      <c r="XW5" s="153"/>
      <c r="XX5" s="153"/>
      <c r="XY5" s="153"/>
      <c r="XZ5" s="153"/>
      <c r="YA5" s="153"/>
      <c r="YB5" s="153"/>
      <c r="YC5" s="153"/>
      <c r="YD5" s="153"/>
      <c r="YE5" s="153"/>
      <c r="YF5" s="153"/>
      <c r="YG5" s="153"/>
      <c r="YH5" s="153"/>
      <c r="YI5" s="153"/>
      <c r="YJ5" s="153"/>
      <c r="YK5" s="153"/>
      <c r="YL5" s="153"/>
      <c r="YM5" s="153"/>
      <c r="YN5" s="153"/>
      <c r="YO5" s="153"/>
      <c r="YP5" s="153"/>
      <c r="YQ5" s="153"/>
      <c r="YR5" s="153"/>
      <c r="YS5" s="153"/>
      <c r="YT5" s="153"/>
      <c r="YU5" s="153"/>
      <c r="YV5" s="153"/>
      <c r="YW5" s="153"/>
      <c r="YX5" s="153"/>
      <c r="YY5" s="153"/>
      <c r="YZ5" s="153"/>
      <c r="ZA5" s="153"/>
      <c r="ZB5" s="153"/>
      <c r="ZC5" s="153"/>
      <c r="ZD5" s="153"/>
      <c r="ZE5" s="153"/>
      <c r="ZF5" s="153"/>
      <c r="ZG5" s="153"/>
      <c r="ZH5" s="153"/>
      <c r="ZI5" s="153"/>
      <c r="ZJ5" s="153"/>
      <c r="ZK5" s="153"/>
      <c r="ZL5" s="153"/>
      <c r="ZM5" s="153"/>
      <c r="ZN5" s="153"/>
      <c r="ZO5" s="153"/>
      <c r="ZP5" s="153"/>
      <c r="ZQ5" s="153"/>
      <c r="ZR5" s="153"/>
      <c r="ZS5" s="153"/>
      <c r="ZT5" s="153"/>
      <c r="ZU5" s="153"/>
      <c r="ZV5" s="153"/>
      <c r="ZW5" s="153"/>
      <c r="ZX5" s="153"/>
      <c r="ZY5" s="153"/>
      <c r="ZZ5" s="153"/>
      <c r="AAA5" s="153"/>
      <c r="AAB5" s="153"/>
      <c r="AAC5" s="153"/>
      <c r="AAD5" s="153"/>
      <c r="AAE5" s="153"/>
      <c r="AAF5" s="153"/>
      <c r="AAG5" s="153"/>
      <c r="AAH5" s="153"/>
      <c r="AAI5" s="153"/>
      <c r="AAJ5" s="153"/>
      <c r="AAK5" s="153"/>
      <c r="AAL5" s="153"/>
      <c r="AAM5" s="153"/>
      <c r="AAN5" s="153"/>
      <c r="AAO5" s="153"/>
      <c r="AAP5" s="153"/>
      <c r="AAQ5" s="153"/>
      <c r="AAR5" s="153"/>
      <c r="AAS5" s="153"/>
      <c r="AAT5" s="153"/>
      <c r="AAU5" s="153"/>
      <c r="AAV5" s="153"/>
      <c r="AAW5" s="153"/>
      <c r="AAX5" s="153"/>
      <c r="AAY5" s="153"/>
      <c r="AAZ5" s="153"/>
      <c r="ABA5" s="153"/>
      <c r="ABB5" s="153"/>
      <c r="ABC5" s="153"/>
      <c r="ABD5" s="153"/>
      <c r="ABE5" s="153"/>
      <c r="ABF5" s="153"/>
      <c r="ABG5" s="153"/>
      <c r="ABH5" s="153"/>
      <c r="ABI5" s="153"/>
      <c r="ABJ5" s="153"/>
      <c r="ABK5" s="153"/>
      <c r="ABL5" s="153"/>
      <c r="ABM5" s="153"/>
      <c r="ABN5" s="153"/>
      <c r="ABO5" s="153"/>
      <c r="ABP5" s="153"/>
      <c r="ABQ5" s="153"/>
      <c r="ABR5" s="153"/>
      <c r="ABS5" s="153"/>
      <c r="ABT5" s="153"/>
      <c r="ABU5" s="153"/>
      <c r="ABV5" s="153"/>
      <c r="ABW5" s="153"/>
      <c r="ABX5" s="153"/>
      <c r="ABY5" s="153"/>
      <c r="ABZ5" s="153"/>
      <c r="ACA5" s="153"/>
      <c r="ACB5" s="153"/>
      <c r="ACC5" s="153"/>
      <c r="ACD5" s="153"/>
      <c r="ACE5" s="153"/>
      <c r="ACF5" s="153"/>
      <c r="ACG5" s="153"/>
      <c r="ACH5" s="153"/>
      <c r="ACI5" s="153"/>
      <c r="ACJ5" s="153"/>
      <c r="ACK5" s="153"/>
      <c r="ACL5" s="153"/>
      <c r="ACM5" s="153"/>
      <c r="ACN5" s="153"/>
      <c r="ACO5" s="153"/>
      <c r="ACP5" s="153"/>
      <c r="ACQ5" s="153"/>
      <c r="ACR5" s="153"/>
      <c r="ACS5" s="153"/>
      <c r="ACT5" s="153"/>
      <c r="ACU5" s="153"/>
      <c r="ACV5" s="153"/>
      <c r="ACW5" s="153"/>
      <c r="ACX5" s="153"/>
      <c r="ACY5" s="153"/>
      <c r="ACZ5" s="153"/>
      <c r="ADA5" s="153"/>
      <c r="ADB5" s="153"/>
      <c r="ADC5" s="153"/>
      <c r="ADD5" s="153"/>
      <c r="ADE5" s="153"/>
      <c r="ADF5" s="153"/>
      <c r="ADG5" s="153"/>
      <c r="ADH5" s="153"/>
      <c r="ADI5" s="153"/>
      <c r="ADJ5" s="153"/>
      <c r="ADK5" s="153"/>
      <c r="ADL5" s="153"/>
      <c r="ADM5" s="153"/>
      <c r="ADN5" s="153"/>
      <c r="ADO5" s="153"/>
      <c r="ADP5" s="153"/>
      <c r="ADQ5" s="153"/>
      <c r="ADR5" s="153"/>
      <c r="ADS5" s="153"/>
      <c r="ADT5" s="153"/>
      <c r="ADU5" s="153"/>
      <c r="ADV5" s="153"/>
      <c r="ADW5" s="153"/>
      <c r="ADX5" s="153"/>
      <c r="ADY5" s="153"/>
      <c r="ADZ5" s="153"/>
      <c r="AEA5" s="153"/>
      <c r="AEB5" s="153"/>
      <c r="AEC5" s="153"/>
      <c r="AED5" s="153"/>
      <c r="AEE5" s="153"/>
      <c r="AEF5" s="153"/>
      <c r="AEG5" s="153"/>
      <c r="AEH5" s="153"/>
      <c r="AEI5" s="153"/>
      <c r="AEJ5" s="153"/>
      <c r="AEK5" s="153"/>
      <c r="AEL5" s="153"/>
      <c r="AEM5" s="153"/>
      <c r="AEN5" s="153"/>
      <c r="AEO5" s="153"/>
      <c r="AEP5" s="153"/>
      <c r="AEQ5" s="153"/>
      <c r="AER5" s="153"/>
      <c r="AES5" s="153"/>
      <c r="AET5" s="153"/>
      <c r="AEU5" s="153"/>
      <c r="AEV5" s="153"/>
      <c r="AEW5" s="153"/>
      <c r="AEX5" s="153"/>
      <c r="AEY5" s="153"/>
      <c r="AEZ5" s="153"/>
      <c r="AFA5" s="153"/>
      <c r="AFB5" s="153"/>
      <c r="AFC5" s="153"/>
      <c r="AFD5" s="153"/>
      <c r="AFE5" s="153"/>
      <c r="AFF5" s="153"/>
      <c r="AFG5" s="153"/>
      <c r="AFH5" s="153"/>
      <c r="AFI5" s="153"/>
      <c r="AFJ5" s="153"/>
      <c r="AFK5" s="153"/>
      <c r="AFL5" s="153"/>
      <c r="AFM5" s="153"/>
      <c r="AFN5" s="153"/>
      <c r="AFO5" s="153"/>
      <c r="AFP5" s="153"/>
      <c r="AFQ5" s="153"/>
      <c r="AFR5" s="153"/>
      <c r="AFS5" s="153"/>
      <c r="AFT5" s="153"/>
      <c r="AFU5" s="153"/>
      <c r="AFV5" s="153"/>
      <c r="AFW5" s="153"/>
      <c r="AFX5" s="153"/>
      <c r="AFY5" s="153"/>
      <c r="AFZ5" s="153"/>
      <c r="AGA5" s="153"/>
      <c r="AGB5" s="153"/>
      <c r="AGC5" s="153"/>
      <c r="AGD5" s="153"/>
      <c r="AGE5" s="153"/>
      <c r="AGF5" s="153"/>
      <c r="AGG5" s="153"/>
      <c r="AGH5" s="153"/>
      <c r="AGI5" s="153"/>
      <c r="AGJ5" s="153"/>
      <c r="AGK5" s="153"/>
      <c r="AGL5" s="153"/>
      <c r="AGM5" s="153"/>
      <c r="AGN5" s="153"/>
      <c r="AGO5" s="153"/>
      <c r="AGP5" s="153"/>
      <c r="AGQ5" s="153"/>
      <c r="AGR5" s="153"/>
      <c r="AGS5" s="153"/>
      <c r="AGT5" s="153"/>
      <c r="AGU5" s="153"/>
      <c r="AGV5" s="153"/>
      <c r="AGW5" s="153"/>
      <c r="AGX5" s="153"/>
      <c r="AGY5" s="153"/>
      <c r="AGZ5" s="153"/>
      <c r="AHA5" s="153"/>
      <c r="AHB5" s="153"/>
      <c r="AHC5" s="153"/>
      <c r="AHD5" s="153"/>
      <c r="AHE5" s="153"/>
      <c r="AHF5" s="153"/>
      <c r="AHG5" s="153"/>
      <c r="AHH5" s="153"/>
      <c r="AHI5" s="153"/>
      <c r="AHJ5" s="153"/>
      <c r="AHK5" s="153"/>
      <c r="AHL5" s="153"/>
      <c r="AHM5" s="153"/>
      <c r="AHN5" s="153"/>
      <c r="AHO5" s="153"/>
      <c r="AHP5" s="153"/>
      <c r="AHQ5" s="153"/>
      <c r="AHR5" s="153"/>
      <c r="AHS5" s="153"/>
      <c r="AHT5" s="153"/>
      <c r="AHU5" s="153"/>
      <c r="AHV5" s="153"/>
      <c r="AHW5" s="153"/>
      <c r="AHX5" s="153"/>
      <c r="AHY5" s="153"/>
      <c r="AHZ5" s="153"/>
      <c r="AIA5" s="153"/>
      <c r="AIB5" s="153"/>
      <c r="AIC5" s="153"/>
      <c r="AID5" s="153"/>
      <c r="AIE5" s="153"/>
      <c r="AIF5" s="153"/>
      <c r="AIG5" s="153"/>
      <c r="AIH5" s="153"/>
      <c r="AII5" s="153"/>
      <c r="AIJ5" s="153"/>
      <c r="AIK5" s="153"/>
      <c r="AIL5" s="153"/>
      <c r="AIM5" s="153"/>
      <c r="AIN5" s="153"/>
      <c r="AIO5" s="153"/>
      <c r="AIP5" s="153"/>
      <c r="AIQ5" s="153"/>
      <c r="AIR5" s="153"/>
      <c r="AIS5" s="153"/>
      <c r="AIT5" s="153"/>
      <c r="AIU5" s="153"/>
      <c r="AIV5" s="153"/>
      <c r="AIW5" s="153"/>
      <c r="AIX5" s="153"/>
      <c r="AIY5" s="153"/>
      <c r="AIZ5" s="153"/>
      <c r="AJA5" s="153"/>
      <c r="AJB5" s="153"/>
      <c r="AJC5" s="153"/>
      <c r="AJD5" s="153"/>
      <c r="AJE5" s="153"/>
      <c r="AJF5" s="153"/>
      <c r="AJG5" s="153"/>
      <c r="AJH5" s="153"/>
      <c r="AJI5" s="153"/>
      <c r="AJJ5" s="153"/>
      <c r="AJK5" s="153"/>
      <c r="AJL5" s="153"/>
      <c r="AJM5" s="153"/>
      <c r="AJN5" s="153"/>
      <c r="AJO5" s="153"/>
      <c r="AJP5" s="153"/>
      <c r="AJQ5" s="153"/>
      <c r="AJR5" s="153"/>
      <c r="AJS5" s="153"/>
      <c r="AJT5" s="153"/>
      <c r="AJU5" s="153"/>
      <c r="AJV5" s="153"/>
      <c r="AJW5" s="153"/>
      <c r="AJX5" s="153"/>
      <c r="AJY5" s="153"/>
      <c r="AJZ5" s="153"/>
      <c r="AKA5" s="153"/>
      <c r="AKB5" s="153"/>
      <c r="AKC5" s="153"/>
      <c r="AKD5" s="153"/>
      <c r="AKE5" s="153"/>
      <c r="AKF5" s="153"/>
      <c r="AKG5" s="153"/>
      <c r="AKH5" s="153"/>
      <c r="AKI5" s="153"/>
      <c r="AKJ5" s="153"/>
    </row>
    <row r="6" spans="1:983" ht="25.5" customHeight="1" thickBot="1" x14ac:dyDescent="0.2">
      <c r="B6" s="433" t="s">
        <v>10</v>
      </c>
      <c r="C6" s="434"/>
      <c r="D6" s="434"/>
      <c r="E6" s="434"/>
      <c r="F6" s="434"/>
      <c r="G6" s="435"/>
      <c r="H6" s="433" t="s">
        <v>11</v>
      </c>
      <c r="I6" s="434"/>
      <c r="J6" s="434"/>
      <c r="K6" s="435"/>
      <c r="L6" s="433" t="s">
        <v>12</v>
      </c>
      <c r="M6" s="434"/>
      <c r="N6" s="434"/>
      <c r="O6" s="434"/>
      <c r="P6" s="434"/>
      <c r="Q6" s="435"/>
      <c r="R6" s="433" t="s">
        <v>13</v>
      </c>
      <c r="S6" s="434"/>
      <c r="T6" s="434"/>
      <c r="U6" s="435"/>
      <c r="V6" s="433" t="s">
        <v>14</v>
      </c>
      <c r="W6" s="434"/>
      <c r="X6" s="434"/>
      <c r="Y6" s="435"/>
      <c r="Z6" s="433" t="s">
        <v>15</v>
      </c>
      <c r="AA6" s="435"/>
      <c r="AB6" s="436" t="s">
        <v>16</v>
      </c>
      <c r="AC6" s="437"/>
      <c r="AD6" s="437"/>
      <c r="AE6" s="437"/>
      <c r="AF6" s="437"/>
      <c r="AG6" s="437"/>
      <c r="AH6" s="437"/>
      <c r="AI6" s="437"/>
      <c r="AJ6" s="437"/>
      <c r="AK6" s="437"/>
      <c r="AL6" s="437"/>
      <c r="AM6" s="437"/>
      <c r="AN6" s="437"/>
      <c r="AO6" s="437"/>
      <c r="AP6" s="437"/>
      <c r="AQ6" s="437"/>
      <c r="AR6" s="438"/>
      <c r="AS6" s="439" t="s">
        <v>17</v>
      </c>
      <c r="AT6" s="440"/>
      <c r="AU6" s="440"/>
      <c r="AV6" s="440"/>
      <c r="AW6" s="440"/>
      <c r="AX6" s="440"/>
      <c r="AY6" s="440"/>
      <c r="AZ6" s="440"/>
      <c r="BA6" s="440"/>
      <c r="BB6" s="440"/>
      <c r="BC6" s="440"/>
      <c r="BD6" s="440"/>
      <c r="BE6" s="440"/>
      <c r="BF6" s="440"/>
      <c r="BG6" s="440"/>
      <c r="BH6" s="441"/>
      <c r="BI6" s="423" t="s">
        <v>1015</v>
      </c>
      <c r="BJ6" s="424"/>
      <c r="BK6" s="424"/>
      <c r="BL6" s="424"/>
      <c r="BM6" s="424"/>
      <c r="BN6" s="424"/>
      <c r="BO6" s="424"/>
      <c r="BP6" s="424"/>
      <c r="BQ6" s="424"/>
      <c r="BR6" s="424"/>
      <c r="BS6" s="425"/>
      <c r="BT6" s="153"/>
      <c r="BU6" s="153"/>
      <c r="BV6" s="286"/>
      <c r="BW6" s="286"/>
      <c r="BX6" s="286"/>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c r="GH6" s="153"/>
      <c r="GI6" s="153"/>
      <c r="GJ6" s="153"/>
      <c r="GK6" s="153"/>
      <c r="GL6" s="153"/>
      <c r="GM6" s="153"/>
      <c r="GN6" s="153"/>
      <c r="GO6" s="153"/>
      <c r="GP6" s="153"/>
      <c r="GQ6" s="153"/>
      <c r="GR6" s="153"/>
      <c r="GS6" s="153"/>
      <c r="GT6" s="153"/>
      <c r="GU6" s="153"/>
      <c r="GV6" s="153"/>
      <c r="GW6" s="153"/>
      <c r="GX6" s="153"/>
      <c r="GY6" s="153"/>
      <c r="GZ6" s="153"/>
      <c r="HA6" s="153"/>
      <c r="HB6" s="153"/>
      <c r="HC6" s="153"/>
      <c r="HD6" s="153"/>
      <c r="HE6" s="153"/>
      <c r="HF6" s="153"/>
      <c r="HG6" s="153"/>
      <c r="HH6" s="153"/>
      <c r="HI6" s="153"/>
      <c r="HJ6" s="153"/>
      <c r="HK6" s="153"/>
      <c r="HL6" s="153"/>
      <c r="HM6" s="153"/>
      <c r="HN6" s="153"/>
      <c r="HO6" s="153"/>
      <c r="HP6" s="153"/>
      <c r="HQ6" s="153"/>
      <c r="HR6" s="153"/>
      <c r="HS6" s="153"/>
      <c r="HT6" s="153"/>
      <c r="HU6" s="153"/>
      <c r="HV6" s="153"/>
      <c r="HW6" s="153"/>
      <c r="HX6" s="153"/>
      <c r="HY6" s="153"/>
      <c r="HZ6" s="153"/>
      <c r="IA6" s="153"/>
      <c r="IB6" s="153"/>
      <c r="IC6" s="153"/>
      <c r="ID6" s="153"/>
      <c r="IE6" s="153"/>
      <c r="IF6" s="153"/>
      <c r="IG6" s="153"/>
      <c r="IH6" s="153"/>
      <c r="II6" s="153"/>
      <c r="IJ6" s="153"/>
      <c r="IK6" s="153"/>
      <c r="IL6" s="153"/>
      <c r="IM6" s="153"/>
      <c r="IN6" s="153"/>
      <c r="IO6" s="153"/>
      <c r="IP6" s="153"/>
      <c r="IQ6" s="153"/>
      <c r="IR6" s="153"/>
      <c r="IS6" s="153"/>
      <c r="IT6" s="153"/>
      <c r="IU6" s="153"/>
      <c r="IV6" s="153"/>
      <c r="IW6" s="153"/>
      <c r="IX6" s="153"/>
      <c r="IY6" s="153"/>
      <c r="IZ6" s="153"/>
      <c r="JA6" s="153"/>
      <c r="JB6" s="153"/>
      <c r="JC6" s="153"/>
      <c r="JD6" s="153"/>
      <c r="JE6" s="153"/>
      <c r="JF6" s="153"/>
      <c r="JG6" s="153"/>
      <c r="JH6" s="153"/>
      <c r="JI6" s="153"/>
      <c r="JJ6" s="153"/>
      <c r="JK6" s="153"/>
      <c r="JL6" s="153"/>
      <c r="JM6" s="153"/>
      <c r="JN6" s="153"/>
      <c r="JO6" s="153"/>
      <c r="JP6" s="153"/>
      <c r="JQ6" s="153"/>
      <c r="JR6" s="153"/>
      <c r="JS6" s="153"/>
      <c r="JT6" s="153"/>
      <c r="JU6" s="153"/>
      <c r="JV6" s="153"/>
      <c r="JW6" s="153"/>
      <c r="JX6" s="153"/>
      <c r="JY6" s="153"/>
      <c r="JZ6" s="153"/>
      <c r="KA6" s="153"/>
      <c r="KB6" s="153"/>
      <c r="KC6" s="153"/>
      <c r="KD6" s="153"/>
      <c r="KE6" s="153"/>
      <c r="KF6" s="153"/>
      <c r="KG6" s="153"/>
      <c r="KH6" s="153"/>
      <c r="KI6" s="153"/>
      <c r="KJ6" s="153"/>
      <c r="KK6" s="153"/>
      <c r="KL6" s="153"/>
      <c r="KM6" s="153"/>
      <c r="KN6" s="153"/>
      <c r="KO6" s="153"/>
      <c r="KP6" s="153"/>
      <c r="KQ6" s="153"/>
      <c r="KR6" s="153"/>
      <c r="KS6" s="153"/>
      <c r="KT6" s="153"/>
      <c r="KU6" s="153"/>
      <c r="KV6" s="153"/>
      <c r="KW6" s="153"/>
      <c r="KX6" s="153"/>
      <c r="KY6" s="153"/>
      <c r="KZ6" s="153"/>
      <c r="LA6" s="153"/>
      <c r="LB6" s="153"/>
      <c r="LC6" s="153"/>
      <c r="LD6" s="153"/>
      <c r="LE6" s="153"/>
      <c r="LF6" s="153"/>
      <c r="LG6" s="153"/>
      <c r="LH6" s="153"/>
      <c r="LI6" s="153"/>
      <c r="LJ6" s="153"/>
      <c r="LK6" s="153"/>
      <c r="LL6" s="153"/>
      <c r="LM6" s="153"/>
      <c r="LN6" s="153"/>
      <c r="LO6" s="153"/>
      <c r="LP6" s="153"/>
      <c r="LQ6" s="153"/>
      <c r="LR6" s="153"/>
      <c r="LS6" s="153"/>
      <c r="LT6" s="153"/>
      <c r="LU6" s="153"/>
      <c r="LV6" s="153"/>
      <c r="LW6" s="153"/>
      <c r="LX6" s="153"/>
      <c r="LY6" s="153"/>
      <c r="LZ6" s="153"/>
      <c r="MA6" s="153"/>
      <c r="MB6" s="153"/>
      <c r="MC6" s="153"/>
      <c r="MD6" s="153"/>
      <c r="ME6" s="153"/>
      <c r="MF6" s="153"/>
      <c r="MG6" s="153"/>
      <c r="MH6" s="153"/>
      <c r="MI6" s="153"/>
      <c r="MJ6" s="153"/>
      <c r="MK6" s="153"/>
      <c r="ML6" s="153"/>
      <c r="MM6" s="153"/>
      <c r="MN6" s="153"/>
      <c r="MO6" s="153"/>
      <c r="MP6" s="153"/>
      <c r="MQ6" s="153"/>
      <c r="MR6" s="153"/>
      <c r="MS6" s="153"/>
      <c r="MT6" s="153"/>
      <c r="MU6" s="153"/>
      <c r="MV6" s="153"/>
      <c r="MW6" s="153"/>
      <c r="MX6" s="153"/>
      <c r="MY6" s="153"/>
      <c r="MZ6" s="153"/>
      <c r="NA6" s="153"/>
      <c r="NB6" s="153"/>
      <c r="NC6" s="153"/>
      <c r="ND6" s="153"/>
      <c r="NE6" s="153"/>
      <c r="NF6" s="153"/>
      <c r="NG6" s="153"/>
      <c r="NH6" s="153"/>
      <c r="NI6" s="153"/>
      <c r="NJ6" s="153"/>
      <c r="NK6" s="153"/>
      <c r="NL6" s="153"/>
      <c r="NM6" s="153"/>
      <c r="NN6" s="153"/>
      <c r="NO6" s="153"/>
      <c r="NP6" s="153"/>
      <c r="NQ6" s="153"/>
      <c r="NR6" s="153"/>
      <c r="NS6" s="153"/>
      <c r="NT6" s="153"/>
      <c r="NU6" s="153"/>
      <c r="NV6" s="153"/>
      <c r="NW6" s="153"/>
      <c r="NX6" s="153"/>
      <c r="NY6" s="153"/>
      <c r="NZ6" s="153"/>
      <c r="OA6" s="153"/>
      <c r="OB6" s="153"/>
      <c r="OC6" s="153"/>
      <c r="OD6" s="153"/>
      <c r="OE6" s="153"/>
      <c r="OF6" s="153"/>
      <c r="OG6" s="153"/>
      <c r="OH6" s="153"/>
      <c r="OI6" s="153"/>
      <c r="OJ6" s="153"/>
      <c r="OK6" s="153"/>
      <c r="OL6" s="153"/>
      <c r="OM6" s="153"/>
      <c r="ON6" s="153"/>
      <c r="OO6" s="153"/>
      <c r="OP6" s="153"/>
      <c r="OQ6" s="153"/>
      <c r="OR6" s="153"/>
      <c r="OS6" s="153"/>
      <c r="OT6" s="153"/>
      <c r="OU6" s="153"/>
      <c r="OV6" s="153"/>
      <c r="OW6" s="153"/>
      <c r="OX6" s="153"/>
      <c r="OY6" s="153"/>
      <c r="OZ6" s="153"/>
      <c r="PA6" s="153"/>
      <c r="PB6" s="153"/>
      <c r="PC6" s="153"/>
      <c r="PD6" s="153"/>
      <c r="PE6" s="153"/>
      <c r="PF6" s="153"/>
      <c r="PG6" s="153"/>
      <c r="PH6" s="153"/>
      <c r="PI6" s="153"/>
      <c r="PJ6" s="153"/>
      <c r="PK6" s="153"/>
      <c r="PL6" s="153"/>
      <c r="PM6" s="153"/>
      <c r="PN6" s="153"/>
      <c r="PO6" s="153"/>
      <c r="PP6" s="153"/>
      <c r="PQ6" s="153"/>
      <c r="PR6" s="153"/>
      <c r="PS6" s="153"/>
      <c r="PT6" s="153"/>
      <c r="PU6" s="153"/>
      <c r="PV6" s="153"/>
      <c r="PW6" s="153"/>
      <c r="PX6" s="153"/>
      <c r="PY6" s="153"/>
      <c r="PZ6" s="153"/>
      <c r="QA6" s="153"/>
      <c r="QB6" s="153"/>
      <c r="QC6" s="153"/>
      <c r="QD6" s="153"/>
      <c r="QE6" s="153"/>
      <c r="QF6" s="153"/>
      <c r="QG6" s="153"/>
      <c r="QH6" s="153"/>
      <c r="QI6" s="153"/>
      <c r="QJ6" s="153"/>
      <c r="QK6" s="153"/>
      <c r="QL6" s="153"/>
      <c r="QM6" s="153"/>
      <c r="QN6" s="153"/>
      <c r="QO6" s="153"/>
      <c r="QP6" s="153"/>
      <c r="QQ6" s="153"/>
      <c r="QR6" s="153"/>
      <c r="QS6" s="153"/>
      <c r="QT6" s="153"/>
      <c r="QU6" s="153"/>
      <c r="QV6" s="153"/>
      <c r="QW6" s="153"/>
      <c r="QX6" s="153"/>
      <c r="QY6" s="153"/>
      <c r="QZ6" s="153"/>
      <c r="RA6" s="153"/>
      <c r="RB6" s="153"/>
      <c r="RC6" s="153"/>
      <c r="RD6" s="153"/>
      <c r="RE6" s="153"/>
      <c r="RF6" s="153"/>
      <c r="RG6" s="153"/>
      <c r="RH6" s="153"/>
      <c r="RI6" s="153"/>
      <c r="RJ6" s="153"/>
      <c r="RK6" s="153"/>
      <c r="RL6" s="153"/>
      <c r="RM6" s="153"/>
      <c r="RN6" s="153"/>
      <c r="RO6" s="153"/>
      <c r="RP6" s="153"/>
      <c r="RQ6" s="153"/>
      <c r="RR6" s="153"/>
      <c r="RS6" s="153"/>
      <c r="RT6" s="153"/>
      <c r="RU6" s="153"/>
      <c r="RV6" s="153"/>
      <c r="RW6" s="153"/>
      <c r="RX6" s="153"/>
      <c r="RY6" s="153"/>
      <c r="RZ6" s="153"/>
      <c r="SA6" s="153"/>
      <c r="SB6" s="153"/>
      <c r="SC6" s="153"/>
      <c r="SD6" s="153"/>
      <c r="SE6" s="153"/>
      <c r="SF6" s="153"/>
      <c r="SG6" s="153"/>
      <c r="SH6" s="153"/>
      <c r="SI6" s="153"/>
      <c r="SJ6" s="153"/>
      <c r="SK6" s="153"/>
      <c r="SL6" s="153"/>
      <c r="SM6" s="153"/>
      <c r="SN6" s="153"/>
      <c r="SO6" s="153"/>
      <c r="SP6" s="153"/>
      <c r="SQ6" s="153"/>
      <c r="SR6" s="153"/>
      <c r="SS6" s="153"/>
      <c r="ST6" s="153"/>
      <c r="SU6" s="153"/>
      <c r="SV6" s="153"/>
      <c r="SW6" s="153"/>
      <c r="SX6" s="153"/>
      <c r="SY6" s="153"/>
      <c r="SZ6" s="153"/>
      <c r="TA6" s="153"/>
      <c r="TB6" s="153"/>
      <c r="TC6" s="153"/>
      <c r="TD6" s="153"/>
      <c r="TE6" s="153"/>
      <c r="TF6" s="153"/>
      <c r="TG6" s="153"/>
      <c r="TH6" s="153"/>
      <c r="TI6" s="153"/>
      <c r="TJ6" s="153"/>
      <c r="TK6" s="153"/>
      <c r="TL6" s="153"/>
      <c r="TM6" s="153"/>
      <c r="TN6" s="153"/>
      <c r="TO6" s="153"/>
      <c r="TP6" s="153"/>
      <c r="TQ6" s="153"/>
      <c r="TR6" s="153"/>
      <c r="TS6" s="153"/>
      <c r="TT6" s="153"/>
      <c r="TU6" s="153"/>
      <c r="TV6" s="153"/>
      <c r="TW6" s="153"/>
      <c r="TX6" s="153"/>
      <c r="TY6" s="153"/>
      <c r="TZ6" s="153"/>
      <c r="UA6" s="153"/>
      <c r="UB6" s="153"/>
      <c r="UC6" s="153"/>
      <c r="UD6" s="153"/>
      <c r="UE6" s="153"/>
      <c r="UF6" s="153"/>
      <c r="UG6" s="153"/>
      <c r="UH6" s="153"/>
      <c r="UI6" s="153"/>
      <c r="UJ6" s="153"/>
      <c r="UK6" s="153"/>
      <c r="UL6" s="153"/>
      <c r="UM6" s="153"/>
      <c r="UN6" s="153"/>
      <c r="UO6" s="153"/>
      <c r="UP6" s="153"/>
      <c r="UQ6" s="153"/>
      <c r="UR6" s="153"/>
      <c r="US6" s="153"/>
      <c r="UT6" s="153"/>
      <c r="UU6" s="153"/>
      <c r="UV6" s="153"/>
      <c r="UW6" s="153"/>
      <c r="UX6" s="153"/>
      <c r="UY6" s="153"/>
      <c r="UZ6" s="153"/>
      <c r="VA6" s="153"/>
      <c r="VB6" s="153"/>
      <c r="VC6" s="153"/>
      <c r="VD6" s="153"/>
      <c r="VE6" s="153"/>
      <c r="VF6" s="153"/>
      <c r="VG6" s="153"/>
      <c r="VH6" s="153"/>
      <c r="VI6" s="153"/>
      <c r="VJ6" s="153"/>
      <c r="VK6" s="153"/>
      <c r="VL6" s="153"/>
      <c r="VM6" s="153"/>
      <c r="VN6" s="153"/>
      <c r="VO6" s="153"/>
      <c r="VP6" s="153"/>
      <c r="VQ6" s="153"/>
      <c r="VR6" s="153"/>
      <c r="VS6" s="153"/>
      <c r="VT6" s="153"/>
      <c r="VU6" s="153"/>
      <c r="VV6" s="153"/>
      <c r="VW6" s="153"/>
      <c r="VX6" s="153"/>
      <c r="VY6" s="153"/>
      <c r="VZ6" s="153"/>
      <c r="WA6" s="153"/>
      <c r="WB6" s="153"/>
      <c r="WC6" s="153"/>
      <c r="WD6" s="153"/>
      <c r="WE6" s="153"/>
      <c r="WF6" s="153"/>
      <c r="WG6" s="153"/>
      <c r="WH6" s="153"/>
      <c r="WI6" s="153"/>
      <c r="WJ6" s="153"/>
      <c r="WK6" s="153"/>
      <c r="WL6" s="153"/>
      <c r="WM6" s="153"/>
      <c r="WN6" s="153"/>
      <c r="WO6" s="153"/>
      <c r="WP6" s="153"/>
      <c r="WQ6" s="153"/>
      <c r="WR6" s="153"/>
      <c r="WS6" s="153"/>
      <c r="WT6" s="153"/>
      <c r="WU6" s="153"/>
      <c r="WV6" s="153"/>
      <c r="WW6" s="153"/>
      <c r="WX6" s="153"/>
      <c r="WY6" s="153"/>
      <c r="WZ6" s="153"/>
      <c r="XA6" s="153"/>
      <c r="XB6" s="153"/>
      <c r="XC6" s="153"/>
      <c r="XD6" s="153"/>
      <c r="XE6" s="153"/>
      <c r="XF6" s="153"/>
      <c r="XG6" s="153"/>
      <c r="XH6" s="153"/>
      <c r="XI6" s="153"/>
      <c r="XJ6" s="153"/>
      <c r="XK6" s="153"/>
      <c r="XL6" s="153"/>
      <c r="XM6" s="153"/>
      <c r="XN6" s="153"/>
      <c r="XO6" s="153"/>
      <c r="XP6" s="153"/>
      <c r="XQ6" s="153"/>
      <c r="XR6" s="153"/>
      <c r="XS6" s="153"/>
      <c r="XT6" s="153"/>
      <c r="XU6" s="153"/>
      <c r="XV6" s="153"/>
      <c r="XW6" s="153"/>
      <c r="XX6" s="153"/>
      <c r="XY6" s="153"/>
      <c r="XZ6" s="153"/>
      <c r="YA6" s="153"/>
      <c r="YB6" s="153"/>
      <c r="YC6" s="153"/>
      <c r="YD6" s="153"/>
      <c r="YE6" s="153"/>
      <c r="YF6" s="153"/>
      <c r="YG6" s="153"/>
      <c r="YH6" s="153"/>
      <c r="YI6" s="153"/>
      <c r="YJ6" s="153"/>
      <c r="YK6" s="153"/>
      <c r="YL6" s="153"/>
      <c r="YM6" s="153"/>
      <c r="YN6" s="153"/>
      <c r="YO6" s="153"/>
      <c r="YP6" s="153"/>
      <c r="YQ6" s="153"/>
      <c r="YR6" s="153"/>
      <c r="YS6" s="153"/>
      <c r="YT6" s="153"/>
      <c r="YU6" s="153"/>
      <c r="YV6" s="153"/>
      <c r="YW6" s="153"/>
      <c r="YX6" s="153"/>
      <c r="YY6" s="153"/>
      <c r="YZ6" s="153"/>
      <c r="ZA6" s="153"/>
      <c r="ZB6" s="153"/>
      <c r="ZC6" s="153"/>
      <c r="ZD6" s="153"/>
      <c r="ZE6" s="153"/>
      <c r="ZF6" s="153"/>
      <c r="ZG6" s="153"/>
      <c r="ZH6" s="153"/>
      <c r="ZI6" s="153"/>
      <c r="ZJ6" s="153"/>
      <c r="ZK6" s="153"/>
      <c r="ZL6" s="153"/>
      <c r="ZM6" s="153"/>
      <c r="ZN6" s="153"/>
      <c r="ZO6" s="153"/>
      <c r="ZP6" s="153"/>
      <c r="ZQ6" s="153"/>
      <c r="ZR6" s="153"/>
      <c r="ZS6" s="153"/>
      <c r="ZT6" s="153"/>
      <c r="ZU6" s="153"/>
      <c r="ZV6" s="153"/>
      <c r="ZW6" s="153"/>
      <c r="ZX6" s="153"/>
      <c r="ZY6" s="153"/>
      <c r="ZZ6" s="153"/>
      <c r="AAA6" s="153"/>
      <c r="AAB6" s="153"/>
      <c r="AAC6" s="153"/>
      <c r="AAD6" s="153"/>
      <c r="AAE6" s="153"/>
      <c r="AAF6" s="153"/>
      <c r="AAG6" s="153"/>
      <c r="AAH6" s="153"/>
      <c r="AAI6" s="153"/>
      <c r="AAJ6" s="153"/>
      <c r="AAK6" s="153"/>
      <c r="AAL6" s="153"/>
      <c r="AAM6" s="153"/>
      <c r="AAN6" s="153"/>
      <c r="AAO6" s="153"/>
      <c r="AAP6" s="153"/>
      <c r="AAQ6" s="153"/>
      <c r="AAR6" s="153"/>
      <c r="AAS6" s="153"/>
      <c r="AAT6" s="153"/>
      <c r="AAU6" s="153"/>
      <c r="AAV6" s="153"/>
      <c r="AAW6" s="153"/>
      <c r="AAX6" s="153"/>
      <c r="AAY6" s="153"/>
      <c r="AAZ6" s="153"/>
      <c r="ABA6" s="153"/>
      <c r="ABB6" s="153"/>
      <c r="ABC6" s="153"/>
      <c r="ABD6" s="153"/>
      <c r="ABE6" s="153"/>
      <c r="ABF6" s="153"/>
      <c r="ABG6" s="153"/>
      <c r="ABH6" s="153"/>
      <c r="ABI6" s="153"/>
      <c r="ABJ6" s="153"/>
      <c r="ABK6" s="153"/>
      <c r="ABL6" s="153"/>
      <c r="ABM6" s="153"/>
      <c r="ABN6" s="153"/>
      <c r="ABO6" s="153"/>
      <c r="ABP6" s="153"/>
      <c r="ABQ6" s="153"/>
      <c r="ABR6" s="153"/>
      <c r="ABS6" s="153"/>
      <c r="ABT6" s="153"/>
      <c r="ABU6" s="153"/>
      <c r="ABV6" s="153"/>
      <c r="ABW6" s="153"/>
      <c r="ABX6" s="153"/>
      <c r="ABY6" s="153"/>
      <c r="ABZ6" s="153"/>
      <c r="ACA6" s="153"/>
      <c r="ACB6" s="153"/>
      <c r="ACC6" s="153"/>
      <c r="ACD6" s="153"/>
      <c r="ACE6" s="153"/>
      <c r="ACF6" s="153"/>
      <c r="ACG6" s="153"/>
      <c r="ACH6" s="153"/>
      <c r="ACI6" s="153"/>
      <c r="ACJ6" s="153"/>
      <c r="ACK6" s="153"/>
      <c r="ACL6" s="153"/>
      <c r="ACM6" s="153"/>
      <c r="ACN6" s="153"/>
      <c r="ACO6" s="153"/>
      <c r="ACP6" s="153"/>
      <c r="ACQ6" s="153"/>
      <c r="ACR6" s="153"/>
      <c r="ACS6" s="153"/>
      <c r="ACT6" s="153"/>
      <c r="ACU6" s="153"/>
      <c r="ACV6" s="153"/>
      <c r="ACW6" s="153"/>
      <c r="ACX6" s="153"/>
      <c r="ACY6" s="153"/>
      <c r="ACZ6" s="153"/>
      <c r="ADA6" s="153"/>
      <c r="ADB6" s="153"/>
      <c r="ADC6" s="153"/>
      <c r="ADD6" s="153"/>
      <c r="ADE6" s="153"/>
      <c r="ADF6" s="153"/>
      <c r="ADG6" s="153"/>
      <c r="ADH6" s="153"/>
      <c r="ADI6" s="153"/>
      <c r="ADJ6" s="153"/>
      <c r="ADK6" s="153"/>
      <c r="ADL6" s="153"/>
      <c r="ADM6" s="153"/>
      <c r="ADN6" s="153"/>
      <c r="ADO6" s="153"/>
      <c r="ADP6" s="153"/>
      <c r="ADQ6" s="153"/>
      <c r="ADR6" s="153"/>
      <c r="ADS6" s="153"/>
      <c r="ADT6" s="153"/>
      <c r="ADU6" s="153"/>
      <c r="ADV6" s="153"/>
      <c r="ADW6" s="153"/>
      <c r="ADX6" s="153"/>
      <c r="ADY6" s="153"/>
      <c r="ADZ6" s="153"/>
      <c r="AEA6" s="153"/>
      <c r="AEB6" s="153"/>
      <c r="AEC6" s="153"/>
      <c r="AED6" s="153"/>
      <c r="AEE6" s="153"/>
      <c r="AEF6" s="153"/>
      <c r="AEG6" s="153"/>
      <c r="AEH6" s="153"/>
      <c r="AEI6" s="153"/>
      <c r="AEJ6" s="153"/>
      <c r="AEK6" s="153"/>
      <c r="AEL6" s="153"/>
      <c r="AEM6" s="153"/>
      <c r="AEN6" s="153"/>
      <c r="AEO6" s="153"/>
      <c r="AEP6" s="153"/>
      <c r="AEQ6" s="153"/>
      <c r="AER6" s="153"/>
      <c r="AES6" s="153"/>
      <c r="AET6" s="153"/>
      <c r="AEU6" s="153"/>
      <c r="AEV6" s="153"/>
      <c r="AEW6" s="153"/>
      <c r="AEX6" s="153"/>
      <c r="AEY6" s="153"/>
      <c r="AEZ6" s="153"/>
      <c r="AFA6" s="153"/>
      <c r="AFB6" s="153"/>
      <c r="AFC6" s="153"/>
      <c r="AFD6" s="153"/>
      <c r="AFE6" s="153"/>
      <c r="AFF6" s="153"/>
      <c r="AFG6" s="153"/>
      <c r="AFH6" s="153"/>
      <c r="AFI6" s="153"/>
      <c r="AFJ6" s="153"/>
      <c r="AFK6" s="153"/>
      <c r="AFL6" s="153"/>
      <c r="AFM6" s="153"/>
      <c r="AFN6" s="153"/>
      <c r="AFO6" s="153"/>
      <c r="AFP6" s="153"/>
      <c r="AFQ6" s="153"/>
      <c r="AFR6" s="153"/>
      <c r="AFS6" s="153"/>
      <c r="AFT6" s="153"/>
      <c r="AFU6" s="153"/>
      <c r="AFV6" s="153"/>
      <c r="AFW6" s="153"/>
      <c r="AFX6" s="153"/>
      <c r="AFY6" s="153"/>
      <c r="AFZ6" s="153"/>
      <c r="AGA6" s="153"/>
      <c r="AGB6" s="153"/>
      <c r="AGC6" s="153"/>
      <c r="AGD6" s="153"/>
      <c r="AGE6" s="153"/>
      <c r="AGF6" s="153"/>
      <c r="AGG6" s="153"/>
      <c r="AGH6" s="153"/>
      <c r="AGI6" s="153"/>
      <c r="AGJ6" s="153"/>
      <c r="AGK6" s="153"/>
      <c r="AGL6" s="153"/>
      <c r="AGM6" s="153"/>
      <c r="AGN6" s="153"/>
      <c r="AGO6" s="153"/>
      <c r="AGP6" s="153"/>
      <c r="AGQ6" s="153"/>
      <c r="AGR6" s="153"/>
      <c r="AGS6" s="153"/>
      <c r="AGT6" s="153"/>
      <c r="AGU6" s="153"/>
      <c r="AGV6" s="153"/>
      <c r="AGW6" s="153"/>
      <c r="AGX6" s="153"/>
      <c r="AGY6" s="153"/>
      <c r="AGZ6" s="153"/>
      <c r="AHA6" s="153"/>
      <c r="AHB6" s="153"/>
      <c r="AHC6" s="153"/>
      <c r="AHD6" s="153"/>
      <c r="AHE6" s="153"/>
      <c r="AHF6" s="153"/>
      <c r="AHG6" s="153"/>
      <c r="AHH6" s="153"/>
      <c r="AHI6" s="153"/>
      <c r="AHJ6" s="153"/>
      <c r="AHK6" s="153"/>
      <c r="AHL6" s="153"/>
      <c r="AHM6" s="153"/>
      <c r="AHN6" s="153"/>
      <c r="AHO6" s="153"/>
      <c r="AHP6" s="153"/>
      <c r="AHQ6" s="153"/>
      <c r="AHR6" s="153"/>
      <c r="AHS6" s="153"/>
      <c r="AHT6" s="153"/>
      <c r="AHU6" s="153"/>
      <c r="AHV6" s="153"/>
      <c r="AHW6" s="153"/>
      <c r="AHX6" s="153"/>
      <c r="AHY6" s="153"/>
      <c r="AHZ6" s="153"/>
      <c r="AIA6" s="153"/>
      <c r="AIB6" s="153"/>
      <c r="AIC6" s="153"/>
      <c r="AID6" s="153"/>
      <c r="AIE6" s="153"/>
      <c r="AIF6" s="153"/>
      <c r="AIG6" s="153"/>
      <c r="AIH6" s="153"/>
      <c r="AII6" s="153"/>
      <c r="AIJ6" s="153"/>
      <c r="AIK6" s="153"/>
      <c r="AIL6" s="153"/>
      <c r="AIM6" s="153"/>
      <c r="AIN6" s="153"/>
      <c r="AIO6" s="153"/>
      <c r="AIP6" s="153"/>
      <c r="AIQ6" s="153"/>
      <c r="AIR6" s="153"/>
      <c r="AIS6" s="153"/>
      <c r="AIT6" s="153"/>
      <c r="AIU6" s="153"/>
      <c r="AIV6" s="153"/>
      <c r="AIW6" s="153"/>
      <c r="AIX6" s="153"/>
      <c r="AIY6" s="153"/>
      <c r="AIZ6" s="153"/>
      <c r="AJA6" s="153"/>
      <c r="AJB6" s="153"/>
      <c r="AJC6" s="153"/>
      <c r="AJD6" s="153"/>
      <c r="AJE6" s="153"/>
      <c r="AJF6" s="153"/>
      <c r="AJG6" s="153"/>
      <c r="AJH6" s="153"/>
      <c r="AJI6" s="153"/>
      <c r="AJJ6" s="153"/>
      <c r="AJK6" s="153"/>
      <c r="AJL6" s="153"/>
      <c r="AJM6" s="153"/>
      <c r="AJN6" s="153"/>
      <c r="AJO6" s="153"/>
      <c r="AJP6" s="153"/>
      <c r="AJQ6" s="153"/>
      <c r="AJR6" s="153"/>
      <c r="AJS6" s="153"/>
      <c r="AJT6" s="153"/>
      <c r="AJU6" s="153"/>
      <c r="AJV6" s="153"/>
      <c r="AJW6" s="153"/>
      <c r="AJX6" s="153"/>
      <c r="AJY6" s="153"/>
      <c r="AJZ6" s="153"/>
      <c r="AKA6" s="153"/>
      <c r="AKB6" s="153"/>
      <c r="AKC6" s="153"/>
      <c r="AKD6" s="153"/>
      <c r="AKE6" s="153"/>
      <c r="AKF6" s="153"/>
      <c r="AKG6" s="153"/>
      <c r="AKH6" s="153"/>
      <c r="AKI6" s="153"/>
      <c r="AKJ6" s="153"/>
      <c r="AKK6" s="153"/>
      <c r="AKL6" s="153"/>
      <c r="AKM6" s="153"/>
      <c r="AKN6" s="153"/>
      <c r="AKO6" s="153"/>
      <c r="AKP6" s="153"/>
      <c r="AKQ6" s="153"/>
      <c r="AKR6" s="153"/>
      <c r="AKS6" s="153"/>
      <c r="AKT6" s="153"/>
      <c r="AKU6" s="153"/>
    </row>
    <row r="7" spans="1:983" ht="25.5" customHeight="1" thickBot="1" x14ac:dyDescent="0.2">
      <c r="B7" s="161" t="s">
        <v>18</v>
      </c>
      <c r="C7" s="162" t="s">
        <v>19</v>
      </c>
      <c r="D7" s="163" t="s">
        <v>20</v>
      </c>
      <c r="E7" s="163" t="s">
        <v>21</v>
      </c>
      <c r="F7" s="163" t="s">
        <v>22</v>
      </c>
      <c r="G7" s="163" t="s">
        <v>23</v>
      </c>
      <c r="H7" s="164" t="s">
        <v>24</v>
      </c>
      <c r="I7" s="164" t="s">
        <v>25</v>
      </c>
      <c r="J7" s="164" t="s">
        <v>26</v>
      </c>
      <c r="K7" s="165" t="s">
        <v>27</v>
      </c>
      <c r="L7" s="166" t="s">
        <v>28</v>
      </c>
      <c r="M7" s="167" t="s">
        <v>29</v>
      </c>
      <c r="N7" s="168" t="s">
        <v>30</v>
      </c>
      <c r="O7" s="168" t="s">
        <v>31</v>
      </c>
      <c r="P7" s="168" t="s">
        <v>32</v>
      </c>
      <c r="Q7" s="168" t="s">
        <v>33</v>
      </c>
      <c r="R7" s="168" t="s">
        <v>34</v>
      </c>
      <c r="S7" s="168" t="s">
        <v>35</v>
      </c>
      <c r="T7" s="168" t="s">
        <v>36</v>
      </c>
      <c r="U7" s="168" t="s">
        <v>37</v>
      </c>
      <c r="V7" s="169" t="s">
        <v>24</v>
      </c>
      <c r="W7" s="169" t="s">
        <v>25</v>
      </c>
      <c r="X7" s="169" t="s">
        <v>38</v>
      </c>
      <c r="Y7" s="169" t="s">
        <v>27</v>
      </c>
      <c r="Z7" s="168" t="s">
        <v>39</v>
      </c>
      <c r="AA7" s="170" t="s">
        <v>40</v>
      </c>
      <c r="AB7" s="162" t="s">
        <v>41</v>
      </c>
      <c r="AC7" s="163" t="s">
        <v>42</v>
      </c>
      <c r="AD7" s="163" t="s">
        <v>43</v>
      </c>
      <c r="AE7" s="163" t="s">
        <v>44</v>
      </c>
      <c r="AF7" s="171" t="s">
        <v>45</v>
      </c>
      <c r="AG7" s="172" t="s">
        <v>46</v>
      </c>
      <c r="AH7" s="164" t="s">
        <v>47</v>
      </c>
      <c r="AI7" s="164" t="s">
        <v>48</v>
      </c>
      <c r="AJ7" s="164" t="s">
        <v>49</v>
      </c>
      <c r="AK7" s="164" t="s">
        <v>50</v>
      </c>
      <c r="AL7" s="164" t="s">
        <v>51</v>
      </c>
      <c r="AM7" s="164" t="s">
        <v>52</v>
      </c>
      <c r="AN7" s="164" t="s">
        <v>53</v>
      </c>
      <c r="AO7" s="164" t="s">
        <v>54</v>
      </c>
      <c r="AP7" s="164" t="s">
        <v>55</v>
      </c>
      <c r="AQ7" s="164" t="s">
        <v>56</v>
      </c>
      <c r="AR7" s="164" t="s">
        <v>57</v>
      </c>
      <c r="AS7" s="173" t="s">
        <v>46</v>
      </c>
      <c r="AT7" s="173" t="s">
        <v>47</v>
      </c>
      <c r="AU7" s="173" t="s">
        <v>48</v>
      </c>
      <c r="AV7" s="173" t="s">
        <v>49</v>
      </c>
      <c r="AW7" s="173" t="s">
        <v>50</v>
      </c>
      <c r="AX7" s="174" t="s">
        <v>51</v>
      </c>
      <c r="AY7" s="174" t="s">
        <v>52</v>
      </c>
      <c r="AZ7" s="174" t="s">
        <v>53</v>
      </c>
      <c r="BA7" s="174" t="s">
        <v>54</v>
      </c>
      <c r="BB7" s="174" t="s">
        <v>55</v>
      </c>
      <c r="BC7" s="174" t="s">
        <v>56</v>
      </c>
      <c r="BD7" s="174" t="s">
        <v>57</v>
      </c>
      <c r="BE7" s="175" t="s">
        <v>58</v>
      </c>
      <c r="BF7" s="176" t="s">
        <v>59</v>
      </c>
      <c r="BG7" s="175" t="s">
        <v>60</v>
      </c>
      <c r="BH7" s="177" t="s">
        <v>61</v>
      </c>
      <c r="BI7" s="178" t="s">
        <v>1005</v>
      </c>
      <c r="BJ7" s="178" t="s">
        <v>1004</v>
      </c>
      <c r="BK7" s="178" t="s">
        <v>1006</v>
      </c>
      <c r="BL7" s="178" t="s">
        <v>1016</v>
      </c>
      <c r="BM7" s="178" t="s">
        <v>1023</v>
      </c>
      <c r="BN7" s="178" t="s">
        <v>1022</v>
      </c>
      <c r="BO7" s="178" t="s">
        <v>1027</v>
      </c>
      <c r="BP7" s="178" t="s">
        <v>1032</v>
      </c>
      <c r="BQ7" s="178" t="s">
        <v>1033</v>
      </c>
      <c r="BR7" s="178" t="s">
        <v>1173</v>
      </c>
      <c r="BS7" s="178" t="s">
        <v>1528</v>
      </c>
      <c r="BT7" s="178" t="s">
        <v>1174</v>
      </c>
      <c r="BU7" s="178" t="s">
        <v>1527</v>
      </c>
      <c r="BV7" s="283" t="s">
        <v>1530</v>
      </c>
      <c r="BW7" s="283" t="s">
        <v>1532</v>
      </c>
      <c r="BX7" s="283" t="s">
        <v>1533</v>
      </c>
      <c r="BY7" s="153"/>
      <c r="BZ7" s="153"/>
      <c r="CA7" s="153"/>
      <c r="CB7" s="153"/>
      <c r="CC7" s="153"/>
      <c r="CD7" s="153"/>
      <c r="CE7" s="153"/>
      <c r="CF7" s="153"/>
      <c r="CG7" s="153"/>
      <c r="CH7" s="153"/>
      <c r="CI7" s="153"/>
      <c r="CJ7" s="153"/>
      <c r="CK7" s="153"/>
      <c r="CL7" s="153"/>
      <c r="CM7" s="153"/>
      <c r="CN7" s="153"/>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3"/>
      <c r="EG7" s="153"/>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3"/>
      <c r="FZ7" s="153"/>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3"/>
      <c r="HS7" s="153"/>
      <c r="HT7" s="153"/>
      <c r="HU7" s="153"/>
      <c r="HV7" s="153"/>
      <c r="HW7" s="153"/>
      <c r="HX7" s="153"/>
      <c r="HY7" s="153"/>
      <c r="HZ7" s="153"/>
      <c r="IA7" s="153"/>
      <c r="IB7" s="153"/>
      <c r="IC7" s="153"/>
      <c r="ID7" s="153"/>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3"/>
      <c r="JW7" s="153"/>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3"/>
      <c r="LP7" s="153"/>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3"/>
      <c r="NI7" s="153"/>
      <c r="NJ7" s="153"/>
      <c r="NK7" s="153"/>
      <c r="NL7" s="153"/>
      <c r="NM7" s="153"/>
      <c r="NN7" s="153"/>
      <c r="NO7" s="153"/>
      <c r="NP7" s="153"/>
      <c r="NQ7" s="153"/>
      <c r="NR7" s="153"/>
      <c r="NS7" s="153"/>
      <c r="NT7" s="153"/>
      <c r="NU7" s="153"/>
      <c r="NV7" s="153"/>
      <c r="NW7" s="153"/>
      <c r="NX7" s="153"/>
      <c r="NY7" s="153"/>
      <c r="NZ7" s="153"/>
      <c r="OA7" s="153"/>
      <c r="OB7" s="153"/>
      <c r="OC7" s="153"/>
      <c r="OD7" s="153"/>
      <c r="OE7" s="153"/>
      <c r="OF7" s="153"/>
      <c r="OG7" s="153"/>
      <c r="OH7" s="153"/>
      <c r="OI7" s="153"/>
      <c r="OJ7" s="153"/>
      <c r="OK7" s="153"/>
      <c r="OL7" s="153"/>
      <c r="OM7" s="153"/>
      <c r="ON7" s="153"/>
      <c r="OO7" s="153"/>
      <c r="OP7" s="153"/>
      <c r="OQ7" s="153"/>
      <c r="OR7" s="153"/>
      <c r="OS7" s="153"/>
      <c r="OT7" s="153"/>
      <c r="OU7" s="153"/>
      <c r="OV7" s="153"/>
      <c r="OW7" s="153"/>
      <c r="OX7" s="153"/>
      <c r="OY7" s="153"/>
      <c r="OZ7" s="153"/>
      <c r="PA7" s="153"/>
      <c r="PB7" s="153"/>
      <c r="PC7" s="153"/>
      <c r="PD7" s="153"/>
      <c r="PE7" s="153"/>
      <c r="PF7" s="153"/>
      <c r="PG7" s="153"/>
      <c r="PH7" s="153"/>
      <c r="PI7" s="153"/>
      <c r="PJ7" s="153"/>
      <c r="PK7" s="153"/>
      <c r="PL7" s="153"/>
      <c r="PM7" s="153"/>
      <c r="PN7" s="153"/>
      <c r="PO7" s="153"/>
      <c r="PP7" s="153"/>
      <c r="PQ7" s="153"/>
      <c r="PR7" s="153"/>
      <c r="PS7" s="153"/>
      <c r="PT7" s="153"/>
      <c r="PU7" s="153"/>
      <c r="PV7" s="153"/>
      <c r="PW7" s="153"/>
      <c r="PX7" s="153"/>
      <c r="PY7" s="153"/>
      <c r="PZ7" s="153"/>
      <c r="QA7" s="153"/>
      <c r="QB7" s="153"/>
      <c r="QC7" s="153"/>
      <c r="QD7" s="153"/>
      <c r="QE7" s="153"/>
      <c r="QF7" s="153"/>
      <c r="QG7" s="153"/>
      <c r="QH7" s="153"/>
      <c r="QI7" s="153"/>
      <c r="QJ7" s="153"/>
      <c r="QK7" s="153"/>
      <c r="QL7" s="153"/>
      <c r="QM7" s="153"/>
      <c r="QN7" s="153"/>
      <c r="QO7" s="153"/>
      <c r="QP7" s="153"/>
      <c r="QQ7" s="153"/>
      <c r="QR7" s="153"/>
      <c r="QS7" s="153"/>
      <c r="QT7" s="153"/>
      <c r="QU7" s="153"/>
      <c r="QV7" s="153"/>
      <c r="QW7" s="153"/>
      <c r="QX7" s="153"/>
      <c r="QY7" s="153"/>
      <c r="QZ7" s="153"/>
      <c r="RA7" s="153"/>
      <c r="RB7" s="153"/>
      <c r="RC7" s="153"/>
      <c r="RD7" s="153"/>
      <c r="RE7" s="153"/>
      <c r="RF7" s="153"/>
      <c r="RG7" s="153"/>
      <c r="RH7" s="153"/>
      <c r="RI7" s="153"/>
      <c r="RJ7" s="153"/>
      <c r="RK7" s="153"/>
      <c r="RL7" s="153"/>
      <c r="RM7" s="153"/>
      <c r="RN7" s="153"/>
      <c r="RO7" s="153"/>
      <c r="RP7" s="153"/>
      <c r="RQ7" s="153"/>
      <c r="RR7" s="153"/>
      <c r="RS7" s="153"/>
      <c r="RT7" s="153"/>
      <c r="RU7" s="153"/>
      <c r="RV7" s="153"/>
      <c r="RW7" s="153"/>
      <c r="RX7" s="153"/>
      <c r="RY7" s="153"/>
      <c r="RZ7" s="153"/>
      <c r="SA7" s="153"/>
      <c r="SB7" s="153"/>
      <c r="SC7" s="153"/>
      <c r="SD7" s="153"/>
      <c r="SE7" s="153"/>
      <c r="SF7" s="153"/>
      <c r="SG7" s="153"/>
      <c r="SH7" s="153"/>
      <c r="SI7" s="153"/>
      <c r="SJ7" s="153"/>
      <c r="SK7" s="153"/>
      <c r="SL7" s="153"/>
      <c r="SM7" s="153"/>
      <c r="SN7" s="153"/>
      <c r="SO7" s="153"/>
      <c r="SP7" s="153"/>
      <c r="SQ7" s="153"/>
      <c r="SR7" s="153"/>
      <c r="SS7" s="153"/>
      <c r="ST7" s="153"/>
      <c r="SU7" s="153"/>
      <c r="SV7" s="153"/>
      <c r="SW7" s="153"/>
      <c r="SX7" s="153"/>
      <c r="SY7" s="153"/>
      <c r="SZ7" s="153"/>
      <c r="TA7" s="153"/>
      <c r="TB7" s="153"/>
      <c r="TC7" s="153"/>
      <c r="TD7" s="153"/>
      <c r="TE7" s="153"/>
      <c r="TF7" s="153"/>
      <c r="TG7" s="153"/>
      <c r="TH7" s="153"/>
      <c r="TI7" s="153"/>
      <c r="TJ7" s="153"/>
      <c r="TK7" s="153"/>
      <c r="TL7" s="153"/>
      <c r="TM7" s="153"/>
      <c r="TN7" s="153"/>
      <c r="TO7" s="153"/>
      <c r="TP7" s="153"/>
      <c r="TQ7" s="153"/>
      <c r="TR7" s="153"/>
      <c r="TS7" s="153"/>
      <c r="TT7" s="153"/>
      <c r="TU7" s="153"/>
      <c r="TV7" s="153"/>
      <c r="TW7" s="153"/>
      <c r="TX7" s="153"/>
      <c r="TY7" s="153"/>
      <c r="TZ7" s="153"/>
      <c r="UA7" s="153"/>
      <c r="UB7" s="153"/>
      <c r="UC7" s="153"/>
      <c r="UD7" s="153"/>
      <c r="UE7" s="153"/>
      <c r="UF7" s="153"/>
      <c r="UG7" s="153"/>
      <c r="UH7" s="153"/>
      <c r="UI7" s="153"/>
      <c r="UJ7" s="153"/>
      <c r="UK7" s="153"/>
      <c r="UL7" s="153"/>
      <c r="UM7" s="153"/>
      <c r="UN7" s="153"/>
      <c r="UO7" s="153"/>
      <c r="UP7" s="153"/>
      <c r="UQ7" s="153"/>
      <c r="UR7" s="153"/>
      <c r="US7" s="153"/>
      <c r="UT7" s="153"/>
      <c r="UU7" s="153"/>
      <c r="UV7" s="153"/>
      <c r="UW7" s="153"/>
      <c r="UX7" s="153"/>
      <c r="UY7" s="153"/>
      <c r="UZ7" s="153"/>
      <c r="VA7" s="153"/>
      <c r="VB7" s="153"/>
      <c r="VC7" s="153"/>
      <c r="VD7" s="153"/>
      <c r="VE7" s="153"/>
      <c r="VF7" s="153"/>
      <c r="VG7" s="153"/>
      <c r="VH7" s="153"/>
      <c r="VI7" s="153"/>
      <c r="VJ7" s="153"/>
      <c r="VK7" s="153"/>
      <c r="VL7" s="153"/>
      <c r="VM7" s="153"/>
      <c r="VN7" s="153"/>
      <c r="VO7" s="153"/>
      <c r="VP7" s="153"/>
      <c r="VQ7" s="153"/>
      <c r="VR7" s="153"/>
      <c r="VS7" s="153"/>
      <c r="VT7" s="153"/>
      <c r="VU7" s="153"/>
      <c r="VV7" s="153"/>
      <c r="VW7" s="153"/>
      <c r="VX7" s="153"/>
      <c r="VY7" s="153"/>
      <c r="VZ7" s="153"/>
      <c r="WA7" s="153"/>
      <c r="WB7" s="153"/>
      <c r="WC7" s="153"/>
      <c r="WD7" s="153"/>
      <c r="WE7" s="153"/>
      <c r="WF7" s="153"/>
      <c r="WG7" s="153"/>
      <c r="WH7" s="153"/>
      <c r="WI7" s="153"/>
      <c r="WJ7" s="153"/>
      <c r="WK7" s="153"/>
      <c r="WL7" s="153"/>
      <c r="WM7" s="153"/>
      <c r="WN7" s="153"/>
      <c r="WO7" s="153"/>
      <c r="WP7" s="153"/>
      <c r="WQ7" s="153"/>
      <c r="WR7" s="153"/>
      <c r="WS7" s="153"/>
      <c r="WT7" s="153"/>
      <c r="WU7" s="153"/>
      <c r="WV7" s="153"/>
      <c r="WW7" s="153"/>
      <c r="WX7" s="153"/>
      <c r="WY7" s="153"/>
      <c r="WZ7" s="153"/>
      <c r="XA7" s="153"/>
      <c r="XB7" s="153"/>
      <c r="XC7" s="153"/>
      <c r="XD7" s="153"/>
      <c r="XE7" s="153"/>
      <c r="XF7" s="153"/>
      <c r="XG7" s="153"/>
      <c r="XH7" s="153"/>
      <c r="XI7" s="153"/>
      <c r="XJ7" s="153"/>
      <c r="XK7" s="153"/>
      <c r="XL7" s="153"/>
      <c r="XM7" s="153"/>
      <c r="XN7" s="153"/>
      <c r="XO7" s="153"/>
      <c r="XP7" s="153"/>
      <c r="XQ7" s="153"/>
      <c r="XR7" s="153"/>
      <c r="XS7" s="153"/>
      <c r="XT7" s="153"/>
      <c r="XU7" s="153"/>
      <c r="XV7" s="153"/>
      <c r="XW7" s="153"/>
      <c r="XX7" s="153"/>
      <c r="XY7" s="153"/>
      <c r="XZ7" s="153"/>
      <c r="YA7" s="153"/>
      <c r="YB7" s="153"/>
      <c r="YC7" s="153"/>
      <c r="YD7" s="153"/>
      <c r="YE7" s="153"/>
      <c r="YF7" s="153"/>
      <c r="YG7" s="153"/>
      <c r="YH7" s="153"/>
      <c r="YI7" s="153"/>
      <c r="YJ7" s="153"/>
      <c r="YK7" s="153"/>
      <c r="YL7" s="153"/>
      <c r="YM7" s="153"/>
      <c r="YN7" s="153"/>
      <c r="YO7" s="153"/>
      <c r="YP7" s="153"/>
      <c r="YQ7" s="153"/>
      <c r="YR7" s="153"/>
      <c r="YS7" s="153"/>
      <c r="YT7" s="153"/>
      <c r="YU7" s="153"/>
      <c r="YV7" s="153"/>
      <c r="YW7" s="153"/>
      <c r="YX7" s="153"/>
      <c r="YY7" s="153"/>
      <c r="YZ7" s="153"/>
      <c r="ZA7" s="153"/>
      <c r="ZB7" s="153"/>
      <c r="ZC7" s="153"/>
      <c r="ZD7" s="153"/>
      <c r="ZE7" s="153"/>
      <c r="ZF7" s="153"/>
      <c r="ZG7" s="153"/>
      <c r="ZH7" s="153"/>
      <c r="ZI7" s="153"/>
      <c r="ZJ7" s="153"/>
      <c r="ZK7" s="153"/>
      <c r="ZL7" s="153"/>
      <c r="ZM7" s="153"/>
      <c r="ZN7" s="153"/>
      <c r="ZO7" s="153"/>
      <c r="ZP7" s="153"/>
      <c r="ZQ7" s="153"/>
      <c r="ZR7" s="153"/>
      <c r="ZS7" s="153"/>
      <c r="ZT7" s="153"/>
      <c r="ZU7" s="153"/>
      <c r="ZV7" s="153"/>
      <c r="ZW7" s="153"/>
      <c r="ZX7" s="153"/>
      <c r="ZY7" s="153"/>
      <c r="ZZ7" s="153"/>
      <c r="AAA7" s="153"/>
      <c r="AAB7" s="153"/>
      <c r="AAC7" s="153"/>
      <c r="AAD7" s="153"/>
      <c r="AAE7" s="153"/>
      <c r="AAF7" s="153"/>
      <c r="AAG7" s="153"/>
      <c r="AAH7" s="153"/>
      <c r="AAI7" s="153"/>
      <c r="AAJ7" s="153"/>
      <c r="AAK7" s="153"/>
      <c r="AAL7" s="153"/>
      <c r="AAM7" s="153"/>
      <c r="AAN7" s="153"/>
      <c r="AAO7" s="153"/>
      <c r="AAP7" s="153"/>
      <c r="AAQ7" s="153"/>
      <c r="AAR7" s="153"/>
      <c r="AAS7" s="153"/>
      <c r="AAT7" s="153"/>
      <c r="AAU7" s="153"/>
      <c r="AAV7" s="153"/>
      <c r="AAW7" s="153"/>
      <c r="AAX7" s="153"/>
      <c r="AAY7" s="153"/>
      <c r="AAZ7" s="153"/>
      <c r="ABA7" s="153"/>
      <c r="ABB7" s="153"/>
      <c r="ABC7" s="153"/>
      <c r="ABD7" s="153"/>
      <c r="ABE7" s="153"/>
      <c r="ABF7" s="153"/>
      <c r="ABG7" s="153"/>
      <c r="ABH7" s="153"/>
      <c r="ABI7" s="153"/>
      <c r="ABJ7" s="153"/>
      <c r="ABK7" s="153"/>
      <c r="ABL7" s="153"/>
      <c r="ABM7" s="153"/>
      <c r="ABN7" s="153"/>
      <c r="ABO7" s="153"/>
      <c r="ABP7" s="153"/>
      <c r="ABQ7" s="153"/>
      <c r="ABR7" s="153"/>
      <c r="ABS7" s="153"/>
      <c r="ABT7" s="153"/>
      <c r="ABU7" s="153"/>
      <c r="ABV7" s="153"/>
      <c r="ABW7" s="153"/>
      <c r="ABX7" s="153"/>
      <c r="ABY7" s="153"/>
      <c r="ABZ7" s="153"/>
      <c r="ACA7" s="153"/>
      <c r="ACB7" s="153"/>
      <c r="ACC7" s="153"/>
      <c r="ACD7" s="153"/>
      <c r="ACE7" s="153"/>
      <c r="ACF7" s="153"/>
      <c r="ACG7" s="153"/>
      <c r="ACH7" s="153"/>
      <c r="ACI7" s="153"/>
      <c r="ACJ7" s="153"/>
      <c r="ACK7" s="153"/>
      <c r="ACL7" s="153"/>
      <c r="ACM7" s="153"/>
      <c r="ACN7" s="153"/>
      <c r="ACO7" s="153"/>
      <c r="ACP7" s="153"/>
      <c r="ACQ7" s="153"/>
      <c r="ACR7" s="153"/>
      <c r="ACS7" s="153"/>
      <c r="ACT7" s="153"/>
      <c r="ACU7" s="153"/>
      <c r="ACV7" s="153"/>
      <c r="ACW7" s="153"/>
      <c r="ACX7" s="153"/>
      <c r="ACY7" s="153"/>
      <c r="ACZ7" s="153"/>
      <c r="ADA7" s="153"/>
      <c r="ADB7" s="153"/>
      <c r="ADC7" s="153"/>
      <c r="ADD7" s="153"/>
      <c r="ADE7" s="153"/>
      <c r="ADF7" s="153"/>
      <c r="ADG7" s="153"/>
      <c r="ADH7" s="153"/>
      <c r="ADI7" s="153"/>
      <c r="ADJ7" s="153"/>
      <c r="ADK7" s="153"/>
      <c r="ADL7" s="153"/>
      <c r="ADM7" s="153"/>
      <c r="ADN7" s="153"/>
      <c r="ADO7" s="153"/>
      <c r="ADP7" s="153"/>
      <c r="ADQ7" s="153"/>
      <c r="ADR7" s="153"/>
      <c r="ADS7" s="153"/>
      <c r="ADT7" s="153"/>
      <c r="ADU7" s="153"/>
      <c r="ADV7" s="153"/>
      <c r="ADW7" s="153"/>
      <c r="ADX7" s="153"/>
      <c r="ADY7" s="153"/>
      <c r="ADZ7" s="153"/>
      <c r="AEA7" s="153"/>
      <c r="AEB7" s="153"/>
      <c r="AEC7" s="153"/>
      <c r="AED7" s="153"/>
      <c r="AEE7" s="153"/>
      <c r="AEF7" s="153"/>
      <c r="AEG7" s="153"/>
      <c r="AEH7" s="153"/>
      <c r="AEI7" s="153"/>
      <c r="AEJ7" s="153"/>
      <c r="AEK7" s="153"/>
      <c r="AEL7" s="153"/>
      <c r="AEM7" s="153"/>
      <c r="AEN7" s="153"/>
      <c r="AEO7" s="153"/>
      <c r="AEP7" s="153"/>
      <c r="AEQ7" s="153"/>
      <c r="AER7" s="153"/>
      <c r="AES7" s="153"/>
      <c r="AET7" s="153"/>
      <c r="AEU7" s="153"/>
      <c r="AEV7" s="153"/>
      <c r="AEW7" s="153"/>
      <c r="AEX7" s="153"/>
      <c r="AEY7" s="153"/>
      <c r="AEZ7" s="153"/>
      <c r="AFA7" s="153"/>
      <c r="AFB7" s="153"/>
      <c r="AFC7" s="153"/>
      <c r="AFD7" s="153"/>
      <c r="AFE7" s="153"/>
      <c r="AFF7" s="153"/>
      <c r="AFG7" s="153"/>
      <c r="AFH7" s="153"/>
      <c r="AFI7" s="153"/>
      <c r="AFJ7" s="153"/>
      <c r="AFK7" s="153"/>
      <c r="AFL7" s="153"/>
      <c r="AFM7" s="153"/>
      <c r="AFN7" s="153"/>
      <c r="AFO7" s="153"/>
      <c r="AFP7" s="153"/>
      <c r="AFQ7" s="153"/>
      <c r="AFR7" s="153"/>
      <c r="AFS7" s="153"/>
      <c r="AFT7" s="153"/>
      <c r="AFU7" s="153"/>
      <c r="AFV7" s="153"/>
      <c r="AFW7" s="153"/>
      <c r="AFX7" s="153"/>
      <c r="AFY7" s="153"/>
      <c r="AFZ7" s="153"/>
      <c r="AGA7" s="153"/>
      <c r="AGB7" s="153"/>
      <c r="AGC7" s="153"/>
      <c r="AGD7" s="153"/>
      <c r="AGE7" s="153"/>
      <c r="AGF7" s="153"/>
      <c r="AGG7" s="153"/>
      <c r="AGH7" s="153"/>
      <c r="AGI7" s="153"/>
      <c r="AGJ7" s="153"/>
      <c r="AGK7" s="153"/>
      <c r="AGL7" s="153"/>
      <c r="AGM7" s="153"/>
      <c r="AGN7" s="153"/>
      <c r="AGO7" s="153"/>
      <c r="AGP7" s="153"/>
      <c r="AGQ7" s="153"/>
      <c r="AGR7" s="153"/>
      <c r="AGS7" s="153"/>
      <c r="AGT7" s="153"/>
      <c r="AGU7" s="153"/>
      <c r="AGV7" s="153"/>
      <c r="AGW7" s="153"/>
      <c r="AGX7" s="153"/>
      <c r="AGY7" s="153"/>
      <c r="AGZ7" s="153"/>
      <c r="AHA7" s="153"/>
      <c r="AHB7" s="153"/>
      <c r="AHC7" s="153"/>
      <c r="AHD7" s="153"/>
      <c r="AHE7" s="153"/>
      <c r="AHF7" s="153"/>
      <c r="AHG7" s="153"/>
      <c r="AHH7" s="153"/>
      <c r="AHI7" s="153"/>
      <c r="AHJ7" s="153"/>
      <c r="AHK7" s="153"/>
      <c r="AHL7" s="153"/>
      <c r="AHM7" s="153"/>
      <c r="AHN7" s="153"/>
      <c r="AHO7" s="153"/>
      <c r="AHP7" s="153"/>
      <c r="AHQ7" s="153"/>
      <c r="AHR7" s="153"/>
      <c r="AHS7" s="153"/>
      <c r="AHT7" s="153"/>
      <c r="AHU7" s="153"/>
      <c r="AHV7" s="153"/>
      <c r="AHW7" s="153"/>
      <c r="AHX7" s="153"/>
      <c r="AHY7" s="153"/>
      <c r="AHZ7" s="153"/>
      <c r="AIA7" s="153"/>
      <c r="AIB7" s="153"/>
      <c r="AIC7" s="153"/>
      <c r="AID7" s="153"/>
      <c r="AIE7" s="153"/>
      <c r="AIF7" s="153"/>
      <c r="AIG7" s="153"/>
      <c r="AIH7" s="153"/>
      <c r="AII7" s="153"/>
      <c r="AIJ7" s="153"/>
      <c r="AIK7" s="153"/>
      <c r="AIL7" s="153"/>
      <c r="AIM7" s="153"/>
      <c r="AIN7" s="153"/>
      <c r="AIO7" s="153"/>
      <c r="AIP7" s="153"/>
      <c r="AIQ7" s="153"/>
      <c r="AIR7" s="153"/>
      <c r="AIS7" s="153"/>
      <c r="AIT7" s="153"/>
      <c r="AIU7" s="153"/>
      <c r="AIV7" s="153"/>
      <c r="AIW7" s="153"/>
      <c r="AIX7" s="153"/>
      <c r="AIY7" s="153"/>
      <c r="AIZ7" s="153"/>
      <c r="AJA7" s="153"/>
      <c r="AJB7" s="153"/>
      <c r="AJC7" s="153"/>
      <c r="AJD7" s="153"/>
      <c r="AJE7" s="153"/>
      <c r="AJF7" s="153"/>
      <c r="AJG7" s="153"/>
      <c r="AJH7" s="153"/>
      <c r="AJI7" s="153"/>
      <c r="AJJ7" s="153"/>
      <c r="AJK7" s="153"/>
      <c r="AJL7" s="153"/>
      <c r="AJM7" s="153"/>
      <c r="AJN7" s="153"/>
      <c r="AJO7" s="153"/>
      <c r="AJP7" s="153"/>
      <c r="AJQ7" s="153"/>
      <c r="AJR7" s="153"/>
      <c r="AJS7" s="153"/>
      <c r="AJT7" s="153"/>
      <c r="AJU7" s="153"/>
      <c r="AJV7" s="153"/>
      <c r="AJW7" s="153"/>
      <c r="AJX7" s="153"/>
      <c r="AJY7" s="153"/>
      <c r="AJZ7" s="153"/>
      <c r="AKA7" s="153"/>
      <c r="AKB7" s="153"/>
      <c r="AKC7" s="153"/>
      <c r="AKD7" s="153"/>
      <c r="AKE7" s="153"/>
      <c r="AKF7" s="153"/>
      <c r="AKG7" s="153"/>
      <c r="AKH7" s="153"/>
      <c r="AKI7" s="153"/>
      <c r="AKJ7" s="153"/>
      <c r="AKK7" s="153"/>
      <c r="AKL7" s="153"/>
      <c r="AKM7" s="153"/>
      <c r="AKN7" s="153"/>
      <c r="AKO7" s="153"/>
      <c r="AKP7" s="153"/>
      <c r="AKQ7" s="153"/>
      <c r="AKR7" s="153"/>
      <c r="AKS7" s="153"/>
      <c r="AKT7" s="153"/>
      <c r="AKU7" s="153"/>
    </row>
    <row r="8" spans="1:983" s="192" customFormat="1" ht="25.5" customHeight="1" thickBot="1" x14ac:dyDescent="0.2">
      <c r="A8" s="152"/>
      <c r="B8" s="426" t="str">
        <f>'[1]3-IDENTIFICACIÓN DEL RIESGO'!B44</f>
        <v>Gestión de la Información</v>
      </c>
      <c r="C8" s="427">
        <v>34</v>
      </c>
      <c r="D8" s="429" t="str">
        <f>'[1]3-IDENTIFICACIÓN DEL RIESGO'!G44</f>
        <v>Incumplimiento en la entrega de productos y servicios en la construcción de soluciones de software.</v>
      </c>
      <c r="E8" s="429" t="str">
        <f>'[1]3-IDENTIFICACIÓN DEL RIESGO'!N44</f>
        <v>Satisfacción del cliente</v>
      </c>
      <c r="F8" s="429" t="str">
        <f>'[1]3-IDENTIFICACIÓN DEL RIESGO'!H44</f>
        <v>Falta de claridad de la necesidad por parte del proceso solicitante que genera desviaciones o modificaciones del producto o servicio final.
Estimación errada para cada una de las etapas del ciclo de desarrollo de la solución.
Recurso Humano insuficiente para la generación de productos o Rotación de personal. 
Infraestructura de hardware y software insuficiente.
Incumplimiento de terceros, en caso de que exista un proveedor externo frente al sistema de información.
Indisponibilidad o cambios en el servicio de infraestructura tecnológica.</v>
      </c>
      <c r="G8" s="429" t="s">
        <v>1154</v>
      </c>
      <c r="H8" s="430" t="str">
        <f>'[1]4-VALORACIÓN DEL RIESGO'!Q43</f>
        <v>Casi seguro</v>
      </c>
      <c r="I8" s="430" t="str">
        <f>'[1]4-VALORACIÓN DEL RIESGO'!AA43</f>
        <v>Moderado</v>
      </c>
      <c r="J8" s="430" t="str">
        <f>'[1]4-VALORACIÓN DEL RIESGO'!AB43</f>
        <v>Extremo</v>
      </c>
      <c r="K8" s="430" t="str">
        <f>'[1]4-VALORACIÓN DEL RIESGO'!AC43</f>
        <v>Reducir</v>
      </c>
      <c r="L8" s="179" t="s">
        <v>487</v>
      </c>
      <c r="M8" s="180" t="str">
        <f>'[1]5-CONTROLES'!M110</f>
        <v>Revisar y aprobar diseño de la solución de software</v>
      </c>
      <c r="N8" s="180" t="s">
        <v>1155</v>
      </c>
      <c r="O8" s="180" t="str">
        <f>'[1]5-CONTROLES'!G110</f>
        <v>Subdirección de Sistemas de Información de Tierras</v>
      </c>
      <c r="P8" s="180" t="str">
        <f>'[1]5-CONTROLES'!H110</f>
        <v>DIARIO</v>
      </c>
      <c r="Q8" s="447" t="s">
        <v>1156</v>
      </c>
      <c r="R8" s="180" t="str">
        <f>'[1]5-CONTROLES'!AC110</f>
        <v>Débil</v>
      </c>
      <c r="S8" s="180" t="str">
        <f>'[1]5-CONTROLES'!AD110</f>
        <v>Fuerte</v>
      </c>
      <c r="T8" s="180" t="str">
        <f>'[1]5-CONTROLES'!AE110</f>
        <v>Débil</v>
      </c>
      <c r="U8" s="429" t="str">
        <f>'[1]5-CONTROLES'!AI110</f>
        <v>Débil</v>
      </c>
      <c r="V8" s="430" t="str">
        <f>'[1]5-CONTROLES'!AM110</f>
        <v>Casi Seguro</v>
      </c>
      <c r="W8" s="430" t="str">
        <f>'[1]5-CONTROLES'!AQ110</f>
        <v>Moderado</v>
      </c>
      <c r="X8" s="430" t="str">
        <f>'[1]5-CONTROLES'!AR110</f>
        <v>Extremo</v>
      </c>
      <c r="Y8" s="430" t="str">
        <f>'[1]5-CONTROLES'!AT110</f>
        <v>Reducir</v>
      </c>
      <c r="Z8" s="447" t="s">
        <v>488</v>
      </c>
      <c r="AA8" s="447" t="s">
        <v>489</v>
      </c>
      <c r="AB8" s="181" t="s">
        <v>490</v>
      </c>
      <c r="AC8" s="182" t="s">
        <v>491</v>
      </c>
      <c r="AD8" s="182" t="s">
        <v>175</v>
      </c>
      <c r="AE8" s="182" t="s">
        <v>492</v>
      </c>
      <c r="AF8" s="183">
        <f>+SUM(AG8:AR8)</f>
        <v>1</v>
      </c>
      <c r="AG8" s="184"/>
      <c r="AH8" s="184"/>
      <c r="AI8" s="184"/>
      <c r="AJ8" s="185">
        <v>1</v>
      </c>
      <c r="AK8" s="184"/>
      <c r="AL8" s="184"/>
      <c r="AM8" s="184"/>
      <c r="AN8" s="184"/>
      <c r="AO8" s="184"/>
      <c r="AP8" s="184"/>
      <c r="AQ8" s="184"/>
      <c r="AR8" s="184"/>
      <c r="AS8" s="186"/>
      <c r="AT8" s="186"/>
      <c r="AU8" s="186"/>
      <c r="AV8" s="186">
        <v>1</v>
      </c>
      <c r="AW8" s="186"/>
      <c r="AX8" s="187"/>
      <c r="AY8" s="187"/>
      <c r="AZ8" s="187"/>
      <c r="BA8" s="187"/>
      <c r="BB8" s="187"/>
      <c r="BC8" s="184"/>
      <c r="BD8" s="184"/>
      <c r="BE8" s="188">
        <f>+SUM(AS8:BD8)</f>
        <v>1</v>
      </c>
      <c r="BF8" s="189"/>
      <c r="BG8" s="190" t="s">
        <v>1157</v>
      </c>
      <c r="BH8" s="190" t="s">
        <v>1158</v>
      </c>
      <c r="BI8" s="448">
        <v>44356</v>
      </c>
      <c r="BJ8" s="442" t="s">
        <v>1007</v>
      </c>
      <c r="BK8" s="442" t="s">
        <v>1159</v>
      </c>
      <c r="BL8" s="442" t="s">
        <v>1345</v>
      </c>
      <c r="BM8" s="443" t="s">
        <v>1021</v>
      </c>
      <c r="BN8" s="444" t="s">
        <v>1346</v>
      </c>
      <c r="BO8" s="445" t="s">
        <v>1028</v>
      </c>
      <c r="BP8" s="445" t="s">
        <v>1347</v>
      </c>
      <c r="BQ8" s="446" t="s">
        <v>1161</v>
      </c>
      <c r="BR8" s="191" t="s">
        <v>1348</v>
      </c>
      <c r="BS8" s="191" t="s">
        <v>1349</v>
      </c>
      <c r="BT8" s="191" t="s">
        <v>1069</v>
      </c>
      <c r="BU8" s="191" t="s">
        <v>1320</v>
      </c>
      <c r="BV8" s="284" t="s">
        <v>1553</v>
      </c>
      <c r="BW8" s="284" t="s">
        <v>1534</v>
      </c>
      <c r="BX8" s="284" t="s">
        <v>1056</v>
      </c>
    </row>
    <row r="9" spans="1:983" s="192" customFormat="1" ht="25.5" customHeight="1" thickBot="1" x14ac:dyDescent="0.2">
      <c r="A9" s="152"/>
      <c r="B9" s="426"/>
      <c r="C9" s="427"/>
      <c r="D9" s="429"/>
      <c r="E9" s="429"/>
      <c r="F9" s="429"/>
      <c r="G9" s="429"/>
      <c r="H9" s="430"/>
      <c r="I9" s="430"/>
      <c r="J9" s="430"/>
      <c r="K9" s="430"/>
      <c r="L9" s="179" t="s">
        <v>493</v>
      </c>
      <c r="M9" s="180" t="s">
        <v>1162</v>
      </c>
      <c r="N9" s="180" t="s">
        <v>1163</v>
      </c>
      <c r="O9" s="180" t="s">
        <v>1164</v>
      </c>
      <c r="P9" s="180" t="s">
        <v>1135</v>
      </c>
      <c r="Q9" s="447"/>
      <c r="R9" s="180" t="e">
        <f>'[2]5-CONTROLES'!AC114</f>
        <v>#REF!</v>
      </c>
      <c r="S9" s="180" t="e">
        <f>'[2]5-CONTROLES'!AD114</f>
        <v>#REF!</v>
      </c>
      <c r="T9" s="180" t="e">
        <f>'[2]5-CONTROLES'!AE114</f>
        <v>#REF!</v>
      </c>
      <c r="U9" s="429"/>
      <c r="V9" s="430"/>
      <c r="W9" s="430"/>
      <c r="X9" s="430"/>
      <c r="Y9" s="430"/>
      <c r="Z9" s="447"/>
      <c r="AA9" s="447"/>
      <c r="AB9" s="181" t="s">
        <v>494</v>
      </c>
      <c r="AC9" s="182" t="s">
        <v>1165</v>
      </c>
      <c r="AD9" s="182" t="s">
        <v>175</v>
      </c>
      <c r="AE9" s="182" t="s">
        <v>1166</v>
      </c>
      <c r="AF9" s="183">
        <v>2</v>
      </c>
      <c r="AG9" s="193"/>
      <c r="AH9" s="193"/>
      <c r="AI9" s="193"/>
      <c r="AJ9" s="193"/>
      <c r="AK9" s="194">
        <v>1</v>
      </c>
      <c r="AL9" s="193">
        <v>1</v>
      </c>
      <c r="AM9" s="193"/>
      <c r="AN9" s="193"/>
      <c r="AO9" s="193"/>
      <c r="AP9" s="193"/>
      <c r="AQ9" s="193"/>
      <c r="AR9" s="193"/>
      <c r="AS9" s="195"/>
      <c r="AT9" s="195"/>
      <c r="AU9" s="195"/>
      <c r="AV9" s="195"/>
      <c r="AW9" s="195">
        <v>1</v>
      </c>
      <c r="AX9" s="196"/>
      <c r="AY9" s="196"/>
      <c r="AZ9" s="196"/>
      <c r="BA9" s="196"/>
      <c r="BB9" s="196"/>
      <c r="BC9" s="193"/>
      <c r="BD9" s="193"/>
      <c r="BE9" s="188">
        <v>1</v>
      </c>
      <c r="BF9" s="189"/>
      <c r="BG9" s="197" t="s">
        <v>1157</v>
      </c>
      <c r="BH9" s="197" t="s">
        <v>1167</v>
      </c>
      <c r="BI9" s="448"/>
      <c r="BJ9" s="442"/>
      <c r="BK9" s="442"/>
      <c r="BL9" s="442"/>
      <c r="BM9" s="442"/>
      <c r="BN9" s="444"/>
      <c r="BO9" s="445"/>
      <c r="BP9" s="445"/>
      <c r="BQ9" s="445"/>
      <c r="BR9" s="191" t="s">
        <v>1348</v>
      </c>
      <c r="BS9" s="191" t="s">
        <v>1350</v>
      </c>
      <c r="BT9" s="191" t="s">
        <v>1069</v>
      </c>
      <c r="BU9" s="198" t="s">
        <v>1190</v>
      </c>
      <c r="BV9" s="284" t="s">
        <v>1549</v>
      </c>
      <c r="BW9" s="284" t="s">
        <v>1534</v>
      </c>
      <c r="BX9" s="285"/>
    </row>
    <row r="10" spans="1:983" s="192" customFormat="1" ht="25.5" customHeight="1" thickBot="1" x14ac:dyDescent="0.2">
      <c r="A10" s="152"/>
      <c r="B10" s="426"/>
      <c r="C10" s="428"/>
      <c r="D10" s="429"/>
      <c r="E10" s="429"/>
      <c r="F10" s="429"/>
      <c r="G10" s="429"/>
      <c r="H10" s="430"/>
      <c r="I10" s="430"/>
      <c r="J10" s="430"/>
      <c r="K10" s="430"/>
      <c r="L10" s="179" t="s">
        <v>1168</v>
      </c>
      <c r="M10" s="180">
        <v>0</v>
      </c>
      <c r="N10" s="180">
        <f>'[1]5-CONTROLES'!L112</f>
        <v>0</v>
      </c>
      <c r="O10" s="180">
        <f>'[1]5-CONTROLES'!G112</f>
        <v>0</v>
      </c>
      <c r="P10" s="180">
        <f>'[1]5-CONTROLES'!H112</f>
        <v>0</v>
      </c>
      <c r="Q10" s="447"/>
      <c r="R10" s="180" t="str">
        <f>'[1]5-CONTROLES'!AC112</f>
        <v>Débil</v>
      </c>
      <c r="S10" s="180">
        <f>'[1]5-CONTROLES'!AD112</f>
        <v>0</v>
      </c>
      <c r="T10" s="180" t="str">
        <f>'[1]5-CONTROLES'!AE112</f>
        <v>Débil</v>
      </c>
      <c r="U10" s="429"/>
      <c r="V10" s="430"/>
      <c r="W10" s="430"/>
      <c r="X10" s="430"/>
      <c r="Y10" s="430"/>
      <c r="Z10" s="447"/>
      <c r="AA10" s="447"/>
      <c r="AB10" s="181" t="s">
        <v>495</v>
      </c>
      <c r="AC10" s="182" t="s">
        <v>1169</v>
      </c>
      <c r="AD10" s="182" t="s">
        <v>175</v>
      </c>
      <c r="AE10" s="182" t="s">
        <v>1170</v>
      </c>
      <c r="AF10" s="183">
        <v>3</v>
      </c>
      <c r="AG10" s="193"/>
      <c r="AH10" s="193"/>
      <c r="AI10" s="193"/>
      <c r="AJ10" s="193"/>
      <c r="AK10" s="193"/>
      <c r="AL10" s="193"/>
      <c r="AM10" s="193">
        <v>1</v>
      </c>
      <c r="AN10" s="193"/>
      <c r="AO10" s="193">
        <v>1</v>
      </c>
      <c r="AP10" s="193"/>
      <c r="AQ10" s="193">
        <v>1</v>
      </c>
      <c r="AR10" s="193"/>
      <c r="AS10" s="195"/>
      <c r="AT10" s="195"/>
      <c r="AU10" s="195"/>
      <c r="AV10" s="195"/>
      <c r="AW10" s="195"/>
      <c r="AX10" s="196"/>
      <c r="AY10" s="196"/>
      <c r="AZ10" s="196"/>
      <c r="BA10" s="196"/>
      <c r="BB10" s="196"/>
      <c r="BC10" s="193"/>
      <c r="BD10" s="193"/>
      <c r="BE10" s="188">
        <v>0</v>
      </c>
      <c r="BF10" s="189"/>
      <c r="BG10" s="197" t="s">
        <v>1171</v>
      </c>
      <c r="BH10" s="197" t="s">
        <v>1172</v>
      </c>
      <c r="BI10" s="448"/>
      <c r="BJ10" s="442"/>
      <c r="BK10" s="442"/>
      <c r="BL10" s="442"/>
      <c r="BM10" s="443"/>
      <c r="BN10" s="444"/>
      <c r="BO10" s="445"/>
      <c r="BP10" s="445"/>
      <c r="BQ10" s="445"/>
      <c r="BR10" s="199"/>
      <c r="BS10" s="199" t="s">
        <v>1351</v>
      </c>
      <c r="BT10" s="199"/>
      <c r="BU10" s="198" t="s">
        <v>1352</v>
      </c>
      <c r="BV10" s="288"/>
      <c r="BW10" s="288"/>
      <c r="BX10" s="285"/>
    </row>
    <row r="11" spans="1:983" s="192" customFormat="1" ht="25.5" customHeight="1" thickBot="1" x14ac:dyDescent="0.2">
      <c r="A11" s="152"/>
      <c r="B11" s="426" t="str">
        <f>'[1]3-IDENTIFICACIÓN DEL RIESGO'!B45</f>
        <v>Gestión de la Información</v>
      </c>
      <c r="C11" s="427">
        <v>35</v>
      </c>
      <c r="D11" s="429" t="str">
        <f>'[1]3-IDENTIFICACIÓN DEL RIESGO'!G45</f>
        <v>Realizar actividades relacionadas con los procedimientos misionales fuera del sistema de integrado de tierras (SIT), dispuesto  por la Entidad.</v>
      </c>
      <c r="E11" s="429" t="str">
        <f>'[1]3-IDENTIFICACIÓN DEL RIESGO'!N45</f>
        <v>Tecnológicos</v>
      </c>
      <c r="F11" s="429" t="str">
        <f>'[1]3-IDENTIFICACIÓN DEL RIESGO'!H45</f>
        <v xml:space="preserve">Falta de conocimiento en los sistemas de información de la entidad.
Falta de control de los líderes de las áreas misionales
Resistencia al cambio (Cultural).
Requerimientos incompletos o falta de claridad sobre las necesidades de las áreas misionales.
Vacíos en los procedimientos definidos por parte de las áreas misionales de la entidad. </v>
      </c>
      <c r="G11" s="429" t="str">
        <f>'[1]3-IDENTIFICACIÓN DEL RIESGO'!L45</f>
        <v>Detrimento patrimonial.
Afectación directa a las áreas misionales.
Afectación directa a los beneficiarios de programas de la ANT.
Desaprovechamiento de los recursos de infraestructura tecnológica.
Perdida de gobierno del dato de la entidad.
Perdida de gobierno de aplicaciones de la entidad.
Afectación en los objetivos estratégicos de la entidad.</v>
      </c>
      <c r="H11" s="430" t="str">
        <f>'[1]4-VALORACIÓN DEL RIESGO'!Q44</f>
        <v>Probable</v>
      </c>
      <c r="I11" s="430" t="str">
        <f>'[1]4-VALORACIÓN DEL RIESGO'!AA44</f>
        <v>Mayor</v>
      </c>
      <c r="J11" s="430" t="str">
        <f>'[1]4-VALORACIÓN DEL RIESGO'!AB44</f>
        <v>Extremo</v>
      </c>
      <c r="K11" s="430" t="str">
        <f>'[1]4-VALORACIÓN DEL RIESGO'!AC44</f>
        <v>Reducir</v>
      </c>
      <c r="L11" s="179" t="s">
        <v>496</v>
      </c>
      <c r="M11" s="180" t="str">
        <f>'[1]5-CONTROLES'!M113</f>
        <v>Revisar y aprobar diseño de la solución de software</v>
      </c>
      <c r="N11" s="180" t="str">
        <f>'[1]5-CONTROLES'!L113</f>
        <v>Diseño con observaciones en control de cambios y Diseño aprobado.</v>
      </c>
      <c r="O11" s="180" t="str">
        <f>'[1]5-CONTROLES'!G113</f>
        <v>Subdirección de Sistemas de Información de Tierras</v>
      </c>
      <c r="P11" s="180" t="str">
        <f>'[1]5-CONTROLES'!H113</f>
        <v>DIARIO</v>
      </c>
      <c r="Q11" s="447" t="s">
        <v>497</v>
      </c>
      <c r="R11" s="180" t="str">
        <f>'[1]5-CONTROLES'!AC113</f>
        <v>Débil</v>
      </c>
      <c r="S11" s="180" t="str">
        <f>'[1]5-CONTROLES'!AD113</f>
        <v>Fuerte</v>
      </c>
      <c r="T11" s="180" t="str">
        <f>'[1]5-CONTROLES'!AE113</f>
        <v>Débil</v>
      </c>
      <c r="U11" s="429" t="str">
        <f>'[1]5-CONTROLES'!AI113</f>
        <v>Débil</v>
      </c>
      <c r="V11" s="430" t="str">
        <f>'[1]5-CONTROLES'!AM113</f>
        <v>Probable</v>
      </c>
      <c r="W11" s="430" t="str">
        <f>'[1]5-CONTROLES'!AQ113</f>
        <v>Mayor</v>
      </c>
      <c r="X11" s="430" t="str">
        <f>'[1]5-CONTROLES'!AR113</f>
        <v>Extremo</v>
      </c>
      <c r="Y11" s="430" t="str">
        <f>'[1]5-CONTROLES'!AT113</f>
        <v>Reducir</v>
      </c>
      <c r="Z11" s="447" t="s">
        <v>498</v>
      </c>
      <c r="AA11" s="447" t="s">
        <v>499</v>
      </c>
      <c r="AB11" s="181" t="s">
        <v>500</v>
      </c>
      <c r="AC11" s="182" t="s">
        <v>501</v>
      </c>
      <c r="AD11" s="182" t="s">
        <v>175</v>
      </c>
      <c r="AE11" s="182" t="s">
        <v>502</v>
      </c>
      <c r="AF11" s="183">
        <f>+SUM(AG11:AR11)</f>
        <v>1</v>
      </c>
      <c r="AG11" s="193"/>
      <c r="AH11" s="193"/>
      <c r="AI11" s="193"/>
      <c r="AJ11" s="193"/>
      <c r="AK11" s="193"/>
      <c r="AL11" s="193"/>
      <c r="AM11" s="193"/>
      <c r="AN11" s="193"/>
      <c r="AO11" s="193">
        <v>1</v>
      </c>
      <c r="AP11" s="193"/>
      <c r="AQ11" s="193"/>
      <c r="AR11" s="193"/>
      <c r="AS11" s="200"/>
      <c r="AT11" s="200"/>
      <c r="AU11" s="200"/>
      <c r="AV11" s="200"/>
      <c r="AW11" s="200"/>
      <c r="AX11" s="201"/>
      <c r="AY11" s="201"/>
      <c r="AZ11" s="201"/>
      <c r="BA11" s="201"/>
      <c r="BB11" s="201"/>
      <c r="BC11" s="193"/>
      <c r="BD11" s="193"/>
      <c r="BE11" s="188">
        <f>+SUM(AS11:BD11)</f>
        <v>0</v>
      </c>
      <c r="BF11" s="189"/>
      <c r="BG11" s="197" t="s">
        <v>1171</v>
      </c>
      <c r="BH11" s="197"/>
      <c r="BI11" s="448">
        <v>44356</v>
      </c>
      <c r="BJ11" s="442" t="s">
        <v>1007</v>
      </c>
      <c r="BK11" s="442" t="s">
        <v>1159</v>
      </c>
      <c r="BL11" s="442" t="s">
        <v>1345</v>
      </c>
      <c r="BM11" s="450" t="s">
        <v>1021</v>
      </c>
      <c r="BN11" s="442" t="s">
        <v>1353</v>
      </c>
      <c r="BO11" s="445" t="s">
        <v>1354</v>
      </c>
      <c r="BP11" s="445" t="s">
        <v>1355</v>
      </c>
      <c r="BQ11" s="442" t="s">
        <v>1356</v>
      </c>
      <c r="BR11" s="191" t="s">
        <v>1348</v>
      </c>
      <c r="BS11" s="199" t="s">
        <v>1351</v>
      </c>
      <c r="BT11" s="191" t="s">
        <v>1069</v>
      </c>
      <c r="BU11" s="198" t="s">
        <v>1352</v>
      </c>
      <c r="BV11" s="284" t="s">
        <v>1550</v>
      </c>
      <c r="BW11" s="284" t="s">
        <v>1534</v>
      </c>
      <c r="BX11" s="285"/>
    </row>
    <row r="12" spans="1:983" ht="73.5" customHeight="1" thickBot="1" x14ac:dyDescent="0.2">
      <c r="B12" s="426"/>
      <c r="C12" s="427"/>
      <c r="D12" s="429"/>
      <c r="E12" s="429"/>
      <c r="F12" s="429"/>
      <c r="G12" s="429"/>
      <c r="H12" s="430"/>
      <c r="I12" s="430"/>
      <c r="J12" s="430"/>
      <c r="K12" s="430"/>
      <c r="L12" s="179" t="s">
        <v>503</v>
      </c>
      <c r="M12" s="180" t="str">
        <f>'[1]5-CONTROLES'!M114</f>
        <v>Verificación del nivel de implementación de las soluciones desarrolladas.</v>
      </c>
      <c r="N12" s="180" t="str">
        <f>'[1]5-CONTROLES'!L114</f>
        <v>Lectura del indicador de nivel de implementación de las soluciones desarrolladas.</v>
      </c>
      <c r="O12" s="180" t="str">
        <f>'[1]5-CONTROLES'!G114</f>
        <v>Subdirección de Sistemas de Información de Tierras</v>
      </c>
      <c r="P12" s="180" t="str">
        <f>'[1]5-CONTROLES'!H114</f>
        <v>DIARIO</v>
      </c>
      <c r="Q12" s="447"/>
      <c r="R12" s="180" t="str">
        <f>'[1]5-CONTROLES'!AC114</f>
        <v>Débil</v>
      </c>
      <c r="S12" s="180" t="str">
        <f>'[1]5-CONTROLES'!AD114</f>
        <v>Fuerte</v>
      </c>
      <c r="T12" s="180" t="str">
        <f>'[1]5-CONTROLES'!AE114</f>
        <v>Débil</v>
      </c>
      <c r="U12" s="429"/>
      <c r="V12" s="430"/>
      <c r="W12" s="430"/>
      <c r="X12" s="430"/>
      <c r="Y12" s="430"/>
      <c r="Z12" s="447"/>
      <c r="AA12" s="447"/>
      <c r="AB12" s="181" t="s">
        <v>504</v>
      </c>
      <c r="AC12" s="202"/>
      <c r="AD12" s="202"/>
      <c r="AE12" s="202"/>
      <c r="AF12" s="203"/>
      <c r="AG12" s="204"/>
      <c r="AH12" s="204"/>
      <c r="AI12" s="204"/>
      <c r="AJ12" s="204"/>
      <c r="AK12" s="204"/>
      <c r="AL12" s="204"/>
      <c r="AM12" s="204"/>
      <c r="AN12" s="204"/>
      <c r="AO12" s="204"/>
      <c r="AP12" s="204"/>
      <c r="AQ12" s="204"/>
      <c r="AR12" s="204"/>
      <c r="AS12" s="205"/>
      <c r="AT12" s="205"/>
      <c r="AU12" s="205"/>
      <c r="AV12" s="205"/>
      <c r="AW12" s="205"/>
      <c r="AX12" s="206"/>
      <c r="AY12" s="206"/>
      <c r="AZ12" s="206"/>
      <c r="BA12" s="206"/>
      <c r="BB12" s="206"/>
      <c r="BC12" s="204"/>
      <c r="BD12" s="204"/>
      <c r="BE12" s="207"/>
      <c r="BF12" s="208"/>
      <c r="BG12" s="209"/>
      <c r="BH12" s="209"/>
      <c r="BI12" s="448"/>
      <c r="BJ12" s="442"/>
      <c r="BK12" s="442"/>
      <c r="BL12" s="442"/>
      <c r="BM12" s="450"/>
      <c r="BN12" s="442"/>
      <c r="BO12" s="445"/>
      <c r="BP12" s="445"/>
      <c r="BQ12" s="442"/>
      <c r="BR12" s="191" t="s">
        <v>1348</v>
      </c>
      <c r="BS12" s="191"/>
      <c r="BT12" s="191" t="s">
        <v>1069</v>
      </c>
      <c r="BU12" s="191"/>
      <c r="BV12" s="284" t="s">
        <v>1551</v>
      </c>
      <c r="BW12" s="284" t="s">
        <v>1534</v>
      </c>
      <c r="BX12" s="284"/>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c r="DA12" s="192"/>
      <c r="DB12" s="192"/>
      <c r="DC12" s="192"/>
      <c r="DD12" s="153"/>
      <c r="DE12" s="153"/>
      <c r="DF12" s="153"/>
      <c r="DG12" s="153"/>
      <c r="DH12" s="153"/>
      <c r="DI12" s="153"/>
      <c r="DJ12" s="153"/>
      <c r="DK12" s="153"/>
      <c r="DL12" s="153"/>
      <c r="DM12" s="153"/>
      <c r="DN12" s="153"/>
      <c r="DO12" s="153"/>
      <c r="DP12" s="153"/>
      <c r="DQ12" s="153"/>
      <c r="DR12" s="153"/>
      <c r="DS12" s="153"/>
      <c r="DT12" s="153"/>
      <c r="DU12" s="153"/>
      <c r="DV12" s="153"/>
      <c r="DW12" s="153"/>
      <c r="DX12" s="153"/>
      <c r="DY12" s="153"/>
      <c r="DZ12" s="153"/>
      <c r="EA12" s="153"/>
      <c r="EB12" s="153"/>
      <c r="EC12" s="153"/>
      <c r="ED12" s="153"/>
      <c r="EE12" s="153"/>
      <c r="EF12" s="153"/>
      <c r="EG12" s="153"/>
      <c r="EH12" s="153"/>
      <c r="EI12" s="153"/>
      <c r="EJ12" s="153"/>
      <c r="EK12" s="153"/>
      <c r="EL12" s="153"/>
      <c r="EM12" s="153"/>
      <c r="EN12" s="153"/>
      <c r="EO12" s="153"/>
      <c r="EP12" s="153"/>
      <c r="EQ12" s="153"/>
      <c r="ER12" s="153"/>
      <c r="ES12" s="153"/>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3"/>
      <c r="GH12" s="153"/>
      <c r="GI12" s="153"/>
      <c r="GJ12" s="153"/>
      <c r="GK12" s="153"/>
      <c r="GL12" s="153"/>
      <c r="GM12" s="153"/>
      <c r="GN12" s="153"/>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3"/>
      <c r="HM12" s="153"/>
      <c r="HN12" s="153"/>
      <c r="HO12" s="153"/>
      <c r="HP12" s="153"/>
      <c r="HQ12" s="153"/>
      <c r="HR12" s="153"/>
      <c r="HS12" s="153"/>
      <c r="HT12" s="153"/>
      <c r="HU12" s="153"/>
      <c r="HV12" s="153"/>
      <c r="HW12" s="153"/>
      <c r="HX12" s="153"/>
      <c r="HY12" s="153"/>
      <c r="HZ12" s="153"/>
      <c r="IA12" s="153"/>
      <c r="IB12" s="153"/>
      <c r="IC12" s="153"/>
      <c r="ID12" s="153"/>
      <c r="IE12" s="153"/>
      <c r="IF12" s="153"/>
      <c r="IG12" s="153"/>
      <c r="IH12" s="153"/>
      <c r="II12" s="153"/>
      <c r="IJ12" s="153"/>
      <c r="IK12" s="153"/>
      <c r="IL12" s="153"/>
      <c r="IM12" s="153"/>
      <c r="IN12" s="153"/>
      <c r="IO12" s="153"/>
      <c r="IP12" s="153"/>
      <c r="IQ12" s="153"/>
      <c r="IR12" s="153"/>
      <c r="IS12" s="153"/>
      <c r="IT12" s="153"/>
      <c r="IU12" s="153"/>
      <c r="IV12" s="153"/>
      <c r="IW12" s="153"/>
      <c r="IX12" s="153"/>
      <c r="IY12" s="153"/>
      <c r="IZ12" s="153"/>
      <c r="JA12" s="153"/>
      <c r="JB12" s="153"/>
      <c r="JC12" s="153"/>
      <c r="JD12" s="153"/>
      <c r="JE12" s="153"/>
      <c r="JF12" s="153"/>
      <c r="JG12" s="153"/>
      <c r="JH12" s="153"/>
      <c r="JI12" s="153"/>
      <c r="JJ12" s="153"/>
      <c r="JK12" s="153"/>
      <c r="JL12" s="153"/>
      <c r="JM12" s="153"/>
      <c r="JN12" s="153"/>
      <c r="JO12" s="153"/>
      <c r="JP12" s="153"/>
      <c r="JQ12" s="153"/>
      <c r="JR12" s="153"/>
      <c r="JS12" s="153"/>
      <c r="JT12" s="153"/>
      <c r="JU12" s="153"/>
      <c r="JV12" s="153"/>
      <c r="JW12" s="153"/>
      <c r="JX12" s="153"/>
      <c r="JY12" s="153"/>
      <c r="JZ12" s="153"/>
      <c r="KA12" s="153"/>
      <c r="KB12" s="153"/>
      <c r="KC12" s="153"/>
      <c r="KD12" s="153"/>
      <c r="KE12" s="153"/>
      <c r="KF12" s="153"/>
      <c r="KG12" s="153"/>
      <c r="KH12" s="153"/>
      <c r="KI12" s="153"/>
      <c r="KJ12" s="153"/>
      <c r="KK12" s="153"/>
      <c r="KL12" s="153"/>
      <c r="KM12" s="153"/>
      <c r="KN12" s="153"/>
      <c r="KO12" s="153"/>
      <c r="KP12" s="153"/>
      <c r="KQ12" s="153"/>
      <c r="KR12" s="153"/>
      <c r="KS12" s="153"/>
      <c r="KT12" s="153"/>
      <c r="KU12" s="153"/>
      <c r="KV12" s="153"/>
      <c r="KW12" s="153"/>
      <c r="KX12" s="153"/>
      <c r="KY12" s="153"/>
      <c r="KZ12" s="153"/>
      <c r="LA12" s="153"/>
      <c r="LB12" s="153"/>
      <c r="LC12" s="153"/>
      <c r="LD12" s="153"/>
      <c r="LE12" s="153"/>
      <c r="LF12" s="153"/>
      <c r="LG12" s="153"/>
      <c r="LH12" s="153"/>
      <c r="LI12" s="153"/>
      <c r="LJ12" s="153"/>
      <c r="LK12" s="153"/>
      <c r="LL12" s="153"/>
      <c r="LM12" s="153"/>
      <c r="LN12" s="153"/>
      <c r="LO12" s="153"/>
      <c r="LP12" s="153"/>
      <c r="LQ12" s="153"/>
      <c r="LR12" s="153"/>
      <c r="LS12" s="153"/>
      <c r="LT12" s="153"/>
      <c r="LU12" s="153"/>
      <c r="LV12" s="153"/>
      <c r="LW12" s="153"/>
      <c r="LX12" s="153"/>
      <c r="LY12" s="153"/>
      <c r="LZ12" s="153"/>
      <c r="MA12" s="153"/>
      <c r="MB12" s="153"/>
      <c r="MC12" s="153"/>
      <c r="MD12" s="153"/>
      <c r="ME12" s="153"/>
      <c r="MF12" s="153"/>
      <c r="MG12" s="153"/>
      <c r="MH12" s="153"/>
      <c r="MI12" s="153"/>
      <c r="MJ12" s="153"/>
      <c r="MK12" s="153"/>
      <c r="ML12" s="153"/>
      <c r="MM12" s="153"/>
      <c r="MN12" s="153"/>
      <c r="MO12" s="153"/>
      <c r="MP12" s="153"/>
      <c r="MQ12" s="153"/>
      <c r="MR12" s="153"/>
      <c r="MS12" s="153"/>
      <c r="MT12" s="153"/>
      <c r="MU12" s="153"/>
      <c r="MV12" s="153"/>
      <c r="MW12" s="153"/>
      <c r="MX12" s="153"/>
      <c r="MY12" s="153"/>
      <c r="MZ12" s="153"/>
      <c r="NA12" s="153"/>
      <c r="NB12" s="153"/>
      <c r="NC12" s="153"/>
      <c r="ND12" s="153"/>
      <c r="NE12" s="153"/>
      <c r="NF12" s="153"/>
      <c r="NG12" s="153"/>
      <c r="NH12" s="153"/>
      <c r="NI12" s="153"/>
      <c r="NJ12" s="153"/>
      <c r="NK12" s="153"/>
      <c r="NL12" s="153"/>
      <c r="NM12" s="153"/>
      <c r="NN12" s="153"/>
      <c r="NO12" s="153"/>
      <c r="NP12" s="153"/>
      <c r="NQ12" s="153"/>
      <c r="NR12" s="153"/>
      <c r="NS12" s="153"/>
      <c r="NT12" s="153"/>
      <c r="NU12" s="153"/>
      <c r="NV12" s="153"/>
      <c r="NW12" s="153"/>
      <c r="NX12" s="153"/>
      <c r="NY12" s="153"/>
      <c r="NZ12" s="153"/>
      <c r="OA12" s="153"/>
      <c r="OB12" s="153"/>
      <c r="OC12" s="153"/>
      <c r="OD12" s="153"/>
      <c r="OE12" s="153"/>
      <c r="OF12" s="153"/>
      <c r="OG12" s="153"/>
      <c r="OH12" s="153"/>
      <c r="OI12" s="153"/>
      <c r="OJ12" s="153"/>
      <c r="OK12" s="153"/>
      <c r="OL12" s="153"/>
      <c r="OM12" s="153"/>
      <c r="ON12" s="153"/>
      <c r="OO12" s="153"/>
      <c r="OP12" s="153"/>
      <c r="OQ12" s="153"/>
      <c r="OR12" s="153"/>
      <c r="OS12" s="153"/>
      <c r="OT12" s="153"/>
      <c r="OU12" s="153"/>
      <c r="OV12" s="153"/>
      <c r="OW12" s="153"/>
      <c r="OX12" s="153"/>
      <c r="OY12" s="153"/>
      <c r="OZ12" s="153"/>
      <c r="PA12" s="153"/>
      <c r="PB12" s="153"/>
      <c r="PC12" s="153"/>
      <c r="PD12" s="153"/>
      <c r="PE12" s="153"/>
      <c r="PF12" s="153"/>
      <c r="PG12" s="153"/>
      <c r="PH12" s="153"/>
      <c r="PI12" s="153"/>
      <c r="PJ12" s="153"/>
      <c r="PK12" s="153"/>
      <c r="PL12" s="153"/>
      <c r="PM12" s="153"/>
      <c r="PN12" s="153"/>
      <c r="PO12" s="153"/>
      <c r="PP12" s="153"/>
      <c r="PQ12" s="153"/>
      <c r="PR12" s="153"/>
      <c r="PS12" s="153"/>
      <c r="PT12" s="153"/>
      <c r="PU12" s="153"/>
      <c r="PV12" s="153"/>
      <c r="PW12" s="153"/>
      <c r="PX12" s="153"/>
      <c r="PY12" s="153"/>
      <c r="PZ12" s="153"/>
      <c r="QA12" s="153"/>
      <c r="QB12" s="153"/>
      <c r="QC12" s="153"/>
      <c r="QD12" s="153"/>
      <c r="QE12" s="153"/>
      <c r="QF12" s="153"/>
      <c r="QG12" s="153"/>
      <c r="QH12" s="153"/>
      <c r="QI12" s="153"/>
      <c r="QJ12" s="153"/>
      <c r="QK12" s="153"/>
      <c r="QL12" s="153"/>
      <c r="QM12" s="153"/>
      <c r="QN12" s="153"/>
      <c r="QO12" s="153"/>
      <c r="QP12" s="153"/>
      <c r="QQ12" s="153"/>
      <c r="QR12" s="153"/>
      <c r="QS12" s="153"/>
      <c r="QT12" s="153"/>
      <c r="QU12" s="153"/>
      <c r="QV12" s="153"/>
      <c r="QW12" s="153"/>
      <c r="QX12" s="153"/>
      <c r="QY12" s="153"/>
      <c r="QZ12" s="153"/>
      <c r="RA12" s="153"/>
      <c r="RB12" s="153"/>
      <c r="RC12" s="153"/>
      <c r="RD12" s="153"/>
      <c r="RE12" s="153"/>
      <c r="RF12" s="153"/>
      <c r="RG12" s="153"/>
      <c r="RH12" s="153"/>
      <c r="RI12" s="153"/>
      <c r="RJ12" s="153"/>
      <c r="RK12" s="153"/>
      <c r="RL12" s="153"/>
      <c r="RM12" s="153"/>
      <c r="RN12" s="153"/>
      <c r="RO12" s="153"/>
      <c r="RP12" s="153"/>
      <c r="RQ12" s="153"/>
      <c r="RR12" s="153"/>
      <c r="RS12" s="153"/>
      <c r="RT12" s="153"/>
      <c r="RU12" s="153"/>
      <c r="RV12" s="153"/>
      <c r="RW12" s="153"/>
      <c r="RX12" s="153"/>
      <c r="RY12" s="153"/>
      <c r="RZ12" s="153"/>
      <c r="SA12" s="153"/>
      <c r="SB12" s="153"/>
      <c r="SC12" s="153"/>
      <c r="SD12" s="153"/>
      <c r="SE12" s="153"/>
      <c r="SF12" s="153"/>
      <c r="SG12" s="153"/>
      <c r="SH12" s="153"/>
      <c r="SI12" s="153"/>
      <c r="SJ12" s="153"/>
      <c r="SK12" s="153"/>
      <c r="SL12" s="153"/>
      <c r="SM12" s="153"/>
      <c r="SN12" s="153"/>
      <c r="SO12" s="153"/>
      <c r="SP12" s="153"/>
      <c r="SQ12" s="153"/>
      <c r="SR12" s="153"/>
      <c r="SS12" s="153"/>
      <c r="ST12" s="153"/>
      <c r="SU12" s="153"/>
      <c r="SV12" s="153"/>
      <c r="SW12" s="153"/>
      <c r="SX12" s="153"/>
      <c r="SY12" s="153"/>
      <c r="SZ12" s="153"/>
      <c r="TA12" s="153"/>
      <c r="TB12" s="153"/>
      <c r="TC12" s="153"/>
      <c r="TD12" s="153"/>
      <c r="TE12" s="153"/>
      <c r="TF12" s="153"/>
      <c r="TG12" s="153"/>
      <c r="TH12" s="153"/>
      <c r="TI12" s="153"/>
      <c r="TJ12" s="153"/>
      <c r="TK12" s="153"/>
      <c r="TL12" s="153"/>
      <c r="TM12" s="153"/>
      <c r="TN12" s="153"/>
      <c r="TO12" s="153"/>
      <c r="TP12" s="153"/>
      <c r="TQ12" s="153"/>
      <c r="TR12" s="153"/>
      <c r="TS12" s="153"/>
      <c r="TT12" s="153"/>
      <c r="TU12" s="153"/>
      <c r="TV12" s="153"/>
      <c r="TW12" s="153"/>
      <c r="TX12" s="153"/>
      <c r="TY12" s="153"/>
      <c r="TZ12" s="153"/>
      <c r="UA12" s="153"/>
      <c r="UB12" s="153"/>
      <c r="UC12" s="153"/>
      <c r="UD12" s="153"/>
      <c r="UE12" s="153"/>
      <c r="UF12" s="153"/>
      <c r="UG12" s="153"/>
      <c r="UH12" s="153"/>
      <c r="UI12" s="153"/>
      <c r="UJ12" s="153"/>
      <c r="UK12" s="153"/>
      <c r="UL12" s="153"/>
      <c r="UM12" s="153"/>
      <c r="UN12" s="153"/>
      <c r="UO12" s="153"/>
      <c r="UP12" s="153"/>
      <c r="UQ12" s="153"/>
      <c r="UR12" s="153"/>
      <c r="US12" s="153"/>
      <c r="UT12" s="153"/>
      <c r="UU12" s="153"/>
      <c r="UV12" s="153"/>
      <c r="UW12" s="153"/>
      <c r="UX12" s="153"/>
      <c r="UY12" s="153"/>
      <c r="UZ12" s="153"/>
      <c r="VA12" s="153"/>
      <c r="VB12" s="153"/>
      <c r="VC12" s="153"/>
      <c r="VD12" s="153"/>
      <c r="VE12" s="153"/>
      <c r="VF12" s="153"/>
      <c r="VG12" s="153"/>
      <c r="VH12" s="153"/>
      <c r="VI12" s="153"/>
      <c r="VJ12" s="153"/>
      <c r="VK12" s="153"/>
      <c r="VL12" s="153"/>
      <c r="VM12" s="153"/>
      <c r="VN12" s="153"/>
      <c r="VO12" s="153"/>
      <c r="VP12" s="153"/>
      <c r="VQ12" s="153"/>
      <c r="VR12" s="153"/>
      <c r="VS12" s="153"/>
      <c r="VT12" s="153"/>
      <c r="VU12" s="153"/>
      <c r="VV12" s="153"/>
      <c r="VW12" s="153"/>
      <c r="VX12" s="153"/>
      <c r="VY12" s="153"/>
      <c r="VZ12" s="153"/>
      <c r="WA12" s="153"/>
      <c r="WB12" s="153"/>
      <c r="WC12" s="153"/>
      <c r="WD12" s="153"/>
      <c r="WE12" s="153"/>
      <c r="WF12" s="153"/>
      <c r="WG12" s="153"/>
      <c r="WH12" s="153"/>
      <c r="WI12" s="153"/>
      <c r="WJ12" s="153"/>
      <c r="WK12" s="153"/>
      <c r="WL12" s="153"/>
      <c r="WM12" s="153"/>
      <c r="WN12" s="153"/>
      <c r="WO12" s="153"/>
      <c r="WP12" s="153"/>
      <c r="WQ12" s="153"/>
      <c r="WR12" s="153"/>
      <c r="WS12" s="153"/>
      <c r="WT12" s="153"/>
      <c r="WU12" s="153"/>
      <c r="WV12" s="153"/>
      <c r="WW12" s="153"/>
      <c r="WX12" s="153"/>
      <c r="WY12" s="153"/>
      <c r="WZ12" s="153"/>
      <c r="XA12" s="153"/>
      <c r="XB12" s="153"/>
      <c r="XC12" s="153"/>
      <c r="XD12" s="153"/>
      <c r="XE12" s="153"/>
      <c r="XF12" s="153"/>
      <c r="XG12" s="153"/>
      <c r="XH12" s="153"/>
      <c r="XI12" s="153"/>
      <c r="XJ12" s="153"/>
      <c r="XK12" s="153"/>
      <c r="XL12" s="153"/>
      <c r="XM12" s="153"/>
      <c r="XN12" s="153"/>
      <c r="XO12" s="153"/>
      <c r="XP12" s="153"/>
      <c r="XQ12" s="153"/>
      <c r="XR12" s="153"/>
      <c r="XS12" s="153"/>
      <c r="XT12" s="153"/>
      <c r="XU12" s="153"/>
      <c r="XV12" s="153"/>
      <c r="XW12" s="153"/>
      <c r="XX12" s="153"/>
      <c r="XY12" s="153"/>
      <c r="XZ12" s="153"/>
      <c r="YA12" s="153"/>
      <c r="YB12" s="153"/>
      <c r="YC12" s="153"/>
      <c r="YD12" s="153"/>
      <c r="YE12" s="153"/>
      <c r="YF12" s="153"/>
      <c r="YG12" s="153"/>
      <c r="YH12" s="153"/>
      <c r="YI12" s="153"/>
      <c r="YJ12" s="153"/>
      <c r="YK12" s="153"/>
      <c r="YL12" s="153"/>
      <c r="YM12" s="153"/>
      <c r="YN12" s="153"/>
      <c r="YO12" s="153"/>
      <c r="YP12" s="153"/>
      <c r="YQ12" s="153"/>
      <c r="YR12" s="153"/>
      <c r="YS12" s="153"/>
      <c r="YT12" s="153"/>
      <c r="YU12" s="153"/>
      <c r="YV12" s="153"/>
      <c r="YW12" s="153"/>
      <c r="YX12" s="153"/>
      <c r="YY12" s="153"/>
      <c r="YZ12" s="153"/>
      <c r="ZA12" s="153"/>
      <c r="ZB12" s="153"/>
      <c r="ZC12" s="153"/>
      <c r="ZD12" s="153"/>
      <c r="ZE12" s="153"/>
      <c r="ZF12" s="153"/>
      <c r="ZG12" s="153"/>
      <c r="ZH12" s="153"/>
      <c r="ZI12" s="153"/>
      <c r="ZJ12" s="153"/>
      <c r="ZK12" s="153"/>
      <c r="ZL12" s="153"/>
      <c r="ZM12" s="153"/>
      <c r="ZN12" s="153"/>
      <c r="ZO12" s="153"/>
      <c r="ZP12" s="153"/>
      <c r="ZQ12" s="153"/>
      <c r="ZR12" s="153"/>
      <c r="ZS12" s="153"/>
      <c r="ZT12" s="153"/>
      <c r="ZU12" s="153"/>
      <c r="ZV12" s="153"/>
      <c r="ZW12" s="153"/>
      <c r="ZX12" s="153"/>
      <c r="ZY12" s="153"/>
      <c r="ZZ12" s="153"/>
      <c r="AAA12" s="153"/>
      <c r="AAB12" s="153"/>
      <c r="AAC12" s="153"/>
      <c r="AAD12" s="153"/>
      <c r="AAE12" s="153"/>
      <c r="AAF12" s="153"/>
      <c r="AAG12" s="153"/>
      <c r="AAH12" s="153"/>
      <c r="AAI12" s="153"/>
      <c r="AAJ12" s="153"/>
      <c r="AAK12" s="153"/>
      <c r="AAL12" s="153"/>
      <c r="AAM12" s="153"/>
      <c r="AAN12" s="153"/>
      <c r="AAO12" s="153"/>
      <c r="AAP12" s="153"/>
      <c r="AAQ12" s="153"/>
      <c r="AAR12" s="153"/>
      <c r="AAS12" s="153"/>
      <c r="AAT12" s="153"/>
      <c r="AAU12" s="153"/>
      <c r="AAV12" s="153"/>
      <c r="AAW12" s="153"/>
      <c r="AAX12" s="153"/>
      <c r="AAY12" s="153"/>
      <c r="AAZ12" s="153"/>
      <c r="ABA12" s="153"/>
      <c r="ABB12" s="153"/>
      <c r="ABC12" s="153"/>
      <c r="ABD12" s="153"/>
      <c r="ABE12" s="153"/>
      <c r="ABF12" s="153"/>
      <c r="ABG12" s="153"/>
      <c r="ABH12" s="153"/>
      <c r="ABI12" s="153"/>
      <c r="ABJ12" s="153"/>
      <c r="ABK12" s="153"/>
      <c r="ABL12" s="153"/>
      <c r="ABM12" s="153"/>
      <c r="ABN12" s="153"/>
      <c r="ABO12" s="153"/>
      <c r="ABP12" s="153"/>
      <c r="ABQ12" s="153"/>
      <c r="ABR12" s="153"/>
      <c r="ABS12" s="153"/>
      <c r="ABT12" s="153"/>
      <c r="ABU12" s="153"/>
      <c r="ABV12" s="153"/>
      <c r="ABW12" s="153"/>
      <c r="ABX12" s="153"/>
      <c r="ABY12" s="153"/>
      <c r="ABZ12" s="153"/>
      <c r="ACA12" s="153"/>
      <c r="ACB12" s="153"/>
      <c r="ACC12" s="153"/>
      <c r="ACD12" s="153"/>
      <c r="ACE12" s="153"/>
      <c r="ACF12" s="153"/>
      <c r="ACG12" s="153"/>
      <c r="ACH12" s="153"/>
      <c r="ACI12" s="153"/>
      <c r="ACJ12" s="153"/>
      <c r="ACK12" s="153"/>
      <c r="ACL12" s="153"/>
      <c r="ACM12" s="153"/>
      <c r="ACN12" s="153"/>
      <c r="ACO12" s="153"/>
      <c r="ACP12" s="153"/>
      <c r="ACQ12" s="153"/>
      <c r="ACR12" s="153"/>
      <c r="ACS12" s="153"/>
      <c r="ACT12" s="153"/>
      <c r="ACU12" s="153"/>
      <c r="ACV12" s="153"/>
      <c r="ACW12" s="153"/>
      <c r="ACX12" s="153"/>
      <c r="ACY12" s="153"/>
      <c r="ACZ12" s="153"/>
      <c r="ADA12" s="153"/>
      <c r="ADB12" s="153"/>
      <c r="ADC12" s="153"/>
      <c r="ADD12" s="153"/>
      <c r="ADE12" s="153"/>
      <c r="ADF12" s="153"/>
      <c r="ADG12" s="153"/>
      <c r="ADH12" s="153"/>
      <c r="ADI12" s="153"/>
      <c r="ADJ12" s="153"/>
      <c r="ADK12" s="153"/>
      <c r="ADL12" s="153"/>
      <c r="ADM12" s="153"/>
      <c r="ADN12" s="153"/>
      <c r="ADO12" s="153"/>
      <c r="ADP12" s="153"/>
      <c r="ADQ12" s="153"/>
      <c r="ADR12" s="153"/>
      <c r="ADS12" s="153"/>
      <c r="ADT12" s="153"/>
      <c r="ADU12" s="153"/>
      <c r="ADV12" s="153"/>
      <c r="ADW12" s="153"/>
      <c r="ADX12" s="153"/>
      <c r="ADY12" s="153"/>
      <c r="ADZ12" s="153"/>
      <c r="AEA12" s="153"/>
      <c r="AEB12" s="153"/>
      <c r="AEC12" s="153"/>
      <c r="AED12" s="153"/>
      <c r="AEE12" s="153"/>
      <c r="AEF12" s="153"/>
      <c r="AEG12" s="153"/>
      <c r="AEH12" s="153"/>
      <c r="AEI12" s="153"/>
      <c r="AEJ12" s="153"/>
      <c r="AEK12" s="153"/>
      <c r="AEL12" s="153"/>
      <c r="AEM12" s="153"/>
      <c r="AEN12" s="153"/>
      <c r="AEO12" s="153"/>
      <c r="AEP12" s="153"/>
      <c r="AEQ12" s="153"/>
      <c r="AER12" s="153"/>
      <c r="AES12" s="153"/>
      <c r="AET12" s="153"/>
      <c r="AEU12" s="153"/>
      <c r="AEV12" s="153"/>
      <c r="AEW12" s="153"/>
      <c r="AEX12" s="153"/>
      <c r="AEY12" s="153"/>
      <c r="AEZ12" s="153"/>
      <c r="AFA12" s="153"/>
      <c r="AFB12" s="153"/>
      <c r="AFC12" s="153"/>
      <c r="AFD12" s="153"/>
      <c r="AFE12" s="153"/>
      <c r="AFF12" s="153"/>
      <c r="AFG12" s="153"/>
      <c r="AFH12" s="153"/>
      <c r="AFI12" s="153"/>
      <c r="AFJ12" s="153"/>
      <c r="AFK12" s="153"/>
      <c r="AFL12" s="153"/>
      <c r="AFM12" s="153"/>
      <c r="AFN12" s="153"/>
      <c r="AFO12" s="153"/>
      <c r="AFP12" s="153"/>
      <c r="AFQ12" s="153"/>
      <c r="AFR12" s="153"/>
      <c r="AFS12" s="153"/>
      <c r="AFT12" s="153"/>
      <c r="AFU12" s="153"/>
      <c r="AFV12" s="153"/>
      <c r="AFW12" s="153"/>
      <c r="AFX12" s="153"/>
      <c r="AFY12" s="153"/>
      <c r="AFZ12" s="153"/>
      <c r="AGA12" s="153"/>
      <c r="AGB12" s="153"/>
      <c r="AGC12" s="153"/>
      <c r="AGD12" s="153"/>
      <c r="AGE12" s="153"/>
      <c r="AGF12" s="153"/>
      <c r="AGG12" s="153"/>
      <c r="AGH12" s="153"/>
      <c r="AGI12" s="153"/>
      <c r="AGJ12" s="153"/>
      <c r="AGK12" s="153"/>
      <c r="AGL12" s="153"/>
      <c r="AGM12" s="153"/>
      <c r="AGN12" s="153"/>
      <c r="AGO12" s="153"/>
      <c r="AGP12" s="153"/>
      <c r="AGQ12" s="153"/>
      <c r="AGR12" s="153"/>
      <c r="AGS12" s="153"/>
      <c r="AGT12" s="153"/>
      <c r="AGU12" s="153"/>
      <c r="AGV12" s="153"/>
      <c r="AGW12" s="153"/>
      <c r="AGX12" s="153"/>
      <c r="AGY12" s="153"/>
      <c r="AGZ12" s="153"/>
      <c r="AHA12" s="153"/>
      <c r="AHB12" s="153"/>
      <c r="AHC12" s="153"/>
      <c r="AHD12" s="153"/>
      <c r="AHE12" s="153"/>
      <c r="AHF12" s="153"/>
      <c r="AHG12" s="153"/>
      <c r="AHH12" s="153"/>
      <c r="AHI12" s="153"/>
      <c r="AHJ12" s="153"/>
      <c r="AHK12" s="153"/>
      <c r="AHL12" s="153"/>
      <c r="AHM12" s="153"/>
      <c r="AHN12" s="153"/>
      <c r="AHO12" s="153"/>
      <c r="AHP12" s="153"/>
      <c r="AHQ12" s="153"/>
      <c r="AHR12" s="153"/>
      <c r="AHS12" s="153"/>
      <c r="AHT12" s="153"/>
      <c r="AHU12" s="153"/>
      <c r="AHV12" s="153"/>
      <c r="AHW12" s="153"/>
      <c r="AHX12" s="153"/>
      <c r="AHY12" s="153"/>
      <c r="AHZ12" s="153"/>
      <c r="AIA12" s="153"/>
      <c r="AIB12" s="153"/>
      <c r="AIC12" s="153"/>
      <c r="AID12" s="153"/>
      <c r="AIE12" s="153"/>
      <c r="AIF12" s="153"/>
      <c r="AIG12" s="153"/>
      <c r="AIH12" s="153"/>
      <c r="AII12" s="153"/>
      <c r="AIJ12" s="153"/>
      <c r="AIK12" s="153"/>
      <c r="AIL12" s="153"/>
      <c r="AIM12" s="153"/>
      <c r="AIN12" s="153"/>
      <c r="AIO12" s="153"/>
      <c r="AIP12" s="153"/>
      <c r="AIQ12" s="153"/>
      <c r="AIR12" s="153"/>
      <c r="AIS12" s="153"/>
      <c r="AIT12" s="153"/>
      <c r="AIU12" s="153"/>
      <c r="AIV12" s="153"/>
      <c r="AIW12" s="153"/>
      <c r="AIX12" s="153"/>
      <c r="AIY12" s="153"/>
      <c r="AIZ12" s="153"/>
      <c r="AJA12" s="153"/>
      <c r="AJB12" s="153"/>
      <c r="AJC12" s="153"/>
      <c r="AJD12" s="153"/>
      <c r="AJE12" s="153"/>
      <c r="AJF12" s="153"/>
      <c r="AJG12" s="153"/>
      <c r="AJH12" s="153"/>
      <c r="AJI12" s="153"/>
      <c r="AJJ12" s="153"/>
      <c r="AJK12" s="153"/>
      <c r="AJL12" s="153"/>
      <c r="AJM12" s="153"/>
      <c r="AJN12" s="153"/>
      <c r="AJO12" s="153"/>
      <c r="AJP12" s="153"/>
      <c r="AJQ12" s="153"/>
      <c r="AJR12" s="153"/>
      <c r="AJS12" s="153"/>
      <c r="AJT12" s="153"/>
      <c r="AJU12" s="153"/>
      <c r="AJV12" s="153"/>
      <c r="AJW12" s="153"/>
      <c r="AJX12" s="153"/>
      <c r="AJY12" s="153"/>
      <c r="AJZ12" s="153"/>
      <c r="AKA12" s="153"/>
      <c r="AKB12" s="153"/>
      <c r="AKC12" s="153"/>
      <c r="AKD12" s="153"/>
      <c r="AKE12" s="153"/>
      <c r="AKF12" s="153"/>
      <c r="AKG12" s="153"/>
      <c r="AKH12" s="153"/>
      <c r="AKI12" s="153"/>
      <c r="AKJ12" s="153"/>
      <c r="AKK12" s="153"/>
      <c r="AKL12" s="153"/>
      <c r="AKM12" s="153"/>
      <c r="AKN12" s="153"/>
      <c r="AKO12" s="153"/>
      <c r="AKP12" s="153"/>
      <c r="AKQ12" s="153"/>
      <c r="AKR12" s="153"/>
      <c r="AKS12" s="153"/>
      <c r="AKT12" s="153"/>
      <c r="AKU12" s="153"/>
    </row>
    <row r="13" spans="1:983" s="192" customFormat="1" ht="25.5" customHeight="1" thickBot="1" x14ac:dyDescent="0.2">
      <c r="A13" s="152"/>
      <c r="B13" s="426"/>
      <c r="C13" s="427"/>
      <c r="D13" s="429"/>
      <c r="E13" s="429"/>
      <c r="F13" s="429"/>
      <c r="G13" s="429"/>
      <c r="H13" s="430"/>
      <c r="I13" s="430"/>
      <c r="J13" s="430"/>
      <c r="K13" s="430"/>
      <c r="L13" s="179" t="s">
        <v>503</v>
      </c>
      <c r="M13" s="180" t="s">
        <v>1176</v>
      </c>
      <c r="N13" s="180" t="s">
        <v>1177</v>
      </c>
      <c r="O13" s="180" t="s">
        <v>1164</v>
      </c>
      <c r="P13" s="180" t="s">
        <v>1135</v>
      </c>
      <c r="Q13" s="447"/>
      <c r="R13" s="180" t="s">
        <v>1134</v>
      </c>
      <c r="S13" s="180" t="s">
        <v>1132</v>
      </c>
      <c r="T13" s="180" t="s">
        <v>1134</v>
      </c>
      <c r="U13" s="429"/>
      <c r="V13" s="430"/>
      <c r="W13" s="430"/>
      <c r="X13" s="430"/>
      <c r="Y13" s="430"/>
      <c r="Z13" s="447"/>
      <c r="AA13" s="447"/>
      <c r="AB13" s="181" t="s">
        <v>504</v>
      </c>
      <c r="AC13" s="182"/>
      <c r="AD13" s="182" t="s">
        <v>175</v>
      </c>
      <c r="AE13" s="182"/>
      <c r="AF13" s="183"/>
      <c r="AG13" s="210"/>
      <c r="AH13" s="210"/>
      <c r="AI13" s="210"/>
      <c r="AJ13" s="210"/>
      <c r="AK13" s="210"/>
      <c r="AL13" s="184"/>
      <c r="AM13" s="210"/>
      <c r="AN13" s="210"/>
      <c r="AO13" s="210"/>
      <c r="AP13" s="210"/>
      <c r="AQ13" s="210"/>
      <c r="AR13" s="210"/>
      <c r="AS13" s="186"/>
      <c r="AT13" s="186"/>
      <c r="AU13" s="186"/>
      <c r="AV13" s="186"/>
      <c r="AW13" s="186"/>
      <c r="AX13" s="187"/>
      <c r="AY13" s="187"/>
      <c r="AZ13" s="187"/>
      <c r="BA13" s="187"/>
      <c r="BB13" s="187"/>
      <c r="BC13" s="210"/>
      <c r="BD13" s="210"/>
      <c r="BE13" s="188"/>
      <c r="BF13" s="189"/>
      <c r="BG13" s="197"/>
      <c r="BH13" s="197"/>
      <c r="BI13" s="448"/>
      <c r="BJ13" s="442"/>
      <c r="BK13" s="442"/>
      <c r="BL13" s="442"/>
      <c r="BM13" s="442"/>
      <c r="BN13" s="442"/>
      <c r="BO13" s="442"/>
      <c r="BP13" s="442"/>
      <c r="BQ13" s="442"/>
      <c r="BR13" s="191"/>
      <c r="BS13" s="191"/>
      <c r="BT13" s="191"/>
      <c r="BU13" s="191"/>
      <c r="BV13" s="284"/>
      <c r="BW13" s="284"/>
      <c r="BX13" s="284"/>
    </row>
    <row r="14" spans="1:983" s="192" customFormat="1" ht="25.5" customHeight="1" thickBot="1" x14ac:dyDescent="0.2">
      <c r="A14" s="152"/>
      <c r="B14" s="426"/>
      <c r="C14" s="427"/>
      <c r="D14" s="429"/>
      <c r="E14" s="429"/>
      <c r="F14" s="429"/>
      <c r="G14" s="429"/>
      <c r="H14" s="430"/>
      <c r="I14" s="430"/>
      <c r="J14" s="430"/>
      <c r="K14" s="430"/>
      <c r="L14" s="179"/>
      <c r="M14" s="180"/>
      <c r="N14" s="180"/>
      <c r="O14" s="180"/>
      <c r="P14" s="180"/>
      <c r="Q14" s="447"/>
      <c r="R14" s="180"/>
      <c r="S14" s="180"/>
      <c r="T14" s="180"/>
      <c r="U14" s="429"/>
      <c r="V14" s="430"/>
      <c r="W14" s="430"/>
      <c r="X14" s="430"/>
      <c r="Y14" s="430"/>
      <c r="Z14" s="447"/>
      <c r="AA14" s="447"/>
      <c r="AB14" s="181"/>
      <c r="AC14" s="182"/>
      <c r="AD14" s="182"/>
      <c r="AE14" s="182"/>
      <c r="AF14" s="183"/>
      <c r="AG14" s="210"/>
      <c r="AH14" s="210"/>
      <c r="AI14" s="210"/>
      <c r="AJ14" s="210"/>
      <c r="AK14" s="210"/>
      <c r="AL14" s="184"/>
      <c r="AM14" s="210"/>
      <c r="AN14" s="210"/>
      <c r="AO14" s="210"/>
      <c r="AP14" s="210"/>
      <c r="AQ14" s="210"/>
      <c r="AR14" s="210"/>
      <c r="AS14" s="186"/>
      <c r="AT14" s="186"/>
      <c r="AU14" s="186"/>
      <c r="AV14" s="186"/>
      <c r="AW14" s="186"/>
      <c r="AX14" s="187"/>
      <c r="AY14" s="187"/>
      <c r="AZ14" s="187"/>
      <c r="BA14" s="187"/>
      <c r="BB14" s="187"/>
      <c r="BC14" s="210"/>
      <c r="BD14" s="210"/>
      <c r="BE14" s="188"/>
      <c r="BF14" s="189"/>
      <c r="BG14" s="197"/>
      <c r="BH14" s="197"/>
      <c r="BI14" s="448"/>
      <c r="BJ14" s="442"/>
      <c r="BK14" s="442"/>
      <c r="BL14" s="442"/>
      <c r="BM14" s="451"/>
      <c r="BN14" s="442"/>
      <c r="BO14" s="449"/>
      <c r="BP14" s="449"/>
      <c r="BQ14" s="442"/>
      <c r="BR14" s="191"/>
      <c r="BS14" s="191"/>
      <c r="BT14" s="191"/>
      <c r="BU14" s="191"/>
      <c r="BV14" s="284"/>
      <c r="BW14" s="284"/>
      <c r="BX14" s="284"/>
    </row>
    <row r="15" spans="1:983" s="192" customFormat="1" ht="25.5" customHeight="1" thickBot="1" x14ac:dyDescent="0.2">
      <c r="A15" s="152"/>
      <c r="B15" s="426"/>
      <c r="C15" s="428"/>
      <c r="D15" s="429"/>
      <c r="E15" s="429"/>
      <c r="F15" s="429"/>
      <c r="G15" s="429"/>
      <c r="H15" s="430"/>
      <c r="I15" s="430"/>
      <c r="J15" s="430"/>
      <c r="K15" s="430"/>
      <c r="L15" s="179" t="s">
        <v>505</v>
      </c>
      <c r="M15" s="180">
        <f>'[1]5-CONTROLES'!M115</f>
        <v>0</v>
      </c>
      <c r="N15" s="180">
        <f>'[1]5-CONTROLES'!L115</f>
        <v>0</v>
      </c>
      <c r="O15" s="180">
        <f>'[1]5-CONTROLES'!G115</f>
        <v>0</v>
      </c>
      <c r="P15" s="180">
        <f>'[1]5-CONTROLES'!H115</f>
        <v>0</v>
      </c>
      <c r="Q15" s="447"/>
      <c r="R15" s="180" t="str">
        <f>'[1]5-CONTROLES'!AC115</f>
        <v>Débil</v>
      </c>
      <c r="S15" s="180">
        <f>'[1]5-CONTROLES'!AD115</f>
        <v>0</v>
      </c>
      <c r="T15" s="180" t="str">
        <f>'[1]5-CONTROLES'!AE115</f>
        <v>Débil</v>
      </c>
      <c r="U15" s="429"/>
      <c r="V15" s="430"/>
      <c r="W15" s="430"/>
      <c r="X15" s="430"/>
      <c r="Y15" s="430"/>
      <c r="Z15" s="447"/>
      <c r="AA15" s="447"/>
      <c r="AB15" s="181" t="s">
        <v>506</v>
      </c>
      <c r="AC15" s="182"/>
      <c r="AD15" s="182"/>
      <c r="AE15" s="182"/>
      <c r="AF15" s="183"/>
      <c r="AG15" s="210"/>
      <c r="AH15" s="210"/>
      <c r="AI15" s="210"/>
      <c r="AJ15" s="210"/>
      <c r="AK15" s="210"/>
      <c r="AL15" s="184"/>
      <c r="AM15" s="210"/>
      <c r="AN15" s="210"/>
      <c r="AO15" s="210"/>
      <c r="AP15" s="210"/>
      <c r="AQ15" s="210"/>
      <c r="AR15" s="210"/>
      <c r="AS15" s="186"/>
      <c r="AT15" s="186"/>
      <c r="AU15" s="186"/>
      <c r="AV15" s="186"/>
      <c r="AW15" s="186"/>
      <c r="AX15" s="187"/>
      <c r="AY15" s="187"/>
      <c r="AZ15" s="187"/>
      <c r="BA15" s="187"/>
      <c r="BB15" s="187"/>
      <c r="BC15" s="210"/>
      <c r="BD15" s="210"/>
      <c r="BE15" s="188"/>
      <c r="BF15" s="189"/>
      <c r="BG15" s="197"/>
      <c r="BH15" s="197"/>
      <c r="BI15" s="448"/>
      <c r="BJ15" s="442"/>
      <c r="BK15" s="442"/>
      <c r="BL15" s="442"/>
      <c r="BM15" s="450"/>
      <c r="BN15" s="442"/>
      <c r="BO15" s="445"/>
      <c r="BP15" s="445"/>
      <c r="BQ15" s="442"/>
      <c r="BR15" s="199"/>
      <c r="BS15" s="199"/>
      <c r="BT15" s="199"/>
      <c r="BU15" s="199"/>
      <c r="BV15" s="288"/>
      <c r="BW15" s="288"/>
      <c r="BX15" s="288"/>
    </row>
    <row r="16" spans="1:983" s="192" customFormat="1" ht="25.5" customHeight="1" thickBot="1" x14ac:dyDescent="0.2">
      <c r="A16" s="152"/>
      <c r="B16" s="426" t="str">
        <f>'[1]3-IDENTIFICACIÓN DEL RIESGO'!B46</f>
        <v>Gestión de la Información</v>
      </c>
      <c r="C16" s="427">
        <v>36</v>
      </c>
      <c r="D16" s="429" t="str">
        <f>'[1]3-IDENTIFICACIÓN DEL RIESGO'!G46</f>
        <v xml:space="preserve"> Información Topográfica inexacta que afecta la toma de decisiones en la Agencia.</v>
      </c>
      <c r="E16" s="429" t="str">
        <f>'[1]3-IDENTIFICACIÓN DEL RIESGO'!N46</f>
        <v>Operativos</v>
      </c>
      <c r="F16" s="429" t="str">
        <f>'[1]3-IDENTIFICACIÓN DEL RIESGO'!H46</f>
        <v>Equipos sin actualización de software.
Ausencia plan de mantenimiento de equipos</v>
      </c>
      <c r="G16" s="429" t="str">
        <f>'[1]3-IDENTIFICACIÓN DEL RIESGO'!L46</f>
        <v xml:space="preserve">No entrega de productos topográficos por error en los datos de equipos o daños de software
Ingresar datos inexactos al sistema generando incorrecta elaboración de la cartografía, proyectos y diseños.
Sanciones y/o perdidas económicas por manipulación errónea de equipos.    </v>
      </c>
      <c r="H16" s="430" t="str">
        <f>'[1]4-VALORACIÓN DEL RIESGO'!Q45</f>
        <v>Probable</v>
      </c>
      <c r="I16" s="430" t="str">
        <f>'[1]4-VALORACIÓN DEL RIESGO'!AA45</f>
        <v>Mayor</v>
      </c>
      <c r="J16" s="430" t="str">
        <f>'[1]4-VALORACIÓN DEL RIESGO'!AB45</f>
        <v>Extremo</v>
      </c>
      <c r="K16" s="430" t="str">
        <f>'[1]4-VALORACIÓN DEL RIESGO'!AC45</f>
        <v>Reducir</v>
      </c>
      <c r="L16" s="179" t="s">
        <v>507</v>
      </c>
      <c r="M16" s="180" t="str">
        <f>'[1]5-CONTROLES'!M116</f>
        <v>Validación de equipos previa al uso de equipos topográficos</v>
      </c>
      <c r="N16" s="180" t="str">
        <f>'[1]5-CONTROLES'!L116</f>
        <v>GINFO-F-006 - Hoja de vida de equipos
Cronograma de mantenimiento</v>
      </c>
      <c r="O16" s="180" t="str">
        <f>'[1]5-CONTROLES'!G116</f>
        <v>Subdirección Administrativa y Financiera</v>
      </c>
      <c r="P16" s="180" t="str">
        <f>'[1]5-CONTROLES'!H116</f>
        <v>DIARIO</v>
      </c>
      <c r="Q16" s="447" t="s">
        <v>508</v>
      </c>
      <c r="R16" s="180" t="str">
        <f>'[1]5-CONTROLES'!AC116</f>
        <v>Débil</v>
      </c>
      <c r="S16" s="180" t="str">
        <f>'[1]5-CONTROLES'!AD116</f>
        <v>Fuerte</v>
      </c>
      <c r="T16" s="180" t="str">
        <f>'[1]5-CONTROLES'!AE116</f>
        <v>Débil</v>
      </c>
      <c r="U16" s="429" t="str">
        <f>'[1]5-CONTROLES'!AI116</f>
        <v>Débil</v>
      </c>
      <c r="V16" s="430" t="str">
        <f>'[1]5-CONTROLES'!AM116</f>
        <v>Probable</v>
      </c>
      <c r="W16" s="430" t="str">
        <f>'[1]5-CONTROLES'!AQ116</f>
        <v>Mayor</v>
      </c>
      <c r="X16" s="430" t="str">
        <f>'[1]5-CONTROLES'!AR116</f>
        <v>Extremo</v>
      </c>
      <c r="Y16" s="430" t="str">
        <f>'[1]5-CONTROLES'!AT116</f>
        <v>Reducir</v>
      </c>
      <c r="Z16" s="447" t="s">
        <v>509</v>
      </c>
      <c r="AA16" s="447" t="s">
        <v>510</v>
      </c>
      <c r="AB16" s="181" t="s">
        <v>511</v>
      </c>
      <c r="AC16" s="182" t="s">
        <v>512</v>
      </c>
      <c r="AD16" s="211" t="s">
        <v>513</v>
      </c>
      <c r="AE16" s="182" t="s">
        <v>514</v>
      </c>
      <c r="AF16" s="183">
        <f>+SUM(AG16:AR16)</f>
        <v>46</v>
      </c>
      <c r="AG16" s="184"/>
      <c r="AH16" s="184"/>
      <c r="AI16" s="184"/>
      <c r="AJ16" s="184"/>
      <c r="AK16" s="184"/>
      <c r="AL16" s="184"/>
      <c r="AM16" s="184"/>
      <c r="AN16" s="184"/>
      <c r="AO16" s="184"/>
      <c r="AP16" s="184"/>
      <c r="AQ16" s="184"/>
      <c r="AR16" s="184">
        <v>46</v>
      </c>
      <c r="AS16" s="200"/>
      <c r="AT16" s="200"/>
      <c r="AU16" s="200"/>
      <c r="AV16" s="200"/>
      <c r="AW16" s="200"/>
      <c r="AX16" s="201"/>
      <c r="AY16" s="201"/>
      <c r="AZ16" s="201"/>
      <c r="BA16" s="201"/>
      <c r="BB16" s="201"/>
      <c r="BC16" s="184"/>
      <c r="BD16" s="184"/>
      <c r="BE16" s="188">
        <f>+SUM(AS16:BD16)</f>
        <v>0</v>
      </c>
      <c r="BF16" s="189"/>
      <c r="BG16" s="197"/>
      <c r="BH16" s="197"/>
      <c r="BI16" s="448">
        <v>44356</v>
      </c>
      <c r="BJ16" s="442" t="s">
        <v>1178</v>
      </c>
      <c r="BK16" s="442" t="s">
        <v>1159</v>
      </c>
      <c r="BL16" s="442" t="s">
        <v>1345</v>
      </c>
      <c r="BM16" s="445" t="s">
        <v>1021</v>
      </c>
      <c r="BN16" s="442" t="s">
        <v>1357</v>
      </c>
      <c r="BO16" s="445" t="s">
        <v>1358</v>
      </c>
      <c r="BP16" s="445" t="s">
        <v>1179</v>
      </c>
      <c r="BQ16" s="442" t="s">
        <v>1359</v>
      </c>
      <c r="BR16" s="212" t="s">
        <v>1360</v>
      </c>
      <c r="BS16" s="212" t="s">
        <v>1361</v>
      </c>
      <c r="BT16" s="191" t="s">
        <v>1069</v>
      </c>
      <c r="BU16" s="198" t="s">
        <v>1352</v>
      </c>
      <c r="BV16" s="289"/>
      <c r="BW16" s="284"/>
      <c r="BX16" s="285"/>
    </row>
    <row r="17" spans="1:983" ht="25.5" customHeight="1" thickBot="1" x14ac:dyDescent="0.2">
      <c r="B17" s="426"/>
      <c r="C17" s="428"/>
      <c r="D17" s="429"/>
      <c r="E17" s="429"/>
      <c r="F17" s="429"/>
      <c r="G17" s="429"/>
      <c r="H17" s="430"/>
      <c r="I17" s="430"/>
      <c r="J17" s="430"/>
      <c r="K17" s="430"/>
      <c r="L17" s="179" t="s">
        <v>515</v>
      </c>
      <c r="M17" s="180">
        <f>'[1]5-CONTROLES'!M117</f>
        <v>0</v>
      </c>
      <c r="N17" s="180">
        <f>'[1]5-CONTROLES'!L117</f>
        <v>0</v>
      </c>
      <c r="O17" s="180">
        <f>'[1]5-CONTROLES'!G117</f>
        <v>0</v>
      </c>
      <c r="P17" s="180">
        <f>'[1]5-CONTROLES'!H117</f>
        <v>0</v>
      </c>
      <c r="Q17" s="447"/>
      <c r="R17" s="180" t="str">
        <f>'[1]5-CONTROLES'!AC117</f>
        <v>Débil</v>
      </c>
      <c r="S17" s="180">
        <f>'[1]5-CONTROLES'!AD117</f>
        <v>0</v>
      </c>
      <c r="T17" s="180" t="str">
        <f>'[1]5-CONTROLES'!AE117</f>
        <v>Débil</v>
      </c>
      <c r="U17" s="429"/>
      <c r="V17" s="430"/>
      <c r="W17" s="430"/>
      <c r="X17" s="430"/>
      <c r="Y17" s="430"/>
      <c r="Z17" s="447"/>
      <c r="AA17" s="447"/>
      <c r="AB17" s="181" t="s">
        <v>516</v>
      </c>
      <c r="AC17" s="202" t="s">
        <v>517</v>
      </c>
      <c r="AD17" s="213" t="s">
        <v>513</v>
      </c>
      <c r="AE17" s="202" t="s">
        <v>518</v>
      </c>
      <c r="AF17" s="203">
        <f>+SUM(AG17:AR17)</f>
        <v>1</v>
      </c>
      <c r="AG17" s="214"/>
      <c r="AH17" s="214"/>
      <c r="AI17" s="214"/>
      <c r="AJ17" s="214"/>
      <c r="AK17" s="214"/>
      <c r="AL17" s="214"/>
      <c r="AM17" s="214"/>
      <c r="AN17" s="214"/>
      <c r="AO17" s="214"/>
      <c r="AP17" s="214"/>
      <c r="AQ17" s="214"/>
      <c r="AR17" s="214">
        <v>1</v>
      </c>
      <c r="AS17" s="215"/>
      <c r="AT17" s="215"/>
      <c r="AU17" s="215"/>
      <c r="AV17" s="215"/>
      <c r="AW17" s="215"/>
      <c r="AX17" s="216"/>
      <c r="AY17" s="216"/>
      <c r="AZ17" s="216"/>
      <c r="BA17" s="216"/>
      <c r="BB17" s="216"/>
      <c r="BC17" s="214"/>
      <c r="BD17" s="214"/>
      <c r="BE17" s="207">
        <f>+SUM(AS17:BD17)</f>
        <v>0</v>
      </c>
      <c r="BF17" s="208"/>
      <c r="BG17" s="209"/>
      <c r="BH17" s="209"/>
      <c r="BI17" s="448"/>
      <c r="BJ17" s="442"/>
      <c r="BK17" s="442"/>
      <c r="BL17" s="442"/>
      <c r="BM17" s="445"/>
      <c r="BN17" s="442"/>
      <c r="BO17" s="445"/>
      <c r="BP17" s="445"/>
      <c r="BQ17" s="442"/>
      <c r="BR17" s="191"/>
      <c r="BS17" s="191" t="s">
        <v>1362</v>
      </c>
      <c r="BT17" s="191"/>
      <c r="BU17" s="191"/>
      <c r="BV17" s="284"/>
      <c r="BW17" s="284"/>
      <c r="BX17" s="284"/>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row>
    <row r="18" spans="1:983" s="192" customFormat="1" ht="25.5" customHeight="1" thickBot="1" x14ac:dyDescent="0.2">
      <c r="A18" s="152"/>
      <c r="B18" s="426"/>
      <c r="C18" s="428"/>
      <c r="D18" s="429"/>
      <c r="E18" s="429"/>
      <c r="F18" s="429"/>
      <c r="G18" s="429"/>
      <c r="H18" s="430"/>
      <c r="I18" s="430"/>
      <c r="J18" s="430"/>
      <c r="K18" s="430"/>
      <c r="L18" s="179" t="s">
        <v>515</v>
      </c>
      <c r="M18" s="180">
        <v>0</v>
      </c>
      <c r="N18" s="180">
        <v>0</v>
      </c>
      <c r="O18" s="180">
        <v>0</v>
      </c>
      <c r="P18" s="180">
        <v>0</v>
      </c>
      <c r="Q18" s="447"/>
      <c r="R18" s="180" t="s">
        <v>1134</v>
      </c>
      <c r="S18" s="180">
        <v>0</v>
      </c>
      <c r="T18" s="180" t="s">
        <v>1134</v>
      </c>
      <c r="U18" s="429"/>
      <c r="V18" s="430"/>
      <c r="W18" s="430"/>
      <c r="X18" s="430"/>
      <c r="Y18" s="430"/>
      <c r="Z18" s="447"/>
      <c r="AA18" s="447"/>
      <c r="AB18" s="181" t="s">
        <v>516</v>
      </c>
      <c r="AC18" s="182" t="s">
        <v>517</v>
      </c>
      <c r="AD18" s="211" t="s">
        <v>513</v>
      </c>
      <c r="AE18" s="182" t="s">
        <v>518</v>
      </c>
      <c r="AF18" s="183">
        <v>1</v>
      </c>
      <c r="AG18" s="184"/>
      <c r="AH18" s="184"/>
      <c r="AI18" s="184"/>
      <c r="AJ18" s="184"/>
      <c r="AK18" s="184"/>
      <c r="AL18" s="184"/>
      <c r="AM18" s="184"/>
      <c r="AN18" s="184"/>
      <c r="AO18" s="184"/>
      <c r="AP18" s="184"/>
      <c r="AQ18" s="184"/>
      <c r="AR18" s="184">
        <v>1</v>
      </c>
      <c r="AS18" s="200"/>
      <c r="AT18" s="200"/>
      <c r="AU18" s="200"/>
      <c r="AV18" s="200"/>
      <c r="AW18" s="200"/>
      <c r="AX18" s="201"/>
      <c r="AY18" s="201"/>
      <c r="AZ18" s="201"/>
      <c r="BA18" s="201"/>
      <c r="BB18" s="201"/>
      <c r="BC18" s="184"/>
      <c r="BD18" s="184"/>
      <c r="BE18" s="188">
        <v>0</v>
      </c>
      <c r="BF18" s="189"/>
      <c r="BG18" s="197"/>
      <c r="BH18" s="197"/>
      <c r="BI18" s="448"/>
      <c r="BJ18" s="442"/>
      <c r="BK18" s="442"/>
      <c r="BL18" s="442"/>
      <c r="BM18" s="442"/>
      <c r="BN18" s="442"/>
      <c r="BO18" s="442"/>
      <c r="BP18" s="442"/>
      <c r="BQ18" s="442"/>
      <c r="BR18" s="191"/>
      <c r="BS18" s="191" t="s">
        <v>1362</v>
      </c>
      <c r="BT18" s="191"/>
      <c r="BU18" s="198" t="s">
        <v>1352</v>
      </c>
      <c r="BV18" s="284"/>
      <c r="BW18" s="284"/>
      <c r="BX18" s="285"/>
    </row>
    <row r="19" spans="1:983" s="192" customFormat="1" ht="25.5" customHeight="1" thickBot="1" x14ac:dyDescent="0.2">
      <c r="A19" s="152"/>
      <c r="B19" s="426"/>
      <c r="C19" s="428"/>
      <c r="D19" s="429"/>
      <c r="E19" s="429"/>
      <c r="F19" s="429"/>
      <c r="G19" s="429"/>
      <c r="H19" s="430"/>
      <c r="I19" s="430"/>
      <c r="J19" s="430"/>
      <c r="K19" s="430"/>
      <c r="L19" s="179" t="s">
        <v>519</v>
      </c>
      <c r="M19" s="180">
        <f>'[1]5-CONTROLES'!M118</f>
        <v>0</v>
      </c>
      <c r="N19" s="180">
        <f>'[1]5-CONTROLES'!L118</f>
        <v>0</v>
      </c>
      <c r="O19" s="180">
        <f>'[1]5-CONTROLES'!G118</f>
        <v>0</v>
      </c>
      <c r="P19" s="180">
        <f>'[1]5-CONTROLES'!H118</f>
        <v>0</v>
      </c>
      <c r="Q19" s="447"/>
      <c r="R19" s="180" t="str">
        <f>'[1]5-CONTROLES'!AC118</f>
        <v>Débil</v>
      </c>
      <c r="S19" s="180">
        <f>'[1]5-CONTROLES'!AD118</f>
        <v>0</v>
      </c>
      <c r="T19" s="180" t="str">
        <f>'[1]5-CONTROLES'!AE118</f>
        <v>Débil</v>
      </c>
      <c r="U19" s="429"/>
      <c r="V19" s="430"/>
      <c r="W19" s="430"/>
      <c r="X19" s="430"/>
      <c r="Y19" s="430"/>
      <c r="Z19" s="447"/>
      <c r="AA19" s="447"/>
      <c r="AB19" s="181" t="s">
        <v>520</v>
      </c>
      <c r="AC19" s="182" t="s">
        <v>521</v>
      </c>
      <c r="AD19" s="211" t="s">
        <v>513</v>
      </c>
      <c r="AE19" s="182" t="s">
        <v>522</v>
      </c>
      <c r="AF19" s="183">
        <f>+SUM(AG19:AR19)</f>
        <v>1</v>
      </c>
      <c r="AG19" s="184"/>
      <c r="AH19" s="184"/>
      <c r="AI19" s="184"/>
      <c r="AJ19" s="184"/>
      <c r="AK19" s="184"/>
      <c r="AL19" s="184"/>
      <c r="AM19" s="184"/>
      <c r="AN19" s="184"/>
      <c r="AO19" s="184"/>
      <c r="AP19" s="184"/>
      <c r="AQ19" s="184"/>
      <c r="AR19" s="217">
        <v>1</v>
      </c>
      <c r="AS19" s="195"/>
      <c r="AT19" s="195"/>
      <c r="AU19" s="195"/>
      <c r="AV19" s="195"/>
      <c r="AW19" s="195"/>
      <c r="AX19" s="196"/>
      <c r="AY19" s="196"/>
      <c r="AZ19" s="196"/>
      <c r="BA19" s="196"/>
      <c r="BB19" s="196"/>
      <c r="BC19" s="184"/>
      <c r="BD19" s="217"/>
      <c r="BE19" s="188">
        <f>+SUM(AS19:BD19)</f>
        <v>0</v>
      </c>
      <c r="BF19" s="189"/>
      <c r="BG19" s="197"/>
      <c r="BH19" s="197"/>
      <c r="BI19" s="448"/>
      <c r="BJ19" s="442"/>
      <c r="BK19" s="442"/>
      <c r="BL19" s="442"/>
      <c r="BM19" s="445"/>
      <c r="BN19" s="442"/>
      <c r="BO19" s="445"/>
      <c r="BP19" s="445"/>
      <c r="BQ19" s="442"/>
      <c r="BR19" s="199"/>
      <c r="BS19" s="199" t="s">
        <v>1363</v>
      </c>
      <c r="BT19" s="199"/>
      <c r="BU19" s="198" t="s">
        <v>1352</v>
      </c>
      <c r="BV19" s="288"/>
      <c r="BW19" s="288"/>
      <c r="BX19" s="285"/>
    </row>
    <row r="20" spans="1:983" s="192" customFormat="1" ht="25.5" customHeight="1" thickBot="1" x14ac:dyDescent="0.2">
      <c r="A20" s="152"/>
      <c r="B20" s="426" t="str">
        <f>'[1]3-IDENTIFICACIÓN DEL RIESGO'!B47</f>
        <v>Gestión de la Información</v>
      </c>
      <c r="C20" s="427">
        <v>37</v>
      </c>
      <c r="D20" s="429" t="str">
        <f>'[1]3-IDENTIFICACIÓN DEL RIESGO'!G47</f>
        <v>Entrega de información Topográfica fuera de los tiempos requeridos.</v>
      </c>
      <c r="E20" s="429" t="str">
        <f>'[1]3-IDENTIFICACIÓN DEL RIESGO'!N47</f>
        <v>De Cumplimiento</v>
      </c>
      <c r="F20" s="429" t="str">
        <f>'[1]3-IDENTIFICACIÓN DEL RIESGO'!H47</f>
        <v>Solicitud de la información en tiempos cumplidos debido a la falta de planeación por parte del área misional.
Software de procesamiento y generación de productos sin funcionamiento.
Personal idóneo insuficiente para ejecución de labores específicas de topografía.</v>
      </c>
      <c r="G20" s="429" t="str">
        <f>'[1]3-IDENTIFICACIÓN DEL RIESGO'!L47</f>
        <v>No tener a tiempo la información completa y adecuada de los servicios solicitados.
Sanciones jurídicas por incumplimiento de fallos con relación a tiempos de entrega de informes topográficos.</v>
      </c>
      <c r="H20" s="430" t="str">
        <f>'[1]4-VALORACIÓN DEL RIESGO'!Q46</f>
        <v>Casi seguro</v>
      </c>
      <c r="I20" s="430" t="str">
        <f>'[1]4-VALORACIÓN DEL RIESGO'!AA46</f>
        <v>Moderado</v>
      </c>
      <c r="J20" s="430" t="str">
        <f>'[1]4-VALORACIÓN DEL RIESGO'!AB46</f>
        <v>Extremo</v>
      </c>
      <c r="K20" s="430" t="str">
        <f>'[1]4-VALORACIÓN DEL RIESGO'!AC46</f>
        <v>Reducir</v>
      </c>
      <c r="L20" s="179" t="s">
        <v>523</v>
      </c>
      <c r="M20" s="180" t="str">
        <f>'[1]5-CONTROLES'!M119</f>
        <v>Verificación de tiempós transcurridos en las etapas del proceso.</v>
      </c>
      <c r="N20" s="180" t="str">
        <f>'[1]5-CONTROLES'!L119</f>
        <v>Tabla de control de actividades con fechas de recepción, asignación, aprobación y entrega.</v>
      </c>
      <c r="O20" s="180" t="str">
        <f>'[1]5-CONTROLES'!G119</f>
        <v>Equipo Geografía y topografía</v>
      </c>
      <c r="P20" s="180" t="str">
        <f>'[1]5-CONTROLES'!H119</f>
        <v>DIARIO</v>
      </c>
      <c r="Q20" s="447" t="s">
        <v>524</v>
      </c>
      <c r="R20" s="180" t="str">
        <f>'[1]5-CONTROLES'!AC119</f>
        <v>Débil</v>
      </c>
      <c r="S20" s="180" t="str">
        <f>'[1]5-CONTROLES'!AD119</f>
        <v>Fuerte</v>
      </c>
      <c r="T20" s="180" t="str">
        <f>'[1]5-CONTROLES'!AE119</f>
        <v>Débil</v>
      </c>
      <c r="U20" s="429" t="str">
        <f>'[1]5-CONTROLES'!AI119</f>
        <v>Débil</v>
      </c>
      <c r="V20" s="430" t="str">
        <f>'[1]5-CONTROLES'!AM119</f>
        <v>Casi Seguro</v>
      </c>
      <c r="W20" s="430" t="str">
        <f>'[1]5-CONTROLES'!AQ119</f>
        <v>Moderado</v>
      </c>
      <c r="X20" s="430" t="str">
        <f>'[1]5-CONTROLES'!AR119</f>
        <v>Extremo</v>
      </c>
      <c r="Y20" s="430" t="str">
        <f>'[1]5-CONTROLES'!AT119</f>
        <v>Reducir</v>
      </c>
      <c r="Z20" s="447" t="s">
        <v>525</v>
      </c>
      <c r="AA20" s="447" t="s">
        <v>526</v>
      </c>
      <c r="AB20" s="181" t="s">
        <v>527</v>
      </c>
      <c r="AC20" s="182" t="s">
        <v>528</v>
      </c>
      <c r="AD20" s="182" t="s">
        <v>529</v>
      </c>
      <c r="AE20" s="182" t="s">
        <v>530</v>
      </c>
      <c r="AF20" s="183">
        <f>+SUM(AG20:AR20)</f>
        <v>1</v>
      </c>
      <c r="AG20" s="184"/>
      <c r="AH20" s="184"/>
      <c r="AI20" s="185">
        <v>1</v>
      </c>
      <c r="AJ20" s="184"/>
      <c r="AK20" s="184"/>
      <c r="AL20" s="184"/>
      <c r="AM20" s="184"/>
      <c r="AN20" s="184"/>
      <c r="AO20" s="184"/>
      <c r="AP20" s="184"/>
      <c r="AQ20" s="184"/>
      <c r="AR20" s="184"/>
      <c r="AS20" s="186"/>
      <c r="AT20" s="186"/>
      <c r="AU20" s="186">
        <v>1</v>
      </c>
      <c r="AV20" s="186"/>
      <c r="AW20" s="186"/>
      <c r="AX20" s="187"/>
      <c r="AY20" s="187"/>
      <c r="AZ20" s="187"/>
      <c r="BA20" s="187"/>
      <c r="BB20" s="187"/>
      <c r="BC20" s="184"/>
      <c r="BD20" s="184"/>
      <c r="BE20" s="188">
        <f>+SUM(AS20:BD20)</f>
        <v>1</v>
      </c>
      <c r="BF20" s="189">
        <f>+((SUM(AS20:AU20)/SUM(AG20:AI20)))/4</f>
        <v>0.25</v>
      </c>
      <c r="BG20" s="218" t="s">
        <v>531</v>
      </c>
      <c r="BH20" s="219" t="s">
        <v>1180</v>
      </c>
      <c r="BI20" s="448" t="s">
        <v>1181</v>
      </c>
      <c r="BJ20" s="442" t="s">
        <v>1178</v>
      </c>
      <c r="BK20" s="442" t="s">
        <v>1159</v>
      </c>
      <c r="BL20" s="442" t="s">
        <v>1345</v>
      </c>
      <c r="BM20" s="445" t="s">
        <v>1182</v>
      </c>
      <c r="BN20" s="442" t="s">
        <v>1364</v>
      </c>
      <c r="BO20" s="445" t="s">
        <v>1365</v>
      </c>
      <c r="BP20" s="445" t="s">
        <v>1183</v>
      </c>
      <c r="BQ20" s="452"/>
      <c r="BR20" s="220" t="s">
        <v>1366</v>
      </c>
      <c r="BS20" s="221" t="s">
        <v>1180</v>
      </c>
      <c r="BT20" s="220" t="s">
        <v>1143</v>
      </c>
      <c r="BU20" s="198" t="s">
        <v>1190</v>
      </c>
      <c r="BV20" s="290"/>
      <c r="BW20" s="290"/>
      <c r="BX20" s="285"/>
    </row>
    <row r="21" spans="1:983" s="192" customFormat="1" ht="25.5" customHeight="1" thickBot="1" x14ac:dyDescent="0.2">
      <c r="A21" s="152"/>
      <c r="B21" s="426"/>
      <c r="C21" s="428"/>
      <c r="D21" s="429"/>
      <c r="E21" s="429"/>
      <c r="F21" s="429"/>
      <c r="G21" s="429"/>
      <c r="H21" s="430"/>
      <c r="I21" s="430"/>
      <c r="J21" s="430"/>
      <c r="K21" s="430"/>
      <c r="L21" s="179" t="s">
        <v>532</v>
      </c>
      <c r="M21" s="180">
        <f>'[1]5-CONTROLES'!M120</f>
        <v>0</v>
      </c>
      <c r="N21" s="180">
        <f>'[1]5-CONTROLES'!L120</f>
        <v>0</v>
      </c>
      <c r="O21" s="180">
        <f>'[1]5-CONTROLES'!G120</f>
        <v>0</v>
      </c>
      <c r="P21" s="180">
        <f>'[1]5-CONTROLES'!H120</f>
        <v>0</v>
      </c>
      <c r="Q21" s="447"/>
      <c r="R21" s="180" t="str">
        <f>'[1]5-CONTROLES'!AC120</f>
        <v>Débil</v>
      </c>
      <c r="S21" s="180">
        <f>'[1]5-CONTROLES'!AD120</f>
        <v>0</v>
      </c>
      <c r="T21" s="180" t="str">
        <f>'[1]5-CONTROLES'!AE120</f>
        <v>Débil</v>
      </c>
      <c r="U21" s="429"/>
      <c r="V21" s="430"/>
      <c r="W21" s="430"/>
      <c r="X21" s="430"/>
      <c r="Y21" s="430"/>
      <c r="Z21" s="447"/>
      <c r="AA21" s="447"/>
      <c r="AB21" s="181" t="s">
        <v>533</v>
      </c>
      <c r="AC21" s="182" t="s">
        <v>534</v>
      </c>
      <c r="AD21" s="182" t="s">
        <v>529</v>
      </c>
      <c r="AE21" s="182" t="s">
        <v>535</v>
      </c>
      <c r="AF21" s="183">
        <f>+SUM(AG21:AR21)</f>
        <v>1</v>
      </c>
      <c r="AG21" s="184"/>
      <c r="AH21" s="184"/>
      <c r="AI21" s="185">
        <v>1</v>
      </c>
      <c r="AJ21" s="184"/>
      <c r="AK21" s="184"/>
      <c r="AL21" s="184"/>
      <c r="AM21" s="184"/>
      <c r="AN21" s="184"/>
      <c r="AO21" s="184"/>
      <c r="AP21" s="184"/>
      <c r="AQ21" s="184"/>
      <c r="AR21" s="184"/>
      <c r="AS21" s="186"/>
      <c r="AT21" s="186"/>
      <c r="AU21" s="186">
        <v>1</v>
      </c>
      <c r="AV21" s="186"/>
      <c r="AW21" s="186"/>
      <c r="AX21" s="187"/>
      <c r="AY21" s="187"/>
      <c r="AZ21" s="187"/>
      <c r="BA21" s="187"/>
      <c r="BB21" s="187"/>
      <c r="BC21" s="184"/>
      <c r="BD21" s="184"/>
      <c r="BE21" s="188">
        <f>+SUM(AS21:BD21)</f>
        <v>1</v>
      </c>
      <c r="BF21" s="189">
        <f>+((SUM(AS21:AU21)/SUM(AG21:AI21)))/4</f>
        <v>0.25</v>
      </c>
      <c r="BG21" s="219" t="s">
        <v>536</v>
      </c>
      <c r="BH21" s="219" t="s">
        <v>1185</v>
      </c>
      <c r="BI21" s="448"/>
      <c r="BJ21" s="442"/>
      <c r="BK21" s="442"/>
      <c r="BL21" s="442"/>
      <c r="BM21" s="442"/>
      <c r="BN21" s="442"/>
      <c r="BO21" s="442"/>
      <c r="BP21" s="442"/>
      <c r="BQ21" s="452"/>
      <c r="BR21" s="222"/>
      <c r="BS21" s="221" t="s">
        <v>1185</v>
      </c>
      <c r="BT21" s="222"/>
      <c r="BU21" s="198" t="s">
        <v>1190</v>
      </c>
      <c r="BV21" s="291"/>
      <c r="BW21" s="291"/>
      <c r="BX21" s="285"/>
    </row>
    <row r="22" spans="1:983" s="192" customFormat="1" ht="25.5" customHeight="1" thickBot="1" x14ac:dyDescent="0.2">
      <c r="A22" s="152"/>
      <c r="B22" s="426"/>
      <c r="C22" s="428"/>
      <c r="D22" s="429"/>
      <c r="E22" s="429"/>
      <c r="F22" s="429"/>
      <c r="G22" s="429"/>
      <c r="H22" s="430"/>
      <c r="I22" s="430"/>
      <c r="J22" s="430"/>
      <c r="K22" s="430"/>
      <c r="L22" s="179" t="s">
        <v>537</v>
      </c>
      <c r="M22" s="180">
        <f>'[1]5-CONTROLES'!M121</f>
        <v>0</v>
      </c>
      <c r="N22" s="180">
        <f>'[1]5-CONTROLES'!L121</f>
        <v>0</v>
      </c>
      <c r="O22" s="180">
        <f>'[1]5-CONTROLES'!G121</f>
        <v>0</v>
      </c>
      <c r="P22" s="180">
        <f>'[1]5-CONTROLES'!H121</f>
        <v>0</v>
      </c>
      <c r="Q22" s="447"/>
      <c r="R22" s="180" t="str">
        <f>'[1]5-CONTROLES'!AC121</f>
        <v>Débil</v>
      </c>
      <c r="S22" s="180">
        <f>'[1]5-CONTROLES'!AD121</f>
        <v>0</v>
      </c>
      <c r="T22" s="180" t="str">
        <f>'[1]5-CONTROLES'!AE121</f>
        <v>Débil</v>
      </c>
      <c r="U22" s="429"/>
      <c r="V22" s="430"/>
      <c r="W22" s="430"/>
      <c r="X22" s="430"/>
      <c r="Y22" s="430"/>
      <c r="Z22" s="447"/>
      <c r="AA22" s="447"/>
      <c r="AB22" s="181" t="s">
        <v>538</v>
      </c>
      <c r="AC22" s="182"/>
      <c r="AD22" s="182"/>
      <c r="AE22" s="182"/>
      <c r="AF22" s="183"/>
      <c r="AG22" s="210"/>
      <c r="AH22" s="210"/>
      <c r="AI22" s="210"/>
      <c r="AJ22" s="210"/>
      <c r="AK22" s="210"/>
      <c r="AL22" s="210"/>
      <c r="AM22" s="210"/>
      <c r="AN22" s="210"/>
      <c r="AO22" s="210"/>
      <c r="AP22" s="210"/>
      <c r="AQ22" s="210"/>
      <c r="AR22" s="210"/>
      <c r="AS22" s="186"/>
      <c r="AT22" s="186"/>
      <c r="AU22" s="186"/>
      <c r="AV22" s="186"/>
      <c r="AW22" s="186"/>
      <c r="AX22" s="187"/>
      <c r="AY22" s="187"/>
      <c r="AZ22" s="187"/>
      <c r="BA22" s="187"/>
      <c r="BB22" s="187"/>
      <c r="BC22" s="210"/>
      <c r="BD22" s="210"/>
      <c r="BE22" s="188"/>
      <c r="BF22" s="189"/>
      <c r="BG22" s="190"/>
      <c r="BH22" s="190"/>
      <c r="BI22" s="448"/>
      <c r="BJ22" s="442"/>
      <c r="BK22" s="442"/>
      <c r="BL22" s="442"/>
      <c r="BM22" s="445"/>
      <c r="BN22" s="442"/>
      <c r="BO22" s="445"/>
      <c r="BP22" s="445"/>
      <c r="BQ22" s="442"/>
      <c r="BR22" s="199"/>
      <c r="BS22" s="199"/>
      <c r="BT22" s="199"/>
      <c r="BU22" s="199"/>
      <c r="BV22" s="288"/>
      <c r="BW22" s="288"/>
      <c r="BX22" s="288"/>
    </row>
    <row r="23" spans="1:983" s="192" customFormat="1" ht="25.5" customHeight="1" thickBot="1" x14ac:dyDescent="0.2">
      <c r="A23" s="152"/>
      <c r="B23" s="426" t="str">
        <f>'[1]3-IDENTIFICACIÓN DEL RIESGO'!B48</f>
        <v>Gestión de la Información</v>
      </c>
      <c r="C23" s="427">
        <v>38</v>
      </c>
      <c r="D23" s="429" t="str">
        <f>'[1]3-IDENTIFICACIÓN DEL RIESGO'!G48</f>
        <v>Entrega de información fuera de los estándares y requisitos técnicos mínimos.</v>
      </c>
      <c r="E23" s="429" t="str">
        <f>'[1]3-IDENTIFICACIÓN DEL RIESGO'!N48</f>
        <v>Operativos</v>
      </c>
      <c r="F23" s="429" t="str">
        <f>'[1]3-IDENTIFICACIÓN DEL RIESGO'!H48</f>
        <v>Error en la manipulación de equipos y software de los mismos para la toma de datos y el procesamiento de información topográfica.
Productos no cumplen con los requisitos mínimos técnicos definidos.</v>
      </c>
      <c r="G23" s="429" t="str">
        <f>'[1]3-IDENTIFICACIÓN DEL RIESGO'!L48</f>
        <v>Conceptos de cabida y linderos errados en su definición general.
Perdida de información por mala manipulación del software obligando reprocesos en campo y oficina.</v>
      </c>
      <c r="H23" s="430" t="str">
        <f>'[1]4-VALORACIÓN DEL RIESGO'!Q47</f>
        <v>Probable</v>
      </c>
      <c r="I23" s="430" t="str">
        <f>'[1]4-VALORACIÓN DEL RIESGO'!AA47</f>
        <v>Mayor</v>
      </c>
      <c r="J23" s="430" t="str">
        <f>'[1]4-VALORACIÓN DEL RIESGO'!AB47</f>
        <v>Extremo</v>
      </c>
      <c r="K23" s="430" t="str">
        <f>'[1]4-VALORACIÓN DEL RIESGO'!AC47</f>
        <v>Reducir</v>
      </c>
      <c r="L23" s="179" t="s">
        <v>539</v>
      </c>
      <c r="M23" s="180" t="str">
        <f>'[1]5-CONTROLES'!M122</f>
        <v>Verificación de la calidad de la información topográfica recibida.</v>
      </c>
      <c r="N23" s="180" t="str">
        <f>'[1]5-CONTROLES'!L122</f>
        <v>Tabla de control de actividades, campo de aseguramiento de calidad.</v>
      </c>
      <c r="O23" s="180" t="str">
        <f>'[1]5-CONTROLES'!G122</f>
        <v>Equipo Geografía y topografía</v>
      </c>
      <c r="P23" s="180" t="str">
        <f>'[1]5-CONTROLES'!H122</f>
        <v>DIARIO</v>
      </c>
      <c r="Q23" s="447" t="s">
        <v>540</v>
      </c>
      <c r="R23" s="180" t="str">
        <f>'[1]5-CONTROLES'!AC122</f>
        <v>Débil</v>
      </c>
      <c r="S23" s="180" t="str">
        <f>'[1]5-CONTROLES'!AD122</f>
        <v>Fuerte</v>
      </c>
      <c r="T23" s="180" t="str">
        <f>'[1]5-CONTROLES'!AE122</f>
        <v>Débil</v>
      </c>
      <c r="U23" s="429" t="str">
        <f>'[1]5-CONTROLES'!AI122</f>
        <v>Débil</v>
      </c>
      <c r="V23" s="430" t="str">
        <f>'[1]5-CONTROLES'!AM122</f>
        <v>Probable</v>
      </c>
      <c r="W23" s="430" t="str">
        <f>'[1]5-CONTROLES'!AQ122</f>
        <v>Mayor</v>
      </c>
      <c r="X23" s="430" t="str">
        <f>'[1]5-CONTROLES'!AR122</f>
        <v>Extremo</v>
      </c>
      <c r="Y23" s="430" t="str">
        <f>'[1]5-CONTROLES'!AT122</f>
        <v>Reducir</v>
      </c>
      <c r="Z23" s="447" t="s">
        <v>541</v>
      </c>
      <c r="AA23" s="447" t="s">
        <v>542</v>
      </c>
      <c r="AB23" s="181" t="s">
        <v>543</v>
      </c>
      <c r="AC23" s="182" t="s">
        <v>544</v>
      </c>
      <c r="AD23" s="182" t="s">
        <v>529</v>
      </c>
      <c r="AE23" s="182" t="s">
        <v>535</v>
      </c>
      <c r="AF23" s="183">
        <f>+SUM(AG23:AR23)</f>
        <v>1</v>
      </c>
      <c r="AG23" s="210"/>
      <c r="AH23" s="210"/>
      <c r="AI23" s="223">
        <v>1</v>
      </c>
      <c r="AJ23" s="224"/>
      <c r="AK23" s="210"/>
      <c r="AL23" s="210"/>
      <c r="AM23" s="210"/>
      <c r="AN23" s="210"/>
      <c r="AO23" s="210"/>
      <c r="AP23" s="210"/>
      <c r="AQ23" s="210"/>
      <c r="AR23" s="210"/>
      <c r="AS23" s="186"/>
      <c r="AT23" s="186"/>
      <c r="AU23" s="186">
        <v>1</v>
      </c>
      <c r="AV23" s="186"/>
      <c r="AW23" s="186"/>
      <c r="AX23" s="187"/>
      <c r="AY23" s="187"/>
      <c r="AZ23" s="187"/>
      <c r="BA23" s="187"/>
      <c r="BB23" s="187"/>
      <c r="BC23" s="210"/>
      <c r="BD23" s="210"/>
      <c r="BE23" s="188">
        <f>+SUM(AS23:BD23)</f>
        <v>1</v>
      </c>
      <c r="BF23" s="189">
        <f>+((SUM(AS23:AU23)/SUM(AG23:AI23)))/4</f>
        <v>0.25</v>
      </c>
      <c r="BG23" s="219" t="s">
        <v>545</v>
      </c>
      <c r="BH23" s="190" t="s">
        <v>546</v>
      </c>
      <c r="BI23" s="448">
        <v>44357</v>
      </c>
      <c r="BJ23" s="442" t="s">
        <v>1178</v>
      </c>
      <c r="BK23" s="442" t="s">
        <v>1159</v>
      </c>
      <c r="BL23" s="442" t="s">
        <v>1345</v>
      </c>
      <c r="BM23" s="445" t="s">
        <v>1160</v>
      </c>
      <c r="BN23" s="442" t="s">
        <v>1186</v>
      </c>
      <c r="BO23" s="445" t="s">
        <v>1187</v>
      </c>
      <c r="BP23" s="445" t="s">
        <v>1188</v>
      </c>
      <c r="BQ23" s="442" t="s">
        <v>1189</v>
      </c>
      <c r="BR23" s="220" t="s">
        <v>1367</v>
      </c>
      <c r="BS23" s="225" t="s">
        <v>546</v>
      </c>
      <c r="BT23" s="220" t="s">
        <v>1143</v>
      </c>
      <c r="BU23" s="198" t="s">
        <v>1190</v>
      </c>
      <c r="BV23" s="289"/>
      <c r="BW23" s="290"/>
      <c r="BX23" s="285"/>
    </row>
    <row r="24" spans="1:983" ht="25.5" customHeight="1" thickBot="1" x14ac:dyDescent="0.2">
      <c r="B24" s="426"/>
      <c r="C24" s="428"/>
      <c r="D24" s="429"/>
      <c r="E24" s="429"/>
      <c r="F24" s="429"/>
      <c r="G24" s="429"/>
      <c r="H24" s="430"/>
      <c r="I24" s="430"/>
      <c r="J24" s="430"/>
      <c r="K24" s="430"/>
      <c r="L24" s="179" t="s">
        <v>547</v>
      </c>
      <c r="M24" s="180">
        <f>'[1]5-CONTROLES'!M123</f>
        <v>0</v>
      </c>
      <c r="N24" s="180">
        <f>'[1]5-CONTROLES'!L123</f>
        <v>0</v>
      </c>
      <c r="O24" s="180">
        <f>'[1]5-CONTROLES'!G123</f>
        <v>0</v>
      </c>
      <c r="P24" s="180">
        <f>'[1]5-CONTROLES'!H123</f>
        <v>0</v>
      </c>
      <c r="Q24" s="447"/>
      <c r="R24" s="180" t="str">
        <f>'[1]5-CONTROLES'!AC123</f>
        <v>Débil</v>
      </c>
      <c r="S24" s="180">
        <f>'[1]5-CONTROLES'!AD123</f>
        <v>0</v>
      </c>
      <c r="T24" s="180" t="str">
        <f>'[1]5-CONTROLES'!AE123</f>
        <v>Débil</v>
      </c>
      <c r="U24" s="429"/>
      <c r="V24" s="430"/>
      <c r="W24" s="430"/>
      <c r="X24" s="430"/>
      <c r="Y24" s="430"/>
      <c r="Z24" s="447"/>
      <c r="AA24" s="447"/>
      <c r="AB24" s="181" t="s">
        <v>548</v>
      </c>
      <c r="AC24" s="202" t="s">
        <v>549</v>
      </c>
      <c r="AD24" s="202" t="s">
        <v>529</v>
      </c>
      <c r="AE24" s="202" t="s">
        <v>535</v>
      </c>
      <c r="AF24" s="203">
        <f>+SUM(AG24:AR24)</f>
        <v>1</v>
      </c>
      <c r="AG24" s="226"/>
      <c r="AH24" s="226"/>
      <c r="AI24" s="227">
        <v>1</v>
      </c>
      <c r="AJ24" s="228"/>
      <c r="AK24" s="226"/>
      <c r="AL24" s="226"/>
      <c r="AM24" s="226"/>
      <c r="AN24" s="226"/>
      <c r="AO24" s="226"/>
      <c r="AP24" s="226"/>
      <c r="AQ24" s="226"/>
      <c r="AR24" s="226"/>
      <c r="AS24" s="205"/>
      <c r="AT24" s="205"/>
      <c r="AU24" s="205">
        <v>1</v>
      </c>
      <c r="AV24" s="205"/>
      <c r="AW24" s="205"/>
      <c r="AX24" s="206"/>
      <c r="AY24" s="206"/>
      <c r="AZ24" s="206"/>
      <c r="BA24" s="206"/>
      <c r="BB24" s="206"/>
      <c r="BC24" s="226"/>
      <c r="BD24" s="226"/>
      <c r="BE24" s="207">
        <f>+SUM(AS24:BD24)</f>
        <v>1</v>
      </c>
      <c r="BF24" s="208">
        <f>+((SUM(AS24:AU24)/SUM(AG24:AI24)))/4</f>
        <v>0.25</v>
      </c>
      <c r="BG24" s="229" t="s">
        <v>550</v>
      </c>
      <c r="BH24" s="230" t="s">
        <v>551</v>
      </c>
      <c r="BI24" s="448"/>
      <c r="BJ24" s="442"/>
      <c r="BK24" s="442"/>
      <c r="BL24" s="442"/>
      <c r="BM24" s="445"/>
      <c r="BN24" s="442"/>
      <c r="BO24" s="445"/>
      <c r="BP24" s="445"/>
      <c r="BQ24" s="442"/>
      <c r="BR24" s="191"/>
      <c r="BS24" s="225" t="s">
        <v>551</v>
      </c>
      <c r="BT24" s="191"/>
      <c r="BU24" s="191"/>
      <c r="BV24" s="284"/>
      <c r="BW24" s="284"/>
      <c r="BX24" s="284"/>
      <c r="BY24" s="192"/>
      <c r="BZ24" s="192"/>
      <c r="CA24" s="192"/>
      <c r="CB24" s="192"/>
      <c r="CC24" s="192"/>
      <c r="CD24" s="192"/>
      <c r="CE24" s="192"/>
      <c r="CF24" s="192"/>
      <c r="CG24" s="192"/>
      <c r="CH24" s="192"/>
      <c r="CI24" s="192"/>
      <c r="CJ24" s="192"/>
      <c r="CK24" s="192"/>
      <c r="CL24" s="192"/>
      <c r="CM24" s="192"/>
      <c r="CN24" s="192"/>
      <c r="CO24" s="192"/>
      <c r="CP24" s="192"/>
      <c r="CQ24" s="192"/>
      <c r="CR24" s="192"/>
      <c r="CS24" s="192"/>
      <c r="CT24" s="192"/>
      <c r="CU24" s="192"/>
      <c r="CV24" s="192"/>
      <c r="CW24" s="192"/>
      <c r="CX24" s="192"/>
      <c r="CY24" s="192"/>
      <c r="CZ24" s="192"/>
      <c r="DA24" s="192"/>
      <c r="DB24" s="192"/>
      <c r="DC24" s="192"/>
      <c r="DD24" s="153"/>
      <c r="DE24" s="153"/>
      <c r="DF24" s="153"/>
      <c r="DG24" s="153"/>
      <c r="DH24" s="153"/>
      <c r="DI24" s="153"/>
      <c r="DJ24" s="153"/>
      <c r="DK24" s="153"/>
      <c r="DL24" s="153"/>
      <c r="DM24" s="153"/>
      <c r="DN24" s="153"/>
      <c r="DO24" s="153"/>
      <c r="DP24" s="153"/>
      <c r="DQ24" s="153"/>
      <c r="DR24" s="153"/>
      <c r="DS24" s="153"/>
      <c r="DT24" s="153"/>
      <c r="DU24" s="153"/>
      <c r="DV24" s="153"/>
      <c r="DW24" s="153"/>
      <c r="DX24" s="153"/>
      <c r="DY24" s="153"/>
      <c r="DZ24" s="153"/>
      <c r="EA24" s="153"/>
      <c r="EB24" s="153"/>
      <c r="EC24" s="153"/>
      <c r="ED24" s="153"/>
      <c r="EE24" s="153"/>
      <c r="EF24" s="153"/>
      <c r="EG24" s="153"/>
      <c r="EH24" s="153"/>
      <c r="EI24" s="153"/>
      <c r="EJ24" s="153"/>
      <c r="EK24" s="153"/>
      <c r="EL24" s="153"/>
      <c r="EM24" s="153"/>
      <c r="EN24" s="153"/>
      <c r="EO24" s="153"/>
      <c r="EP24" s="153"/>
      <c r="EQ24" s="153"/>
      <c r="ER24" s="153"/>
      <c r="ES24" s="153"/>
      <c r="ET24" s="153"/>
      <c r="EU24" s="153"/>
      <c r="EV24" s="153"/>
      <c r="EW24" s="153"/>
      <c r="EX24" s="153"/>
      <c r="EY24" s="153"/>
      <c r="EZ24" s="153"/>
      <c r="FA24" s="153"/>
      <c r="FB24" s="153"/>
      <c r="FC24" s="153"/>
      <c r="FD24" s="153"/>
      <c r="FE24" s="153"/>
      <c r="FF24" s="153"/>
      <c r="FG24" s="153"/>
      <c r="FH24" s="153"/>
      <c r="FI24" s="153"/>
      <c r="FJ24" s="153"/>
      <c r="FK24" s="153"/>
      <c r="FL24" s="153"/>
      <c r="FM24" s="153"/>
      <c r="FN24" s="153"/>
      <c r="FO24" s="153"/>
      <c r="FP24" s="153"/>
      <c r="FQ24" s="153"/>
      <c r="FR24" s="153"/>
      <c r="FS24" s="153"/>
      <c r="FT24" s="153"/>
      <c r="FU24" s="153"/>
      <c r="FV24" s="153"/>
      <c r="FW24" s="153"/>
      <c r="FX24" s="153"/>
      <c r="FY24" s="153"/>
      <c r="FZ24" s="153"/>
      <c r="GA24" s="153"/>
      <c r="GB24" s="153"/>
      <c r="GC24" s="153"/>
      <c r="GD24" s="153"/>
      <c r="GE24" s="153"/>
      <c r="GF24" s="153"/>
      <c r="GG24" s="153"/>
      <c r="GH24" s="153"/>
      <c r="GI24" s="153"/>
      <c r="GJ24" s="153"/>
      <c r="GK24" s="153"/>
      <c r="GL24" s="153"/>
      <c r="GM24" s="153"/>
      <c r="GN24" s="153"/>
      <c r="GO24" s="153"/>
      <c r="GP24" s="153"/>
      <c r="GQ24" s="153"/>
      <c r="GR24" s="153"/>
      <c r="GS24" s="153"/>
      <c r="GT24" s="153"/>
      <c r="GU24" s="153"/>
      <c r="GV24" s="153"/>
      <c r="GW24" s="153"/>
      <c r="GX24" s="153"/>
      <c r="GY24" s="153"/>
      <c r="GZ24" s="153"/>
      <c r="HA24" s="153"/>
      <c r="HB24" s="153"/>
      <c r="HC24" s="153"/>
      <c r="HD24" s="153"/>
      <c r="HE24" s="153"/>
      <c r="HF24" s="153"/>
      <c r="HG24" s="153"/>
      <c r="HH24" s="153"/>
      <c r="HI24" s="153"/>
      <c r="HJ24" s="153"/>
      <c r="HK24" s="153"/>
      <c r="HL24" s="153"/>
      <c r="HM24" s="153"/>
      <c r="HN24" s="153"/>
      <c r="HO24" s="153"/>
      <c r="HP24" s="153"/>
      <c r="HQ24" s="153"/>
      <c r="HR24" s="153"/>
      <c r="HS24" s="153"/>
      <c r="HT24" s="153"/>
      <c r="HU24" s="153"/>
      <c r="HV24" s="153"/>
      <c r="HW24" s="153"/>
      <c r="HX24" s="153"/>
      <c r="HY24" s="153"/>
      <c r="HZ24" s="153"/>
      <c r="IA24" s="153"/>
      <c r="IB24" s="153"/>
      <c r="IC24" s="153"/>
      <c r="ID24" s="153"/>
      <c r="IE24" s="153"/>
      <c r="IF24" s="153"/>
      <c r="IG24" s="153"/>
      <c r="IH24" s="153"/>
      <c r="II24" s="153"/>
      <c r="IJ24" s="153"/>
      <c r="IK24" s="153"/>
      <c r="IL24" s="153"/>
      <c r="IM24" s="153"/>
      <c r="IN24" s="153"/>
      <c r="IO24" s="153"/>
      <c r="IP24" s="153"/>
      <c r="IQ24" s="153"/>
      <c r="IR24" s="153"/>
      <c r="IS24" s="153"/>
      <c r="IT24" s="153"/>
      <c r="IU24" s="153"/>
      <c r="IV24" s="153"/>
      <c r="IW24" s="153"/>
      <c r="IX24" s="153"/>
      <c r="IY24" s="153"/>
      <c r="IZ24" s="153"/>
      <c r="JA24" s="153"/>
      <c r="JB24" s="153"/>
      <c r="JC24" s="153"/>
      <c r="JD24" s="153"/>
      <c r="JE24" s="153"/>
      <c r="JF24" s="153"/>
      <c r="JG24" s="153"/>
      <c r="JH24" s="153"/>
      <c r="JI24" s="153"/>
      <c r="JJ24" s="153"/>
      <c r="JK24" s="153"/>
      <c r="JL24" s="153"/>
      <c r="JM24" s="153"/>
      <c r="JN24" s="153"/>
      <c r="JO24" s="153"/>
      <c r="JP24" s="153"/>
      <c r="JQ24" s="153"/>
      <c r="JR24" s="153"/>
      <c r="JS24" s="153"/>
      <c r="JT24" s="153"/>
      <c r="JU24" s="153"/>
      <c r="JV24" s="153"/>
      <c r="JW24" s="153"/>
      <c r="JX24" s="153"/>
      <c r="JY24" s="153"/>
      <c r="JZ24" s="153"/>
      <c r="KA24" s="153"/>
      <c r="KB24" s="153"/>
      <c r="KC24" s="153"/>
      <c r="KD24" s="153"/>
      <c r="KE24" s="153"/>
      <c r="KF24" s="153"/>
      <c r="KG24" s="153"/>
      <c r="KH24" s="153"/>
      <c r="KI24" s="153"/>
      <c r="KJ24" s="153"/>
      <c r="KK24" s="153"/>
      <c r="KL24" s="153"/>
      <c r="KM24" s="153"/>
      <c r="KN24" s="153"/>
      <c r="KO24" s="153"/>
      <c r="KP24" s="153"/>
      <c r="KQ24" s="153"/>
      <c r="KR24" s="153"/>
      <c r="KS24" s="153"/>
      <c r="KT24" s="153"/>
      <c r="KU24" s="153"/>
      <c r="KV24" s="153"/>
      <c r="KW24" s="153"/>
      <c r="KX24" s="153"/>
      <c r="KY24" s="153"/>
      <c r="KZ24" s="153"/>
      <c r="LA24" s="153"/>
      <c r="LB24" s="153"/>
      <c r="LC24" s="153"/>
      <c r="LD24" s="153"/>
      <c r="LE24" s="153"/>
      <c r="LF24" s="153"/>
      <c r="LG24" s="153"/>
      <c r="LH24" s="153"/>
      <c r="LI24" s="153"/>
      <c r="LJ24" s="153"/>
      <c r="LK24" s="153"/>
      <c r="LL24" s="153"/>
      <c r="LM24" s="153"/>
      <c r="LN24" s="153"/>
      <c r="LO24" s="153"/>
      <c r="LP24" s="153"/>
      <c r="LQ24" s="153"/>
      <c r="LR24" s="153"/>
      <c r="LS24" s="153"/>
      <c r="LT24" s="153"/>
      <c r="LU24" s="153"/>
      <c r="LV24" s="153"/>
      <c r="LW24" s="153"/>
      <c r="LX24" s="153"/>
      <c r="LY24" s="153"/>
      <c r="LZ24" s="153"/>
      <c r="MA24" s="153"/>
      <c r="MB24" s="153"/>
      <c r="MC24" s="153"/>
      <c r="MD24" s="153"/>
      <c r="ME24" s="153"/>
      <c r="MF24" s="153"/>
      <c r="MG24" s="153"/>
      <c r="MH24" s="153"/>
      <c r="MI24" s="153"/>
      <c r="MJ24" s="153"/>
      <c r="MK24" s="153"/>
      <c r="ML24" s="153"/>
      <c r="MM24" s="153"/>
      <c r="MN24" s="153"/>
      <c r="MO24" s="153"/>
      <c r="MP24" s="153"/>
      <c r="MQ24" s="153"/>
      <c r="MR24" s="153"/>
      <c r="MS24" s="153"/>
      <c r="MT24" s="153"/>
      <c r="MU24" s="153"/>
      <c r="MV24" s="153"/>
      <c r="MW24" s="153"/>
      <c r="MX24" s="153"/>
      <c r="MY24" s="153"/>
      <c r="MZ24" s="153"/>
      <c r="NA24" s="153"/>
      <c r="NB24" s="153"/>
      <c r="NC24" s="153"/>
      <c r="ND24" s="153"/>
      <c r="NE24" s="153"/>
      <c r="NF24" s="153"/>
      <c r="NG24" s="153"/>
      <c r="NH24" s="153"/>
      <c r="NI24" s="153"/>
      <c r="NJ24" s="153"/>
      <c r="NK24" s="153"/>
      <c r="NL24" s="153"/>
      <c r="NM24" s="153"/>
      <c r="NN24" s="153"/>
      <c r="NO24" s="153"/>
      <c r="NP24" s="153"/>
      <c r="NQ24" s="153"/>
      <c r="NR24" s="153"/>
      <c r="NS24" s="153"/>
      <c r="NT24" s="153"/>
      <c r="NU24" s="153"/>
      <c r="NV24" s="153"/>
      <c r="NW24" s="153"/>
      <c r="NX24" s="153"/>
      <c r="NY24" s="153"/>
      <c r="NZ24" s="153"/>
      <c r="OA24" s="153"/>
      <c r="OB24" s="153"/>
      <c r="OC24" s="153"/>
      <c r="OD24" s="153"/>
      <c r="OE24" s="153"/>
      <c r="OF24" s="153"/>
      <c r="OG24" s="153"/>
      <c r="OH24" s="153"/>
      <c r="OI24" s="153"/>
      <c r="OJ24" s="153"/>
      <c r="OK24" s="153"/>
      <c r="OL24" s="153"/>
      <c r="OM24" s="153"/>
      <c r="ON24" s="153"/>
      <c r="OO24" s="153"/>
      <c r="OP24" s="153"/>
      <c r="OQ24" s="153"/>
      <c r="OR24" s="153"/>
      <c r="OS24" s="153"/>
      <c r="OT24" s="153"/>
      <c r="OU24" s="153"/>
      <c r="OV24" s="153"/>
      <c r="OW24" s="153"/>
      <c r="OX24" s="153"/>
      <c r="OY24" s="153"/>
      <c r="OZ24" s="153"/>
      <c r="PA24" s="153"/>
      <c r="PB24" s="153"/>
      <c r="PC24" s="153"/>
      <c r="PD24" s="153"/>
      <c r="PE24" s="153"/>
      <c r="PF24" s="153"/>
      <c r="PG24" s="153"/>
      <c r="PH24" s="153"/>
      <c r="PI24" s="153"/>
      <c r="PJ24" s="153"/>
      <c r="PK24" s="153"/>
      <c r="PL24" s="153"/>
      <c r="PM24" s="153"/>
      <c r="PN24" s="153"/>
      <c r="PO24" s="153"/>
      <c r="PP24" s="153"/>
      <c r="PQ24" s="153"/>
      <c r="PR24" s="153"/>
      <c r="PS24" s="153"/>
      <c r="PT24" s="153"/>
      <c r="PU24" s="153"/>
      <c r="PV24" s="153"/>
      <c r="PW24" s="153"/>
      <c r="PX24" s="153"/>
      <c r="PY24" s="153"/>
      <c r="PZ24" s="153"/>
      <c r="QA24" s="153"/>
      <c r="QB24" s="153"/>
      <c r="QC24" s="153"/>
      <c r="QD24" s="153"/>
      <c r="QE24" s="153"/>
      <c r="QF24" s="153"/>
      <c r="QG24" s="153"/>
      <c r="QH24" s="153"/>
      <c r="QI24" s="153"/>
      <c r="QJ24" s="153"/>
      <c r="QK24" s="153"/>
      <c r="QL24" s="153"/>
      <c r="QM24" s="153"/>
      <c r="QN24" s="153"/>
      <c r="QO24" s="153"/>
      <c r="QP24" s="153"/>
      <c r="QQ24" s="153"/>
      <c r="QR24" s="153"/>
      <c r="QS24" s="153"/>
      <c r="QT24" s="153"/>
      <c r="QU24" s="153"/>
      <c r="QV24" s="153"/>
      <c r="QW24" s="153"/>
      <c r="QX24" s="153"/>
      <c r="QY24" s="153"/>
      <c r="QZ24" s="153"/>
      <c r="RA24" s="153"/>
      <c r="RB24" s="153"/>
      <c r="RC24" s="153"/>
      <c r="RD24" s="153"/>
      <c r="RE24" s="153"/>
      <c r="RF24" s="153"/>
      <c r="RG24" s="153"/>
      <c r="RH24" s="153"/>
      <c r="RI24" s="153"/>
      <c r="RJ24" s="153"/>
      <c r="RK24" s="153"/>
      <c r="RL24" s="153"/>
      <c r="RM24" s="153"/>
      <c r="RN24" s="153"/>
      <c r="RO24" s="153"/>
      <c r="RP24" s="153"/>
      <c r="RQ24" s="153"/>
      <c r="RR24" s="153"/>
      <c r="RS24" s="153"/>
      <c r="RT24" s="153"/>
      <c r="RU24" s="153"/>
      <c r="RV24" s="153"/>
      <c r="RW24" s="153"/>
      <c r="RX24" s="153"/>
      <c r="RY24" s="153"/>
      <c r="RZ24" s="153"/>
      <c r="SA24" s="153"/>
      <c r="SB24" s="153"/>
      <c r="SC24" s="153"/>
      <c r="SD24" s="153"/>
      <c r="SE24" s="153"/>
      <c r="SF24" s="153"/>
      <c r="SG24" s="153"/>
      <c r="SH24" s="153"/>
      <c r="SI24" s="153"/>
      <c r="SJ24" s="153"/>
      <c r="SK24" s="153"/>
      <c r="SL24" s="153"/>
      <c r="SM24" s="153"/>
      <c r="SN24" s="153"/>
      <c r="SO24" s="153"/>
      <c r="SP24" s="153"/>
      <c r="SQ24" s="153"/>
      <c r="SR24" s="153"/>
      <c r="SS24" s="153"/>
      <c r="ST24" s="153"/>
      <c r="SU24" s="153"/>
      <c r="SV24" s="153"/>
      <c r="SW24" s="153"/>
      <c r="SX24" s="153"/>
      <c r="SY24" s="153"/>
      <c r="SZ24" s="153"/>
      <c r="TA24" s="153"/>
      <c r="TB24" s="153"/>
      <c r="TC24" s="153"/>
      <c r="TD24" s="153"/>
      <c r="TE24" s="153"/>
      <c r="TF24" s="153"/>
      <c r="TG24" s="153"/>
      <c r="TH24" s="153"/>
      <c r="TI24" s="153"/>
      <c r="TJ24" s="153"/>
      <c r="TK24" s="153"/>
      <c r="TL24" s="153"/>
      <c r="TM24" s="153"/>
      <c r="TN24" s="153"/>
      <c r="TO24" s="153"/>
      <c r="TP24" s="153"/>
      <c r="TQ24" s="153"/>
      <c r="TR24" s="153"/>
      <c r="TS24" s="153"/>
      <c r="TT24" s="153"/>
      <c r="TU24" s="153"/>
      <c r="TV24" s="153"/>
      <c r="TW24" s="153"/>
      <c r="TX24" s="153"/>
      <c r="TY24" s="153"/>
      <c r="TZ24" s="153"/>
      <c r="UA24" s="153"/>
      <c r="UB24" s="153"/>
      <c r="UC24" s="153"/>
      <c r="UD24" s="153"/>
      <c r="UE24" s="153"/>
      <c r="UF24" s="153"/>
      <c r="UG24" s="153"/>
      <c r="UH24" s="153"/>
      <c r="UI24" s="153"/>
      <c r="UJ24" s="153"/>
      <c r="UK24" s="153"/>
      <c r="UL24" s="153"/>
      <c r="UM24" s="153"/>
      <c r="UN24" s="153"/>
      <c r="UO24" s="153"/>
      <c r="UP24" s="153"/>
      <c r="UQ24" s="153"/>
      <c r="UR24" s="153"/>
      <c r="US24" s="153"/>
      <c r="UT24" s="153"/>
      <c r="UU24" s="153"/>
      <c r="UV24" s="153"/>
      <c r="UW24" s="153"/>
      <c r="UX24" s="153"/>
      <c r="UY24" s="153"/>
      <c r="UZ24" s="153"/>
      <c r="VA24" s="153"/>
      <c r="VB24" s="153"/>
      <c r="VC24" s="153"/>
      <c r="VD24" s="153"/>
      <c r="VE24" s="153"/>
      <c r="VF24" s="153"/>
      <c r="VG24" s="153"/>
      <c r="VH24" s="153"/>
      <c r="VI24" s="153"/>
      <c r="VJ24" s="153"/>
      <c r="VK24" s="153"/>
      <c r="VL24" s="153"/>
      <c r="VM24" s="153"/>
      <c r="VN24" s="153"/>
      <c r="VO24" s="153"/>
      <c r="VP24" s="153"/>
      <c r="VQ24" s="153"/>
      <c r="VR24" s="153"/>
      <c r="VS24" s="153"/>
      <c r="VT24" s="153"/>
      <c r="VU24" s="153"/>
      <c r="VV24" s="153"/>
      <c r="VW24" s="153"/>
      <c r="VX24" s="153"/>
      <c r="VY24" s="153"/>
      <c r="VZ24" s="153"/>
      <c r="WA24" s="153"/>
      <c r="WB24" s="153"/>
      <c r="WC24" s="153"/>
      <c r="WD24" s="153"/>
      <c r="WE24" s="153"/>
      <c r="WF24" s="153"/>
      <c r="WG24" s="153"/>
      <c r="WH24" s="153"/>
      <c r="WI24" s="153"/>
      <c r="WJ24" s="153"/>
      <c r="WK24" s="153"/>
      <c r="WL24" s="153"/>
      <c r="WM24" s="153"/>
      <c r="WN24" s="153"/>
      <c r="WO24" s="153"/>
      <c r="WP24" s="153"/>
      <c r="WQ24" s="153"/>
      <c r="WR24" s="153"/>
      <c r="WS24" s="153"/>
      <c r="WT24" s="153"/>
      <c r="WU24" s="153"/>
      <c r="WV24" s="153"/>
      <c r="WW24" s="153"/>
      <c r="WX24" s="153"/>
      <c r="WY24" s="153"/>
      <c r="WZ24" s="153"/>
      <c r="XA24" s="153"/>
      <c r="XB24" s="153"/>
      <c r="XC24" s="153"/>
      <c r="XD24" s="153"/>
      <c r="XE24" s="153"/>
      <c r="XF24" s="153"/>
      <c r="XG24" s="153"/>
      <c r="XH24" s="153"/>
      <c r="XI24" s="153"/>
      <c r="XJ24" s="153"/>
      <c r="XK24" s="153"/>
      <c r="XL24" s="153"/>
      <c r="XM24" s="153"/>
      <c r="XN24" s="153"/>
      <c r="XO24" s="153"/>
      <c r="XP24" s="153"/>
      <c r="XQ24" s="153"/>
      <c r="XR24" s="153"/>
      <c r="XS24" s="153"/>
      <c r="XT24" s="153"/>
      <c r="XU24" s="153"/>
      <c r="XV24" s="153"/>
      <c r="XW24" s="153"/>
      <c r="XX24" s="153"/>
      <c r="XY24" s="153"/>
      <c r="XZ24" s="153"/>
      <c r="YA24" s="153"/>
      <c r="YB24" s="153"/>
      <c r="YC24" s="153"/>
      <c r="YD24" s="153"/>
      <c r="YE24" s="153"/>
      <c r="YF24" s="153"/>
      <c r="YG24" s="153"/>
      <c r="YH24" s="153"/>
      <c r="YI24" s="153"/>
      <c r="YJ24" s="153"/>
      <c r="YK24" s="153"/>
      <c r="YL24" s="153"/>
      <c r="YM24" s="153"/>
      <c r="YN24" s="153"/>
      <c r="YO24" s="153"/>
      <c r="YP24" s="153"/>
      <c r="YQ24" s="153"/>
      <c r="YR24" s="153"/>
      <c r="YS24" s="153"/>
      <c r="YT24" s="153"/>
      <c r="YU24" s="153"/>
      <c r="YV24" s="153"/>
      <c r="YW24" s="153"/>
      <c r="YX24" s="153"/>
      <c r="YY24" s="153"/>
      <c r="YZ24" s="153"/>
      <c r="ZA24" s="153"/>
      <c r="ZB24" s="153"/>
      <c r="ZC24" s="153"/>
      <c r="ZD24" s="153"/>
      <c r="ZE24" s="153"/>
      <c r="ZF24" s="153"/>
      <c r="ZG24" s="153"/>
      <c r="ZH24" s="153"/>
      <c r="ZI24" s="153"/>
      <c r="ZJ24" s="153"/>
      <c r="ZK24" s="153"/>
      <c r="ZL24" s="153"/>
      <c r="ZM24" s="153"/>
      <c r="ZN24" s="153"/>
      <c r="ZO24" s="153"/>
      <c r="ZP24" s="153"/>
      <c r="ZQ24" s="153"/>
      <c r="ZR24" s="153"/>
      <c r="ZS24" s="153"/>
      <c r="ZT24" s="153"/>
      <c r="ZU24" s="153"/>
      <c r="ZV24" s="153"/>
      <c r="ZW24" s="153"/>
      <c r="ZX24" s="153"/>
      <c r="ZY24" s="153"/>
      <c r="ZZ24" s="153"/>
      <c r="AAA24" s="153"/>
      <c r="AAB24" s="153"/>
      <c r="AAC24" s="153"/>
      <c r="AAD24" s="153"/>
      <c r="AAE24" s="153"/>
      <c r="AAF24" s="153"/>
      <c r="AAG24" s="153"/>
      <c r="AAH24" s="153"/>
      <c r="AAI24" s="153"/>
      <c r="AAJ24" s="153"/>
      <c r="AAK24" s="153"/>
      <c r="AAL24" s="153"/>
      <c r="AAM24" s="153"/>
      <c r="AAN24" s="153"/>
      <c r="AAO24" s="153"/>
      <c r="AAP24" s="153"/>
      <c r="AAQ24" s="153"/>
      <c r="AAR24" s="153"/>
      <c r="AAS24" s="153"/>
      <c r="AAT24" s="153"/>
      <c r="AAU24" s="153"/>
      <c r="AAV24" s="153"/>
      <c r="AAW24" s="153"/>
      <c r="AAX24" s="153"/>
      <c r="AAY24" s="153"/>
      <c r="AAZ24" s="153"/>
      <c r="ABA24" s="153"/>
      <c r="ABB24" s="153"/>
      <c r="ABC24" s="153"/>
      <c r="ABD24" s="153"/>
      <c r="ABE24" s="153"/>
      <c r="ABF24" s="153"/>
      <c r="ABG24" s="153"/>
      <c r="ABH24" s="153"/>
      <c r="ABI24" s="153"/>
      <c r="ABJ24" s="153"/>
      <c r="ABK24" s="153"/>
      <c r="ABL24" s="153"/>
      <c r="ABM24" s="153"/>
      <c r="ABN24" s="153"/>
      <c r="ABO24" s="153"/>
      <c r="ABP24" s="153"/>
      <c r="ABQ24" s="153"/>
      <c r="ABR24" s="153"/>
      <c r="ABS24" s="153"/>
      <c r="ABT24" s="153"/>
      <c r="ABU24" s="153"/>
      <c r="ABV24" s="153"/>
      <c r="ABW24" s="153"/>
      <c r="ABX24" s="153"/>
      <c r="ABY24" s="153"/>
      <c r="ABZ24" s="153"/>
      <c r="ACA24" s="153"/>
      <c r="ACB24" s="153"/>
      <c r="ACC24" s="153"/>
      <c r="ACD24" s="153"/>
      <c r="ACE24" s="153"/>
      <c r="ACF24" s="153"/>
      <c r="ACG24" s="153"/>
      <c r="ACH24" s="153"/>
      <c r="ACI24" s="153"/>
      <c r="ACJ24" s="153"/>
      <c r="ACK24" s="153"/>
      <c r="ACL24" s="153"/>
      <c r="ACM24" s="153"/>
      <c r="ACN24" s="153"/>
      <c r="ACO24" s="153"/>
      <c r="ACP24" s="153"/>
      <c r="ACQ24" s="153"/>
      <c r="ACR24" s="153"/>
      <c r="ACS24" s="153"/>
      <c r="ACT24" s="153"/>
      <c r="ACU24" s="153"/>
      <c r="ACV24" s="153"/>
      <c r="ACW24" s="153"/>
      <c r="ACX24" s="153"/>
      <c r="ACY24" s="153"/>
      <c r="ACZ24" s="153"/>
      <c r="ADA24" s="153"/>
      <c r="ADB24" s="153"/>
      <c r="ADC24" s="153"/>
      <c r="ADD24" s="153"/>
      <c r="ADE24" s="153"/>
      <c r="ADF24" s="153"/>
      <c r="ADG24" s="153"/>
      <c r="ADH24" s="153"/>
      <c r="ADI24" s="153"/>
      <c r="ADJ24" s="153"/>
      <c r="ADK24" s="153"/>
      <c r="ADL24" s="153"/>
      <c r="ADM24" s="153"/>
      <c r="ADN24" s="153"/>
      <c r="ADO24" s="153"/>
      <c r="ADP24" s="153"/>
      <c r="ADQ24" s="153"/>
      <c r="ADR24" s="153"/>
      <c r="ADS24" s="153"/>
      <c r="ADT24" s="153"/>
      <c r="ADU24" s="153"/>
      <c r="ADV24" s="153"/>
      <c r="ADW24" s="153"/>
      <c r="ADX24" s="153"/>
      <c r="ADY24" s="153"/>
      <c r="ADZ24" s="153"/>
      <c r="AEA24" s="153"/>
      <c r="AEB24" s="153"/>
      <c r="AEC24" s="153"/>
      <c r="AED24" s="153"/>
      <c r="AEE24" s="153"/>
      <c r="AEF24" s="153"/>
      <c r="AEG24" s="153"/>
      <c r="AEH24" s="153"/>
      <c r="AEI24" s="153"/>
      <c r="AEJ24" s="153"/>
      <c r="AEK24" s="153"/>
      <c r="AEL24" s="153"/>
      <c r="AEM24" s="153"/>
      <c r="AEN24" s="153"/>
      <c r="AEO24" s="153"/>
      <c r="AEP24" s="153"/>
      <c r="AEQ24" s="153"/>
      <c r="AER24" s="153"/>
      <c r="AES24" s="153"/>
      <c r="AET24" s="153"/>
      <c r="AEU24" s="153"/>
      <c r="AEV24" s="153"/>
      <c r="AEW24" s="153"/>
      <c r="AEX24" s="153"/>
      <c r="AEY24" s="153"/>
      <c r="AEZ24" s="153"/>
      <c r="AFA24" s="153"/>
      <c r="AFB24" s="153"/>
      <c r="AFC24" s="153"/>
      <c r="AFD24" s="153"/>
      <c r="AFE24" s="153"/>
      <c r="AFF24" s="153"/>
      <c r="AFG24" s="153"/>
      <c r="AFH24" s="153"/>
      <c r="AFI24" s="153"/>
      <c r="AFJ24" s="153"/>
      <c r="AFK24" s="153"/>
      <c r="AFL24" s="153"/>
      <c r="AFM24" s="153"/>
      <c r="AFN24" s="153"/>
      <c r="AFO24" s="153"/>
      <c r="AFP24" s="153"/>
      <c r="AFQ24" s="153"/>
      <c r="AFR24" s="153"/>
      <c r="AFS24" s="153"/>
      <c r="AFT24" s="153"/>
      <c r="AFU24" s="153"/>
      <c r="AFV24" s="153"/>
      <c r="AFW24" s="153"/>
      <c r="AFX24" s="153"/>
      <c r="AFY24" s="153"/>
      <c r="AFZ24" s="153"/>
      <c r="AGA24" s="153"/>
      <c r="AGB24" s="153"/>
      <c r="AGC24" s="153"/>
      <c r="AGD24" s="153"/>
      <c r="AGE24" s="153"/>
      <c r="AGF24" s="153"/>
      <c r="AGG24" s="153"/>
      <c r="AGH24" s="153"/>
      <c r="AGI24" s="153"/>
      <c r="AGJ24" s="153"/>
      <c r="AGK24" s="153"/>
      <c r="AGL24" s="153"/>
      <c r="AGM24" s="153"/>
      <c r="AGN24" s="153"/>
      <c r="AGO24" s="153"/>
      <c r="AGP24" s="153"/>
      <c r="AGQ24" s="153"/>
      <c r="AGR24" s="153"/>
      <c r="AGS24" s="153"/>
      <c r="AGT24" s="153"/>
      <c r="AGU24" s="153"/>
      <c r="AGV24" s="153"/>
      <c r="AGW24" s="153"/>
      <c r="AGX24" s="153"/>
      <c r="AGY24" s="153"/>
      <c r="AGZ24" s="153"/>
      <c r="AHA24" s="153"/>
      <c r="AHB24" s="153"/>
      <c r="AHC24" s="153"/>
      <c r="AHD24" s="153"/>
      <c r="AHE24" s="153"/>
      <c r="AHF24" s="153"/>
      <c r="AHG24" s="153"/>
      <c r="AHH24" s="153"/>
      <c r="AHI24" s="153"/>
      <c r="AHJ24" s="153"/>
      <c r="AHK24" s="153"/>
      <c r="AHL24" s="153"/>
      <c r="AHM24" s="153"/>
      <c r="AHN24" s="153"/>
      <c r="AHO24" s="153"/>
      <c r="AHP24" s="153"/>
      <c r="AHQ24" s="153"/>
      <c r="AHR24" s="153"/>
      <c r="AHS24" s="153"/>
      <c r="AHT24" s="153"/>
      <c r="AHU24" s="153"/>
      <c r="AHV24" s="153"/>
      <c r="AHW24" s="153"/>
      <c r="AHX24" s="153"/>
      <c r="AHY24" s="153"/>
      <c r="AHZ24" s="153"/>
      <c r="AIA24" s="153"/>
      <c r="AIB24" s="153"/>
      <c r="AIC24" s="153"/>
      <c r="AID24" s="153"/>
      <c r="AIE24" s="153"/>
      <c r="AIF24" s="153"/>
      <c r="AIG24" s="153"/>
      <c r="AIH24" s="153"/>
      <c r="AII24" s="153"/>
      <c r="AIJ24" s="153"/>
      <c r="AIK24" s="153"/>
      <c r="AIL24" s="153"/>
      <c r="AIM24" s="153"/>
      <c r="AIN24" s="153"/>
      <c r="AIO24" s="153"/>
      <c r="AIP24" s="153"/>
      <c r="AIQ24" s="153"/>
      <c r="AIR24" s="153"/>
      <c r="AIS24" s="153"/>
      <c r="AIT24" s="153"/>
      <c r="AIU24" s="153"/>
      <c r="AIV24" s="153"/>
      <c r="AIW24" s="153"/>
      <c r="AIX24" s="153"/>
      <c r="AIY24" s="153"/>
      <c r="AIZ24" s="153"/>
      <c r="AJA24" s="153"/>
      <c r="AJB24" s="153"/>
      <c r="AJC24" s="153"/>
      <c r="AJD24" s="153"/>
      <c r="AJE24" s="153"/>
      <c r="AJF24" s="153"/>
      <c r="AJG24" s="153"/>
      <c r="AJH24" s="153"/>
      <c r="AJI24" s="153"/>
      <c r="AJJ24" s="153"/>
      <c r="AJK24" s="153"/>
      <c r="AJL24" s="153"/>
      <c r="AJM24" s="153"/>
      <c r="AJN24" s="153"/>
      <c r="AJO24" s="153"/>
      <c r="AJP24" s="153"/>
      <c r="AJQ24" s="153"/>
      <c r="AJR24" s="153"/>
      <c r="AJS24" s="153"/>
      <c r="AJT24" s="153"/>
      <c r="AJU24" s="153"/>
      <c r="AJV24" s="153"/>
      <c r="AJW24" s="153"/>
      <c r="AJX24" s="153"/>
      <c r="AJY24" s="153"/>
      <c r="AJZ24" s="153"/>
      <c r="AKA24" s="153"/>
      <c r="AKB24" s="153"/>
      <c r="AKC24" s="153"/>
      <c r="AKD24" s="153"/>
      <c r="AKE24" s="153"/>
      <c r="AKF24" s="153"/>
      <c r="AKG24" s="153"/>
      <c r="AKH24" s="153"/>
      <c r="AKI24" s="153"/>
      <c r="AKJ24" s="153"/>
      <c r="AKK24" s="153"/>
      <c r="AKL24" s="153"/>
      <c r="AKM24" s="153"/>
      <c r="AKN24" s="153"/>
      <c r="AKO24" s="153"/>
      <c r="AKP24" s="153"/>
      <c r="AKQ24" s="153"/>
      <c r="AKR24" s="153"/>
      <c r="AKS24" s="153"/>
      <c r="AKT24" s="153"/>
      <c r="AKU24" s="153"/>
    </row>
    <row r="25" spans="1:983" s="192" customFormat="1" ht="25.5" customHeight="1" thickBot="1" x14ac:dyDescent="0.2">
      <c r="A25" s="152"/>
      <c r="B25" s="426"/>
      <c r="C25" s="428"/>
      <c r="D25" s="429"/>
      <c r="E25" s="429"/>
      <c r="F25" s="429"/>
      <c r="G25" s="429"/>
      <c r="H25" s="430"/>
      <c r="I25" s="430"/>
      <c r="J25" s="430"/>
      <c r="K25" s="430"/>
      <c r="L25" s="179" t="s">
        <v>547</v>
      </c>
      <c r="M25" s="180">
        <v>0</v>
      </c>
      <c r="N25" s="180">
        <v>0</v>
      </c>
      <c r="O25" s="180">
        <v>0</v>
      </c>
      <c r="P25" s="180">
        <v>0</v>
      </c>
      <c r="Q25" s="447"/>
      <c r="R25" s="180" t="s">
        <v>1191</v>
      </c>
      <c r="S25" s="180">
        <v>0</v>
      </c>
      <c r="T25" s="180" t="s">
        <v>1191</v>
      </c>
      <c r="U25" s="429"/>
      <c r="V25" s="430"/>
      <c r="W25" s="430"/>
      <c r="X25" s="430"/>
      <c r="Y25" s="430"/>
      <c r="Z25" s="447"/>
      <c r="AA25" s="447"/>
      <c r="AB25" s="181" t="s">
        <v>548</v>
      </c>
      <c r="AC25" s="182" t="s">
        <v>549</v>
      </c>
      <c r="AD25" s="182" t="s">
        <v>529</v>
      </c>
      <c r="AE25" s="182" t="s">
        <v>535</v>
      </c>
      <c r="AF25" s="183">
        <v>1</v>
      </c>
      <c r="AG25" s="210"/>
      <c r="AH25" s="210"/>
      <c r="AI25" s="223">
        <v>1</v>
      </c>
      <c r="AJ25" s="224"/>
      <c r="AK25" s="210"/>
      <c r="AL25" s="210"/>
      <c r="AM25" s="210"/>
      <c r="AN25" s="210"/>
      <c r="AO25" s="210"/>
      <c r="AP25" s="210"/>
      <c r="AQ25" s="210"/>
      <c r="AR25" s="210"/>
      <c r="AS25" s="186"/>
      <c r="AT25" s="186"/>
      <c r="AU25" s="186"/>
      <c r="AV25" s="186"/>
      <c r="AW25" s="186"/>
      <c r="AX25" s="187"/>
      <c r="AY25" s="187"/>
      <c r="AZ25" s="187"/>
      <c r="BA25" s="187"/>
      <c r="BB25" s="187"/>
      <c r="BC25" s="210"/>
      <c r="BD25" s="210"/>
      <c r="BE25" s="188"/>
      <c r="BF25" s="189">
        <v>0.25</v>
      </c>
      <c r="BG25" s="219" t="s">
        <v>550</v>
      </c>
      <c r="BH25" s="190" t="s">
        <v>1192</v>
      </c>
      <c r="BI25" s="448"/>
      <c r="BJ25" s="442"/>
      <c r="BK25" s="442"/>
      <c r="BL25" s="442"/>
      <c r="BM25" s="442"/>
      <c r="BN25" s="442"/>
      <c r="BO25" s="442"/>
      <c r="BP25" s="442"/>
      <c r="BQ25" s="442"/>
      <c r="BR25" s="191"/>
      <c r="BS25" s="191"/>
      <c r="BT25" s="191"/>
      <c r="BU25" s="198" t="s">
        <v>1190</v>
      </c>
      <c r="BV25" s="284"/>
      <c r="BW25" s="284"/>
      <c r="BX25" s="285"/>
    </row>
    <row r="26" spans="1:983" s="192" customFormat="1" ht="25.5" customHeight="1" thickBot="1" x14ac:dyDescent="0.2">
      <c r="A26" s="152"/>
      <c r="B26" s="426"/>
      <c r="C26" s="428"/>
      <c r="D26" s="429"/>
      <c r="E26" s="429"/>
      <c r="F26" s="429"/>
      <c r="G26" s="429"/>
      <c r="H26" s="430"/>
      <c r="I26" s="430"/>
      <c r="J26" s="430"/>
      <c r="K26" s="430"/>
      <c r="L26" s="179" t="s">
        <v>552</v>
      </c>
      <c r="M26" s="180">
        <f>'[1]5-CONTROLES'!M124</f>
        <v>0</v>
      </c>
      <c r="N26" s="180">
        <f>'[1]5-CONTROLES'!L124</f>
        <v>0</v>
      </c>
      <c r="O26" s="180">
        <f>'[1]5-CONTROLES'!G124</f>
        <v>0</v>
      </c>
      <c r="P26" s="180">
        <f>'[1]5-CONTROLES'!H124</f>
        <v>0</v>
      </c>
      <c r="Q26" s="447"/>
      <c r="R26" s="180" t="str">
        <f>'[1]5-CONTROLES'!AC124</f>
        <v>Débil</v>
      </c>
      <c r="S26" s="180">
        <f>'[1]5-CONTROLES'!AD124</f>
        <v>0</v>
      </c>
      <c r="T26" s="180" t="str">
        <f>'[1]5-CONTROLES'!AE124</f>
        <v>Débil</v>
      </c>
      <c r="U26" s="429"/>
      <c r="V26" s="430"/>
      <c r="W26" s="430"/>
      <c r="X26" s="430"/>
      <c r="Y26" s="430"/>
      <c r="Z26" s="447"/>
      <c r="AA26" s="447"/>
      <c r="AB26" s="181" t="s">
        <v>553</v>
      </c>
      <c r="AC26" s="182"/>
      <c r="AD26" s="182"/>
      <c r="AE26" s="182"/>
      <c r="AF26" s="183"/>
      <c r="AG26" s="210"/>
      <c r="AH26" s="210"/>
      <c r="AI26" s="210"/>
      <c r="AJ26" s="224"/>
      <c r="AK26" s="210"/>
      <c r="AL26" s="210"/>
      <c r="AM26" s="210"/>
      <c r="AN26" s="210"/>
      <c r="AO26" s="210"/>
      <c r="AP26" s="210"/>
      <c r="AQ26" s="210"/>
      <c r="AR26" s="210"/>
      <c r="AS26" s="231"/>
      <c r="AT26" s="231"/>
      <c r="AU26" s="231"/>
      <c r="AV26" s="231"/>
      <c r="AW26" s="231"/>
      <c r="AX26" s="232"/>
      <c r="AY26" s="232"/>
      <c r="AZ26" s="232"/>
      <c r="BA26" s="232"/>
      <c r="BB26" s="232"/>
      <c r="BC26" s="210"/>
      <c r="BD26" s="210"/>
      <c r="BE26" s="188"/>
      <c r="BF26" s="189"/>
      <c r="BG26" s="190"/>
      <c r="BH26" s="190"/>
      <c r="BI26" s="448"/>
      <c r="BJ26" s="442"/>
      <c r="BK26" s="442"/>
      <c r="BL26" s="442"/>
      <c r="BM26" s="445"/>
      <c r="BN26" s="442"/>
      <c r="BO26" s="445"/>
      <c r="BP26" s="445"/>
      <c r="BQ26" s="442"/>
      <c r="BR26" s="199"/>
      <c r="BS26" s="199"/>
      <c r="BT26" s="199"/>
      <c r="BU26" s="199"/>
      <c r="BV26" s="288"/>
      <c r="BW26" s="288"/>
      <c r="BX26" s="288"/>
    </row>
    <row r="27" spans="1:983" s="192" customFormat="1" ht="25.5" customHeight="1" thickBot="1" x14ac:dyDescent="0.2">
      <c r="A27" s="152"/>
      <c r="B27" s="233" t="str">
        <f>'[1]3-IDENTIFICACIÓN DEL RIESGO'!B49</f>
        <v>Gestión de la Información</v>
      </c>
      <c r="C27" s="234">
        <v>39</v>
      </c>
      <c r="D27" s="180" t="str">
        <f>'[1]3-IDENTIFICACIÓN DEL RIESGO'!G49</f>
        <v>Incumplir los Acuerdos de niveles de servicio (SLA) de la mesa de servicios de TI</v>
      </c>
      <c r="E27" s="180" t="str">
        <f>'[1]3-IDENTIFICACIÓN DEL RIESGO'!N49</f>
        <v>Operativos</v>
      </c>
      <c r="F27" s="180" t="str">
        <f>'[1]3-IDENTIFICACIÓN DEL RIESGO'!H49</f>
        <v>Excesivas actividades asignadas al personal de las áreas de TI
Recurso humano insuficiente para la atención de los requerimientos
Inadecuada planeación de la ejecución de las actividades por parte de los especialistas
Falta de compromiso de los especialistas de la mesa de servicios</v>
      </c>
      <c r="G27" s="180" t="str">
        <f>'[1]3-IDENTIFICACIÓN DEL RIESGO'!L49</f>
        <v>Demoras en la realización de actividades por parte de los usuarios de la Agencia
Pérdida de credibilidad y confianza en las áreas de TI
Insatisfacción de los usuarios externos en la atención de los requerimientos</v>
      </c>
      <c r="H27" s="235" t="str">
        <f>'[1]4-VALORACIÓN DEL RIESGO'!Q48</f>
        <v>Probable</v>
      </c>
      <c r="I27" s="235" t="str">
        <f>'[1]4-VALORACIÓN DEL RIESGO'!AA48</f>
        <v>Mayor</v>
      </c>
      <c r="J27" s="235" t="str">
        <f>'[1]4-VALORACIÓN DEL RIESGO'!AB48</f>
        <v>Extremo</v>
      </c>
      <c r="K27" s="235" t="str">
        <f>'[1]4-VALORACIÓN DEL RIESGO'!AC48</f>
        <v>Reducir</v>
      </c>
      <c r="L27" s="179" t="s">
        <v>554</v>
      </c>
      <c r="M27" s="180" t="str">
        <f>'[1]5-CONTROLES'!M125</f>
        <v>Seguimiento a los acuerdos de servicios de TI</v>
      </c>
      <c r="N27" s="180" t="str">
        <f>'[1]5-CONTROLES'!L125</f>
        <v>Informe de seguimiento a los acuerdos de servicios de TI</v>
      </c>
      <c r="O27" s="180" t="str">
        <f>'[1]5-CONTROLES'!G125</f>
        <v>Subdirección Administrativa y Financiera</v>
      </c>
      <c r="P27" s="180" t="str">
        <f>'[1]5-CONTROLES'!H125</f>
        <v>MENSUAL</v>
      </c>
      <c r="Q27" s="236" t="s">
        <v>555</v>
      </c>
      <c r="R27" s="180" t="str">
        <f>'[1]5-CONTROLES'!AC125</f>
        <v>Débil</v>
      </c>
      <c r="S27" s="180" t="str">
        <f>'[1]5-CONTROLES'!AD125</f>
        <v>Fuerte</v>
      </c>
      <c r="T27" s="180" t="str">
        <f>'[1]5-CONTROLES'!AE125</f>
        <v>Débil</v>
      </c>
      <c r="U27" s="180" t="str">
        <f>'[1]5-CONTROLES'!AI125</f>
        <v>Débil</v>
      </c>
      <c r="V27" s="235" t="str">
        <f>'[1]5-CONTROLES'!AM125</f>
        <v>Probable</v>
      </c>
      <c r="W27" s="235" t="str">
        <f>'[1]5-CONTROLES'!AQ125</f>
        <v>Mayor</v>
      </c>
      <c r="X27" s="235" t="str">
        <f>'[1]5-CONTROLES'!AR125</f>
        <v>Extremo</v>
      </c>
      <c r="Y27" s="235" t="str">
        <f>'[1]5-CONTROLES'!AT125</f>
        <v>Reducir</v>
      </c>
      <c r="Z27" s="236" t="s">
        <v>556</v>
      </c>
      <c r="AA27" s="236" t="s">
        <v>557</v>
      </c>
      <c r="AB27" s="181" t="s">
        <v>558</v>
      </c>
      <c r="AC27" s="182" t="s">
        <v>559</v>
      </c>
      <c r="AD27" s="182" t="s">
        <v>560</v>
      </c>
      <c r="AE27" s="182" t="s">
        <v>561</v>
      </c>
      <c r="AF27" s="183">
        <f>+SUM(AG27:AR27)</f>
        <v>12</v>
      </c>
      <c r="AG27" s="237">
        <v>1</v>
      </c>
      <c r="AH27" s="237">
        <v>1</v>
      </c>
      <c r="AI27" s="237">
        <v>1</v>
      </c>
      <c r="AJ27" s="237">
        <v>1</v>
      </c>
      <c r="AK27" s="238">
        <v>1</v>
      </c>
      <c r="AL27" s="210">
        <v>1</v>
      </c>
      <c r="AM27" s="210">
        <v>1</v>
      </c>
      <c r="AN27" s="210">
        <v>1</v>
      </c>
      <c r="AO27" s="210">
        <v>1</v>
      </c>
      <c r="AP27" s="210">
        <v>1</v>
      </c>
      <c r="AQ27" s="210">
        <v>1</v>
      </c>
      <c r="AR27" s="210">
        <v>1</v>
      </c>
      <c r="AS27" s="239">
        <v>1</v>
      </c>
      <c r="AT27" s="239">
        <v>1</v>
      </c>
      <c r="AU27" s="239">
        <v>1</v>
      </c>
      <c r="AV27" s="239"/>
      <c r="AW27" s="239"/>
      <c r="AX27" s="240"/>
      <c r="AY27" s="240"/>
      <c r="AZ27" s="240"/>
      <c r="BA27" s="240"/>
      <c r="BB27" s="240"/>
      <c r="BC27" s="210"/>
      <c r="BD27" s="210"/>
      <c r="BE27" s="188">
        <f>+SUM(AS27:BD27)</f>
        <v>3</v>
      </c>
      <c r="BF27" s="189">
        <f>+((SUM(AS27:AU27)/SUM(AG27:AI27)))/4</f>
        <v>0.25</v>
      </c>
      <c r="BG27" s="190" t="s">
        <v>562</v>
      </c>
      <c r="BH27" s="190" t="s">
        <v>563</v>
      </c>
      <c r="BI27" s="241">
        <v>44356</v>
      </c>
      <c r="BJ27" s="242" t="s">
        <v>1008</v>
      </c>
      <c r="BK27" s="242" t="s">
        <v>1159</v>
      </c>
      <c r="BL27" s="242" t="s">
        <v>1345</v>
      </c>
      <c r="BM27" s="242" t="s">
        <v>1368</v>
      </c>
      <c r="BN27" s="242" t="s">
        <v>1193</v>
      </c>
      <c r="BO27" s="242" t="s">
        <v>1369</v>
      </c>
      <c r="BP27" s="242" t="s">
        <v>559</v>
      </c>
      <c r="BQ27" s="242" t="s">
        <v>1194</v>
      </c>
      <c r="BR27" s="212" t="s">
        <v>1370</v>
      </c>
      <c r="BS27" s="212" t="s">
        <v>1370</v>
      </c>
      <c r="BT27" s="220" t="s">
        <v>1143</v>
      </c>
      <c r="BU27" s="198" t="s">
        <v>1190</v>
      </c>
      <c r="BV27" s="292"/>
      <c r="BW27" s="290"/>
      <c r="BX27" s="285"/>
    </row>
    <row r="28" spans="1:983" s="192" customFormat="1" ht="25.5" customHeight="1" thickBot="1" x14ac:dyDescent="0.2">
      <c r="A28" s="152"/>
      <c r="B28" s="426" t="str">
        <f>'[1]3-IDENTIFICACIÓN DEL RIESGO'!B50</f>
        <v>Gestión de la Información</v>
      </c>
      <c r="C28" s="427">
        <v>40</v>
      </c>
      <c r="D28" s="429" t="str">
        <f>'[1]3-IDENTIFICACIÓN DEL RIESGO'!G50</f>
        <v xml:space="preserve">
Incumplir los tiempos de entrega de desarrollo y ajustes a las aplicaciones de la Agencia.</v>
      </c>
      <c r="E28" s="429" t="str">
        <f>'[1]3-IDENTIFICACIÓN DEL RIESGO'!N50</f>
        <v>Operativos</v>
      </c>
      <c r="F28" s="429" t="str">
        <f>'[1]3-IDENTIFICACIÓN DEL RIESGO'!H50</f>
        <v>Deficiencia en la planeación del proyecto
Riesgos del proyecto materializados 
Adición de nuevos requerimientos por parte del usuario
Cambio de prioridades en los desarrollos debido a nuevas normatividades</v>
      </c>
      <c r="G28" s="429" t="str">
        <f>'[1]3-IDENTIFICACIÓN DEL RIESGO'!L50</f>
        <v>Insatisfacción de los usuarios
Incumplimiento de los compromisos pactados con los Stakeholders (usuario) finales del sistema.
Afectación en el servicio requerido por parte de los stakeholders (usuarios)</v>
      </c>
      <c r="H28" s="430" t="str">
        <f>'[1]4-VALORACIÓN DEL RIESGO'!Q49</f>
        <v>Casi seguro</v>
      </c>
      <c r="I28" s="430" t="str">
        <f>'[1]4-VALORACIÓN DEL RIESGO'!AA49</f>
        <v>Mayor</v>
      </c>
      <c r="J28" s="430" t="str">
        <f>'[1]4-VALORACIÓN DEL RIESGO'!AB49</f>
        <v>Extremo</v>
      </c>
      <c r="K28" s="430" t="str">
        <f>'[1]4-VALORACIÓN DEL RIESGO'!AC49</f>
        <v>Reducir</v>
      </c>
      <c r="L28" s="179" t="s">
        <v>564</v>
      </c>
      <c r="M28" s="180" t="str">
        <f>'[1]5-CONTROLES'!M128</f>
        <v xml:space="preserve"> Ejecutar Pruebas</v>
      </c>
      <c r="N28" s="180" t="str">
        <f>'[1]5-CONTROLES'!L128</f>
        <v>Reporte de Team Foundation Server</v>
      </c>
      <c r="O28" s="180" t="str">
        <f>'[1]5-CONTROLES'!G128</f>
        <v>Subdirección de Sistemas de Información de Tierras.</v>
      </c>
      <c r="P28" s="180" t="str">
        <f>'[1]5-CONTROLES'!H128</f>
        <v>DIARIO</v>
      </c>
      <c r="Q28" s="447" t="s">
        <v>565</v>
      </c>
      <c r="R28" s="180" t="str">
        <f>'[1]5-CONTROLES'!AC128</f>
        <v>Fuerte</v>
      </c>
      <c r="S28" s="180" t="str">
        <f>'[1]5-CONTROLES'!AD128</f>
        <v>Fuerte</v>
      </c>
      <c r="T28" s="180" t="str">
        <f>'[1]5-CONTROLES'!AE128</f>
        <v>Fuerte</v>
      </c>
      <c r="U28" s="429" t="str">
        <f>'[1]5-CONTROLES'!AI128</f>
        <v>Fuerte</v>
      </c>
      <c r="V28" s="430" t="str">
        <f>'[1]5-CONTROLES'!AM128</f>
        <v>Posible</v>
      </c>
      <c r="W28" s="430" t="str">
        <f>'[1]5-CONTROLES'!AQ128</f>
        <v>Mayor</v>
      </c>
      <c r="X28" s="430" t="str">
        <f>'[1]5-CONTROLES'!AR128</f>
        <v>Extremo</v>
      </c>
      <c r="Y28" s="430" t="str">
        <f>'[1]5-CONTROLES'!AT128</f>
        <v>Reducir</v>
      </c>
      <c r="Z28" s="447" t="s">
        <v>566</v>
      </c>
      <c r="AA28" s="447" t="s">
        <v>567</v>
      </c>
      <c r="AB28" s="181" t="s">
        <v>568</v>
      </c>
      <c r="AC28" s="182" t="s">
        <v>569</v>
      </c>
      <c r="AD28" s="182" t="s">
        <v>570</v>
      </c>
      <c r="AE28" s="182" t="s">
        <v>571</v>
      </c>
      <c r="AF28" s="183">
        <f>+SUM(AG28:AR28)</f>
        <v>3</v>
      </c>
      <c r="AG28" s="210"/>
      <c r="AH28" s="210"/>
      <c r="AI28" s="210"/>
      <c r="AJ28" s="243">
        <v>1</v>
      </c>
      <c r="AK28" s="210"/>
      <c r="AL28" s="210"/>
      <c r="AM28" s="210">
        <v>1</v>
      </c>
      <c r="AN28" s="210"/>
      <c r="AO28" s="210"/>
      <c r="AP28" s="210">
        <v>1</v>
      </c>
      <c r="AQ28" s="210"/>
      <c r="AR28" s="210"/>
      <c r="AS28" s="186"/>
      <c r="AT28" s="186"/>
      <c r="AU28" s="186"/>
      <c r="AV28" s="186"/>
      <c r="AW28" s="186"/>
      <c r="AX28" s="187"/>
      <c r="AY28" s="187"/>
      <c r="AZ28" s="187"/>
      <c r="BA28" s="187"/>
      <c r="BB28" s="187"/>
      <c r="BC28" s="210"/>
      <c r="BD28" s="210"/>
      <c r="BE28" s="188">
        <f>+SUM(AS28:BD28)</f>
        <v>0</v>
      </c>
      <c r="BF28" s="189"/>
      <c r="BG28" s="190"/>
      <c r="BH28" s="190"/>
      <c r="BI28" s="448">
        <v>44356</v>
      </c>
      <c r="BJ28" s="442" t="s">
        <v>1008</v>
      </c>
      <c r="BK28" s="442" t="s">
        <v>1159</v>
      </c>
      <c r="BL28" s="442" t="s">
        <v>1345</v>
      </c>
      <c r="BM28" s="445" t="s">
        <v>1195</v>
      </c>
      <c r="BN28" s="442" t="s">
        <v>1196</v>
      </c>
      <c r="BO28" s="445" t="s">
        <v>1197</v>
      </c>
      <c r="BP28" s="445" t="s">
        <v>569</v>
      </c>
      <c r="BQ28" s="445" t="s">
        <v>1198</v>
      </c>
      <c r="BR28" s="212" t="s">
        <v>1371</v>
      </c>
      <c r="BS28" s="212" t="s">
        <v>1372</v>
      </c>
      <c r="BT28" s="191" t="s">
        <v>1069</v>
      </c>
      <c r="BU28" s="198" t="s">
        <v>1190</v>
      </c>
      <c r="BV28" s="289" t="s">
        <v>1552</v>
      </c>
      <c r="BW28" s="284" t="s">
        <v>1534</v>
      </c>
      <c r="BX28" s="285"/>
    </row>
    <row r="29" spans="1:983" ht="25.5" customHeight="1" thickBot="1" x14ac:dyDescent="0.2">
      <c r="B29" s="426"/>
      <c r="C29" s="428"/>
      <c r="D29" s="429"/>
      <c r="E29" s="429"/>
      <c r="F29" s="429"/>
      <c r="G29" s="429"/>
      <c r="H29" s="430"/>
      <c r="I29" s="430"/>
      <c r="J29" s="430"/>
      <c r="K29" s="430"/>
      <c r="L29" s="179" t="s">
        <v>572</v>
      </c>
      <c r="M29" s="180">
        <f>'[1]5-CONTROLES'!M129</f>
        <v>0</v>
      </c>
      <c r="N29" s="180">
        <f>'[1]5-CONTROLES'!L129</f>
        <v>0</v>
      </c>
      <c r="O29" s="180">
        <f>'[1]5-CONTROLES'!G129</f>
        <v>0</v>
      </c>
      <c r="P29" s="180">
        <f>'[1]5-CONTROLES'!H129</f>
        <v>0</v>
      </c>
      <c r="Q29" s="447"/>
      <c r="R29" s="180" t="str">
        <f>'[1]5-CONTROLES'!AC129</f>
        <v>Débil</v>
      </c>
      <c r="S29" s="180">
        <f>'[1]5-CONTROLES'!AD129</f>
        <v>0</v>
      </c>
      <c r="T29" s="180" t="str">
        <f>'[1]5-CONTROLES'!AE129</f>
        <v>Débil</v>
      </c>
      <c r="U29" s="429"/>
      <c r="V29" s="430"/>
      <c r="W29" s="430"/>
      <c r="X29" s="430"/>
      <c r="Y29" s="430"/>
      <c r="Z29" s="447"/>
      <c r="AA29" s="447"/>
      <c r="AB29" s="181" t="s">
        <v>573</v>
      </c>
      <c r="AC29" s="202"/>
      <c r="AD29" s="202"/>
      <c r="AE29" s="202"/>
      <c r="AF29" s="203"/>
      <c r="AG29" s="210"/>
      <c r="AH29" s="210"/>
      <c r="AI29" s="210"/>
      <c r="AJ29" s="224"/>
      <c r="AK29" s="210"/>
      <c r="AL29" s="210"/>
      <c r="AM29" s="210"/>
      <c r="AN29" s="210"/>
      <c r="AO29" s="210"/>
      <c r="AP29" s="210"/>
      <c r="AQ29" s="210"/>
      <c r="AR29" s="210"/>
      <c r="AS29" s="205"/>
      <c r="AT29" s="205"/>
      <c r="AU29" s="205"/>
      <c r="AV29" s="205"/>
      <c r="AW29" s="205"/>
      <c r="AX29" s="206"/>
      <c r="AY29" s="206"/>
      <c r="AZ29" s="206"/>
      <c r="BA29" s="206"/>
      <c r="BB29" s="206"/>
      <c r="BC29" s="210"/>
      <c r="BD29" s="210"/>
      <c r="BE29" s="207"/>
      <c r="BF29" s="208"/>
      <c r="BG29" s="230"/>
      <c r="BH29" s="230"/>
      <c r="BI29" s="448"/>
      <c r="BJ29" s="442"/>
      <c r="BK29" s="442"/>
      <c r="BL29" s="442"/>
      <c r="BM29" s="445"/>
      <c r="BN29" s="442"/>
      <c r="BO29" s="445"/>
      <c r="BP29" s="445"/>
      <c r="BQ29" s="445"/>
      <c r="BR29" s="191"/>
      <c r="BS29" s="191"/>
      <c r="BT29" s="191"/>
      <c r="BU29" s="191"/>
      <c r="BV29" s="284"/>
      <c r="BW29" s="284"/>
      <c r="BX29" s="284"/>
      <c r="BY29" s="192"/>
      <c r="BZ29" s="192"/>
      <c r="CA29" s="192"/>
      <c r="CB29" s="192"/>
      <c r="CC29" s="192"/>
      <c r="CD29" s="192"/>
      <c r="CE29" s="192"/>
      <c r="CF29" s="192"/>
      <c r="CG29" s="192"/>
      <c r="CH29" s="192"/>
      <c r="CI29" s="192"/>
      <c r="CJ29" s="192"/>
      <c r="CK29" s="192"/>
      <c r="CL29" s="192"/>
      <c r="CM29" s="192"/>
      <c r="CN29" s="192"/>
      <c r="CO29" s="192"/>
      <c r="CP29" s="192"/>
      <c r="CQ29" s="192"/>
      <c r="CR29" s="192"/>
      <c r="CS29" s="192"/>
      <c r="CT29" s="192"/>
      <c r="CU29" s="192"/>
      <c r="CV29" s="192"/>
      <c r="CW29" s="192"/>
      <c r="CX29" s="192"/>
      <c r="CY29" s="192"/>
      <c r="CZ29" s="192"/>
      <c r="DA29" s="192"/>
      <c r="DB29" s="192"/>
      <c r="DC29" s="192"/>
      <c r="DD29" s="153"/>
      <c r="DE29" s="153"/>
      <c r="DF29" s="153"/>
      <c r="DG29" s="153"/>
      <c r="DH29" s="153"/>
      <c r="DI29" s="153"/>
      <c r="DJ29" s="153"/>
      <c r="DK29" s="153"/>
      <c r="DL29" s="153"/>
      <c r="DM29" s="153"/>
      <c r="DN29" s="153"/>
      <c r="DO29" s="153"/>
      <c r="DP29" s="153"/>
      <c r="DQ29" s="153"/>
      <c r="DR29" s="153"/>
      <c r="DS29" s="153"/>
      <c r="DT29" s="153"/>
      <c r="DU29" s="153"/>
      <c r="DV29" s="153"/>
      <c r="DW29" s="153"/>
      <c r="DX29" s="153"/>
      <c r="DY29" s="153"/>
      <c r="DZ29" s="153"/>
      <c r="EA29" s="153"/>
      <c r="EB29" s="153"/>
      <c r="EC29" s="153"/>
      <c r="ED29" s="153"/>
      <c r="EE29" s="153"/>
      <c r="EF29" s="153"/>
      <c r="EG29" s="153"/>
      <c r="EH29" s="153"/>
      <c r="EI29" s="153"/>
      <c r="EJ29" s="153"/>
      <c r="EK29" s="153"/>
      <c r="EL29" s="153"/>
      <c r="EM29" s="153"/>
      <c r="EN29" s="153"/>
      <c r="EO29" s="153"/>
      <c r="EP29" s="153"/>
      <c r="EQ29" s="153"/>
      <c r="ER29" s="153"/>
      <c r="ES29" s="153"/>
      <c r="ET29" s="153"/>
      <c r="EU29" s="153"/>
      <c r="EV29" s="153"/>
      <c r="EW29" s="153"/>
      <c r="EX29" s="153"/>
      <c r="EY29" s="153"/>
      <c r="EZ29" s="153"/>
      <c r="FA29" s="153"/>
      <c r="FB29" s="153"/>
      <c r="FC29" s="153"/>
      <c r="FD29" s="153"/>
      <c r="FE29" s="153"/>
      <c r="FF29" s="153"/>
      <c r="FG29" s="153"/>
      <c r="FH29" s="153"/>
      <c r="FI29" s="153"/>
      <c r="FJ29" s="153"/>
      <c r="FK29" s="153"/>
      <c r="FL29" s="153"/>
      <c r="FM29" s="153"/>
      <c r="FN29" s="153"/>
      <c r="FO29" s="153"/>
      <c r="FP29" s="153"/>
      <c r="FQ29" s="153"/>
      <c r="FR29" s="153"/>
      <c r="FS29" s="153"/>
      <c r="FT29" s="153"/>
      <c r="FU29" s="153"/>
      <c r="FV29" s="153"/>
      <c r="FW29" s="153"/>
      <c r="FX29" s="153"/>
      <c r="FY29" s="153"/>
      <c r="FZ29" s="153"/>
      <c r="GA29" s="153"/>
      <c r="GB29" s="153"/>
      <c r="GC29" s="153"/>
      <c r="GD29" s="153"/>
      <c r="GE29" s="153"/>
      <c r="GF29" s="153"/>
      <c r="GG29" s="153"/>
      <c r="GH29" s="153"/>
      <c r="GI29" s="153"/>
      <c r="GJ29" s="153"/>
      <c r="GK29" s="153"/>
      <c r="GL29" s="153"/>
      <c r="GM29" s="153"/>
      <c r="GN29" s="153"/>
      <c r="GO29" s="153"/>
      <c r="GP29" s="153"/>
      <c r="GQ29" s="153"/>
      <c r="GR29" s="153"/>
      <c r="GS29" s="153"/>
      <c r="GT29" s="153"/>
      <c r="GU29" s="153"/>
      <c r="GV29" s="153"/>
      <c r="GW29" s="153"/>
      <c r="GX29" s="153"/>
      <c r="GY29" s="153"/>
      <c r="GZ29" s="153"/>
      <c r="HA29" s="153"/>
      <c r="HB29" s="153"/>
      <c r="HC29" s="153"/>
      <c r="HD29" s="153"/>
      <c r="HE29" s="153"/>
      <c r="HF29" s="153"/>
      <c r="HG29" s="153"/>
      <c r="HH29" s="153"/>
      <c r="HI29" s="153"/>
      <c r="HJ29" s="153"/>
      <c r="HK29" s="153"/>
      <c r="HL29" s="153"/>
      <c r="HM29" s="153"/>
      <c r="HN29" s="153"/>
      <c r="HO29" s="153"/>
      <c r="HP29" s="153"/>
      <c r="HQ29" s="153"/>
      <c r="HR29" s="153"/>
      <c r="HS29" s="153"/>
      <c r="HT29" s="153"/>
      <c r="HU29" s="153"/>
      <c r="HV29" s="153"/>
      <c r="HW29" s="153"/>
      <c r="HX29" s="153"/>
      <c r="HY29" s="153"/>
      <c r="HZ29" s="153"/>
      <c r="IA29" s="153"/>
      <c r="IB29" s="153"/>
      <c r="IC29" s="153"/>
      <c r="ID29" s="153"/>
      <c r="IE29" s="153"/>
      <c r="IF29" s="153"/>
      <c r="IG29" s="153"/>
      <c r="IH29" s="153"/>
      <c r="II29" s="153"/>
      <c r="IJ29" s="153"/>
      <c r="IK29" s="153"/>
      <c r="IL29" s="153"/>
      <c r="IM29" s="153"/>
      <c r="IN29" s="153"/>
      <c r="IO29" s="153"/>
      <c r="IP29" s="153"/>
      <c r="IQ29" s="153"/>
      <c r="IR29" s="153"/>
      <c r="IS29" s="153"/>
      <c r="IT29" s="153"/>
      <c r="IU29" s="153"/>
      <c r="IV29" s="153"/>
      <c r="IW29" s="153"/>
      <c r="IX29" s="153"/>
      <c r="IY29" s="153"/>
      <c r="IZ29" s="153"/>
      <c r="JA29" s="153"/>
      <c r="JB29" s="153"/>
      <c r="JC29" s="153"/>
      <c r="JD29" s="153"/>
      <c r="JE29" s="153"/>
      <c r="JF29" s="153"/>
      <c r="JG29" s="153"/>
      <c r="JH29" s="153"/>
      <c r="JI29" s="153"/>
      <c r="JJ29" s="153"/>
      <c r="JK29" s="153"/>
      <c r="JL29" s="153"/>
      <c r="JM29" s="153"/>
      <c r="JN29" s="153"/>
      <c r="JO29" s="153"/>
      <c r="JP29" s="153"/>
      <c r="JQ29" s="153"/>
      <c r="JR29" s="153"/>
      <c r="JS29" s="153"/>
      <c r="JT29" s="153"/>
      <c r="JU29" s="153"/>
      <c r="JV29" s="153"/>
      <c r="JW29" s="153"/>
      <c r="JX29" s="153"/>
      <c r="JY29" s="153"/>
      <c r="JZ29" s="153"/>
      <c r="KA29" s="153"/>
      <c r="KB29" s="153"/>
      <c r="KC29" s="153"/>
      <c r="KD29" s="153"/>
      <c r="KE29" s="153"/>
      <c r="KF29" s="153"/>
      <c r="KG29" s="153"/>
      <c r="KH29" s="153"/>
      <c r="KI29" s="153"/>
      <c r="KJ29" s="153"/>
      <c r="KK29" s="153"/>
      <c r="KL29" s="153"/>
      <c r="KM29" s="153"/>
      <c r="KN29" s="153"/>
      <c r="KO29" s="153"/>
      <c r="KP29" s="153"/>
      <c r="KQ29" s="153"/>
      <c r="KR29" s="153"/>
      <c r="KS29" s="153"/>
      <c r="KT29" s="153"/>
      <c r="KU29" s="153"/>
      <c r="KV29" s="153"/>
      <c r="KW29" s="153"/>
      <c r="KX29" s="153"/>
      <c r="KY29" s="153"/>
      <c r="KZ29" s="153"/>
      <c r="LA29" s="153"/>
      <c r="LB29" s="153"/>
      <c r="LC29" s="153"/>
      <c r="LD29" s="153"/>
      <c r="LE29" s="153"/>
      <c r="LF29" s="153"/>
      <c r="LG29" s="153"/>
      <c r="LH29" s="153"/>
      <c r="LI29" s="153"/>
      <c r="LJ29" s="153"/>
      <c r="LK29" s="153"/>
      <c r="LL29" s="153"/>
      <c r="LM29" s="153"/>
      <c r="LN29" s="153"/>
      <c r="LO29" s="153"/>
      <c r="LP29" s="153"/>
      <c r="LQ29" s="153"/>
      <c r="LR29" s="153"/>
      <c r="LS29" s="153"/>
      <c r="LT29" s="153"/>
      <c r="LU29" s="153"/>
      <c r="LV29" s="153"/>
      <c r="LW29" s="153"/>
      <c r="LX29" s="153"/>
      <c r="LY29" s="153"/>
      <c r="LZ29" s="153"/>
      <c r="MA29" s="153"/>
      <c r="MB29" s="153"/>
      <c r="MC29" s="153"/>
      <c r="MD29" s="153"/>
      <c r="ME29" s="153"/>
      <c r="MF29" s="153"/>
      <c r="MG29" s="153"/>
      <c r="MH29" s="153"/>
      <c r="MI29" s="153"/>
      <c r="MJ29" s="153"/>
      <c r="MK29" s="153"/>
      <c r="ML29" s="153"/>
      <c r="MM29" s="153"/>
      <c r="MN29" s="153"/>
      <c r="MO29" s="153"/>
      <c r="MP29" s="153"/>
      <c r="MQ29" s="153"/>
      <c r="MR29" s="153"/>
      <c r="MS29" s="153"/>
      <c r="MT29" s="153"/>
      <c r="MU29" s="153"/>
      <c r="MV29" s="153"/>
      <c r="MW29" s="153"/>
      <c r="MX29" s="153"/>
      <c r="MY29" s="153"/>
      <c r="MZ29" s="153"/>
      <c r="NA29" s="153"/>
      <c r="NB29" s="153"/>
      <c r="NC29" s="153"/>
      <c r="ND29" s="153"/>
      <c r="NE29" s="153"/>
      <c r="NF29" s="153"/>
      <c r="NG29" s="153"/>
      <c r="NH29" s="153"/>
      <c r="NI29" s="153"/>
      <c r="NJ29" s="153"/>
      <c r="NK29" s="153"/>
      <c r="NL29" s="153"/>
      <c r="NM29" s="153"/>
      <c r="NN29" s="153"/>
      <c r="NO29" s="153"/>
      <c r="NP29" s="153"/>
      <c r="NQ29" s="153"/>
      <c r="NR29" s="153"/>
      <c r="NS29" s="153"/>
      <c r="NT29" s="153"/>
      <c r="NU29" s="153"/>
      <c r="NV29" s="153"/>
      <c r="NW29" s="153"/>
      <c r="NX29" s="153"/>
      <c r="NY29" s="153"/>
      <c r="NZ29" s="153"/>
      <c r="OA29" s="153"/>
      <c r="OB29" s="153"/>
      <c r="OC29" s="153"/>
      <c r="OD29" s="153"/>
      <c r="OE29" s="153"/>
      <c r="OF29" s="153"/>
      <c r="OG29" s="153"/>
      <c r="OH29" s="153"/>
      <c r="OI29" s="153"/>
      <c r="OJ29" s="153"/>
      <c r="OK29" s="153"/>
      <c r="OL29" s="153"/>
      <c r="OM29" s="153"/>
      <c r="ON29" s="153"/>
      <c r="OO29" s="153"/>
      <c r="OP29" s="153"/>
      <c r="OQ29" s="153"/>
      <c r="OR29" s="153"/>
      <c r="OS29" s="153"/>
      <c r="OT29" s="153"/>
      <c r="OU29" s="153"/>
      <c r="OV29" s="153"/>
      <c r="OW29" s="153"/>
      <c r="OX29" s="153"/>
      <c r="OY29" s="153"/>
      <c r="OZ29" s="153"/>
      <c r="PA29" s="153"/>
      <c r="PB29" s="153"/>
      <c r="PC29" s="153"/>
      <c r="PD29" s="153"/>
      <c r="PE29" s="153"/>
      <c r="PF29" s="153"/>
      <c r="PG29" s="153"/>
      <c r="PH29" s="153"/>
      <c r="PI29" s="153"/>
      <c r="PJ29" s="153"/>
      <c r="PK29" s="153"/>
      <c r="PL29" s="153"/>
      <c r="PM29" s="153"/>
      <c r="PN29" s="153"/>
      <c r="PO29" s="153"/>
      <c r="PP29" s="153"/>
      <c r="PQ29" s="153"/>
      <c r="PR29" s="153"/>
      <c r="PS29" s="153"/>
      <c r="PT29" s="153"/>
      <c r="PU29" s="153"/>
      <c r="PV29" s="153"/>
      <c r="PW29" s="153"/>
      <c r="PX29" s="153"/>
      <c r="PY29" s="153"/>
      <c r="PZ29" s="153"/>
      <c r="QA29" s="153"/>
      <c r="QB29" s="153"/>
      <c r="QC29" s="153"/>
      <c r="QD29" s="153"/>
      <c r="QE29" s="153"/>
      <c r="QF29" s="153"/>
      <c r="QG29" s="153"/>
      <c r="QH29" s="153"/>
      <c r="QI29" s="153"/>
      <c r="QJ29" s="153"/>
      <c r="QK29" s="153"/>
      <c r="QL29" s="153"/>
      <c r="QM29" s="153"/>
      <c r="QN29" s="153"/>
      <c r="QO29" s="153"/>
      <c r="QP29" s="153"/>
      <c r="QQ29" s="153"/>
      <c r="QR29" s="153"/>
      <c r="QS29" s="153"/>
      <c r="QT29" s="153"/>
      <c r="QU29" s="153"/>
      <c r="QV29" s="153"/>
      <c r="QW29" s="153"/>
      <c r="QX29" s="153"/>
      <c r="QY29" s="153"/>
      <c r="QZ29" s="153"/>
      <c r="RA29" s="153"/>
      <c r="RB29" s="153"/>
      <c r="RC29" s="153"/>
      <c r="RD29" s="153"/>
      <c r="RE29" s="153"/>
      <c r="RF29" s="153"/>
      <c r="RG29" s="153"/>
      <c r="RH29" s="153"/>
      <c r="RI29" s="153"/>
      <c r="RJ29" s="153"/>
      <c r="RK29" s="153"/>
      <c r="RL29" s="153"/>
      <c r="RM29" s="153"/>
      <c r="RN29" s="153"/>
      <c r="RO29" s="153"/>
      <c r="RP29" s="153"/>
      <c r="RQ29" s="153"/>
      <c r="RR29" s="153"/>
      <c r="RS29" s="153"/>
      <c r="RT29" s="153"/>
      <c r="RU29" s="153"/>
      <c r="RV29" s="153"/>
      <c r="RW29" s="153"/>
      <c r="RX29" s="153"/>
      <c r="RY29" s="153"/>
      <c r="RZ29" s="153"/>
      <c r="SA29" s="153"/>
      <c r="SB29" s="153"/>
      <c r="SC29" s="153"/>
      <c r="SD29" s="153"/>
      <c r="SE29" s="153"/>
      <c r="SF29" s="153"/>
      <c r="SG29" s="153"/>
      <c r="SH29" s="153"/>
      <c r="SI29" s="153"/>
      <c r="SJ29" s="153"/>
      <c r="SK29" s="153"/>
      <c r="SL29" s="153"/>
      <c r="SM29" s="153"/>
      <c r="SN29" s="153"/>
      <c r="SO29" s="153"/>
      <c r="SP29" s="153"/>
      <c r="SQ29" s="153"/>
      <c r="SR29" s="153"/>
      <c r="SS29" s="153"/>
      <c r="ST29" s="153"/>
      <c r="SU29" s="153"/>
      <c r="SV29" s="153"/>
      <c r="SW29" s="153"/>
      <c r="SX29" s="153"/>
      <c r="SY29" s="153"/>
      <c r="SZ29" s="153"/>
      <c r="TA29" s="153"/>
      <c r="TB29" s="153"/>
      <c r="TC29" s="153"/>
      <c r="TD29" s="153"/>
      <c r="TE29" s="153"/>
      <c r="TF29" s="153"/>
      <c r="TG29" s="153"/>
      <c r="TH29" s="153"/>
      <c r="TI29" s="153"/>
      <c r="TJ29" s="153"/>
      <c r="TK29" s="153"/>
      <c r="TL29" s="153"/>
      <c r="TM29" s="153"/>
      <c r="TN29" s="153"/>
      <c r="TO29" s="153"/>
      <c r="TP29" s="153"/>
      <c r="TQ29" s="153"/>
      <c r="TR29" s="153"/>
      <c r="TS29" s="153"/>
      <c r="TT29" s="153"/>
      <c r="TU29" s="153"/>
      <c r="TV29" s="153"/>
      <c r="TW29" s="153"/>
      <c r="TX29" s="153"/>
      <c r="TY29" s="153"/>
      <c r="TZ29" s="153"/>
      <c r="UA29" s="153"/>
      <c r="UB29" s="153"/>
      <c r="UC29" s="153"/>
      <c r="UD29" s="153"/>
      <c r="UE29" s="153"/>
      <c r="UF29" s="153"/>
      <c r="UG29" s="153"/>
      <c r="UH29" s="153"/>
      <c r="UI29" s="153"/>
      <c r="UJ29" s="153"/>
      <c r="UK29" s="153"/>
      <c r="UL29" s="153"/>
      <c r="UM29" s="153"/>
      <c r="UN29" s="153"/>
      <c r="UO29" s="153"/>
      <c r="UP29" s="153"/>
      <c r="UQ29" s="153"/>
      <c r="UR29" s="153"/>
      <c r="US29" s="153"/>
      <c r="UT29" s="153"/>
      <c r="UU29" s="153"/>
      <c r="UV29" s="153"/>
      <c r="UW29" s="153"/>
      <c r="UX29" s="153"/>
      <c r="UY29" s="153"/>
      <c r="UZ29" s="153"/>
      <c r="VA29" s="153"/>
      <c r="VB29" s="153"/>
      <c r="VC29" s="153"/>
      <c r="VD29" s="153"/>
      <c r="VE29" s="153"/>
      <c r="VF29" s="153"/>
      <c r="VG29" s="153"/>
      <c r="VH29" s="153"/>
      <c r="VI29" s="153"/>
      <c r="VJ29" s="153"/>
      <c r="VK29" s="153"/>
      <c r="VL29" s="153"/>
      <c r="VM29" s="153"/>
      <c r="VN29" s="153"/>
      <c r="VO29" s="153"/>
      <c r="VP29" s="153"/>
      <c r="VQ29" s="153"/>
      <c r="VR29" s="153"/>
      <c r="VS29" s="153"/>
      <c r="VT29" s="153"/>
      <c r="VU29" s="153"/>
      <c r="VV29" s="153"/>
      <c r="VW29" s="153"/>
      <c r="VX29" s="153"/>
      <c r="VY29" s="153"/>
      <c r="VZ29" s="153"/>
      <c r="WA29" s="153"/>
      <c r="WB29" s="153"/>
      <c r="WC29" s="153"/>
      <c r="WD29" s="153"/>
      <c r="WE29" s="153"/>
      <c r="WF29" s="153"/>
      <c r="WG29" s="153"/>
      <c r="WH29" s="153"/>
      <c r="WI29" s="153"/>
      <c r="WJ29" s="153"/>
      <c r="WK29" s="153"/>
      <c r="WL29" s="153"/>
      <c r="WM29" s="153"/>
      <c r="WN29" s="153"/>
      <c r="WO29" s="153"/>
      <c r="WP29" s="153"/>
      <c r="WQ29" s="153"/>
      <c r="WR29" s="153"/>
      <c r="WS29" s="153"/>
      <c r="WT29" s="153"/>
      <c r="WU29" s="153"/>
      <c r="WV29" s="153"/>
      <c r="WW29" s="153"/>
      <c r="WX29" s="153"/>
      <c r="WY29" s="153"/>
      <c r="WZ29" s="153"/>
      <c r="XA29" s="153"/>
      <c r="XB29" s="153"/>
      <c r="XC29" s="153"/>
      <c r="XD29" s="153"/>
      <c r="XE29" s="153"/>
      <c r="XF29" s="153"/>
      <c r="XG29" s="153"/>
      <c r="XH29" s="153"/>
      <c r="XI29" s="153"/>
      <c r="XJ29" s="153"/>
      <c r="XK29" s="153"/>
      <c r="XL29" s="153"/>
      <c r="XM29" s="153"/>
      <c r="XN29" s="153"/>
      <c r="XO29" s="153"/>
      <c r="XP29" s="153"/>
      <c r="XQ29" s="153"/>
      <c r="XR29" s="153"/>
      <c r="XS29" s="153"/>
      <c r="XT29" s="153"/>
      <c r="XU29" s="153"/>
      <c r="XV29" s="153"/>
      <c r="XW29" s="153"/>
      <c r="XX29" s="153"/>
      <c r="XY29" s="153"/>
      <c r="XZ29" s="153"/>
      <c r="YA29" s="153"/>
      <c r="YB29" s="153"/>
      <c r="YC29" s="153"/>
      <c r="YD29" s="153"/>
      <c r="YE29" s="153"/>
      <c r="YF29" s="153"/>
      <c r="YG29" s="153"/>
      <c r="YH29" s="153"/>
      <c r="YI29" s="153"/>
      <c r="YJ29" s="153"/>
      <c r="YK29" s="153"/>
      <c r="YL29" s="153"/>
      <c r="YM29" s="153"/>
      <c r="YN29" s="153"/>
      <c r="YO29" s="153"/>
      <c r="YP29" s="153"/>
      <c r="YQ29" s="153"/>
      <c r="YR29" s="153"/>
      <c r="YS29" s="153"/>
      <c r="YT29" s="153"/>
      <c r="YU29" s="153"/>
      <c r="YV29" s="153"/>
      <c r="YW29" s="153"/>
      <c r="YX29" s="153"/>
      <c r="YY29" s="153"/>
      <c r="YZ29" s="153"/>
      <c r="ZA29" s="153"/>
      <c r="ZB29" s="153"/>
      <c r="ZC29" s="153"/>
      <c r="ZD29" s="153"/>
      <c r="ZE29" s="153"/>
      <c r="ZF29" s="153"/>
      <c r="ZG29" s="153"/>
      <c r="ZH29" s="153"/>
      <c r="ZI29" s="153"/>
      <c r="ZJ29" s="153"/>
      <c r="ZK29" s="153"/>
      <c r="ZL29" s="153"/>
      <c r="ZM29" s="153"/>
      <c r="ZN29" s="153"/>
      <c r="ZO29" s="153"/>
      <c r="ZP29" s="153"/>
      <c r="ZQ29" s="153"/>
      <c r="ZR29" s="153"/>
      <c r="ZS29" s="153"/>
      <c r="ZT29" s="153"/>
      <c r="ZU29" s="153"/>
      <c r="ZV29" s="153"/>
      <c r="ZW29" s="153"/>
      <c r="ZX29" s="153"/>
      <c r="ZY29" s="153"/>
      <c r="ZZ29" s="153"/>
      <c r="AAA29" s="153"/>
      <c r="AAB29" s="153"/>
      <c r="AAC29" s="153"/>
      <c r="AAD29" s="153"/>
      <c r="AAE29" s="153"/>
      <c r="AAF29" s="153"/>
      <c r="AAG29" s="153"/>
      <c r="AAH29" s="153"/>
      <c r="AAI29" s="153"/>
      <c r="AAJ29" s="153"/>
      <c r="AAK29" s="153"/>
      <c r="AAL29" s="153"/>
      <c r="AAM29" s="153"/>
      <c r="AAN29" s="153"/>
      <c r="AAO29" s="153"/>
      <c r="AAP29" s="153"/>
      <c r="AAQ29" s="153"/>
      <c r="AAR29" s="153"/>
      <c r="AAS29" s="153"/>
      <c r="AAT29" s="153"/>
      <c r="AAU29" s="153"/>
      <c r="AAV29" s="153"/>
      <c r="AAW29" s="153"/>
      <c r="AAX29" s="153"/>
      <c r="AAY29" s="153"/>
      <c r="AAZ29" s="153"/>
      <c r="ABA29" s="153"/>
      <c r="ABB29" s="153"/>
      <c r="ABC29" s="153"/>
      <c r="ABD29" s="153"/>
      <c r="ABE29" s="153"/>
      <c r="ABF29" s="153"/>
      <c r="ABG29" s="153"/>
      <c r="ABH29" s="153"/>
      <c r="ABI29" s="153"/>
      <c r="ABJ29" s="153"/>
      <c r="ABK29" s="153"/>
      <c r="ABL29" s="153"/>
      <c r="ABM29" s="153"/>
      <c r="ABN29" s="153"/>
      <c r="ABO29" s="153"/>
      <c r="ABP29" s="153"/>
      <c r="ABQ29" s="153"/>
      <c r="ABR29" s="153"/>
      <c r="ABS29" s="153"/>
      <c r="ABT29" s="153"/>
      <c r="ABU29" s="153"/>
      <c r="ABV29" s="153"/>
      <c r="ABW29" s="153"/>
      <c r="ABX29" s="153"/>
      <c r="ABY29" s="153"/>
      <c r="ABZ29" s="153"/>
      <c r="ACA29" s="153"/>
      <c r="ACB29" s="153"/>
      <c r="ACC29" s="153"/>
      <c r="ACD29" s="153"/>
      <c r="ACE29" s="153"/>
      <c r="ACF29" s="153"/>
      <c r="ACG29" s="153"/>
      <c r="ACH29" s="153"/>
      <c r="ACI29" s="153"/>
      <c r="ACJ29" s="153"/>
      <c r="ACK29" s="153"/>
      <c r="ACL29" s="153"/>
      <c r="ACM29" s="153"/>
      <c r="ACN29" s="153"/>
      <c r="ACO29" s="153"/>
      <c r="ACP29" s="153"/>
      <c r="ACQ29" s="153"/>
      <c r="ACR29" s="153"/>
      <c r="ACS29" s="153"/>
      <c r="ACT29" s="153"/>
      <c r="ACU29" s="153"/>
      <c r="ACV29" s="153"/>
      <c r="ACW29" s="153"/>
      <c r="ACX29" s="153"/>
      <c r="ACY29" s="153"/>
      <c r="ACZ29" s="153"/>
      <c r="ADA29" s="153"/>
      <c r="ADB29" s="153"/>
      <c r="ADC29" s="153"/>
      <c r="ADD29" s="153"/>
      <c r="ADE29" s="153"/>
      <c r="ADF29" s="153"/>
      <c r="ADG29" s="153"/>
      <c r="ADH29" s="153"/>
      <c r="ADI29" s="153"/>
      <c r="ADJ29" s="153"/>
      <c r="ADK29" s="153"/>
      <c r="ADL29" s="153"/>
      <c r="ADM29" s="153"/>
      <c r="ADN29" s="153"/>
      <c r="ADO29" s="153"/>
      <c r="ADP29" s="153"/>
      <c r="ADQ29" s="153"/>
      <c r="ADR29" s="153"/>
      <c r="ADS29" s="153"/>
      <c r="ADT29" s="153"/>
      <c r="ADU29" s="153"/>
      <c r="ADV29" s="153"/>
      <c r="ADW29" s="153"/>
      <c r="ADX29" s="153"/>
      <c r="ADY29" s="153"/>
      <c r="ADZ29" s="153"/>
      <c r="AEA29" s="153"/>
      <c r="AEB29" s="153"/>
      <c r="AEC29" s="153"/>
      <c r="AED29" s="153"/>
      <c r="AEE29" s="153"/>
      <c r="AEF29" s="153"/>
      <c r="AEG29" s="153"/>
      <c r="AEH29" s="153"/>
      <c r="AEI29" s="153"/>
      <c r="AEJ29" s="153"/>
      <c r="AEK29" s="153"/>
      <c r="AEL29" s="153"/>
      <c r="AEM29" s="153"/>
      <c r="AEN29" s="153"/>
      <c r="AEO29" s="153"/>
      <c r="AEP29" s="153"/>
      <c r="AEQ29" s="153"/>
      <c r="AER29" s="153"/>
      <c r="AES29" s="153"/>
      <c r="AET29" s="153"/>
      <c r="AEU29" s="153"/>
      <c r="AEV29" s="153"/>
      <c r="AEW29" s="153"/>
      <c r="AEX29" s="153"/>
      <c r="AEY29" s="153"/>
      <c r="AEZ29" s="153"/>
      <c r="AFA29" s="153"/>
      <c r="AFB29" s="153"/>
      <c r="AFC29" s="153"/>
      <c r="AFD29" s="153"/>
      <c r="AFE29" s="153"/>
      <c r="AFF29" s="153"/>
      <c r="AFG29" s="153"/>
      <c r="AFH29" s="153"/>
      <c r="AFI29" s="153"/>
      <c r="AFJ29" s="153"/>
      <c r="AFK29" s="153"/>
      <c r="AFL29" s="153"/>
      <c r="AFM29" s="153"/>
      <c r="AFN29" s="153"/>
      <c r="AFO29" s="153"/>
      <c r="AFP29" s="153"/>
      <c r="AFQ29" s="153"/>
      <c r="AFR29" s="153"/>
      <c r="AFS29" s="153"/>
      <c r="AFT29" s="153"/>
      <c r="AFU29" s="153"/>
      <c r="AFV29" s="153"/>
      <c r="AFW29" s="153"/>
      <c r="AFX29" s="153"/>
      <c r="AFY29" s="153"/>
      <c r="AFZ29" s="153"/>
      <c r="AGA29" s="153"/>
      <c r="AGB29" s="153"/>
      <c r="AGC29" s="153"/>
      <c r="AGD29" s="153"/>
      <c r="AGE29" s="153"/>
      <c r="AGF29" s="153"/>
      <c r="AGG29" s="153"/>
      <c r="AGH29" s="153"/>
      <c r="AGI29" s="153"/>
      <c r="AGJ29" s="153"/>
      <c r="AGK29" s="153"/>
      <c r="AGL29" s="153"/>
      <c r="AGM29" s="153"/>
      <c r="AGN29" s="153"/>
      <c r="AGO29" s="153"/>
      <c r="AGP29" s="153"/>
      <c r="AGQ29" s="153"/>
      <c r="AGR29" s="153"/>
      <c r="AGS29" s="153"/>
      <c r="AGT29" s="153"/>
      <c r="AGU29" s="153"/>
      <c r="AGV29" s="153"/>
      <c r="AGW29" s="153"/>
      <c r="AGX29" s="153"/>
      <c r="AGY29" s="153"/>
      <c r="AGZ29" s="153"/>
      <c r="AHA29" s="153"/>
      <c r="AHB29" s="153"/>
      <c r="AHC29" s="153"/>
      <c r="AHD29" s="153"/>
      <c r="AHE29" s="153"/>
      <c r="AHF29" s="153"/>
      <c r="AHG29" s="153"/>
      <c r="AHH29" s="153"/>
      <c r="AHI29" s="153"/>
      <c r="AHJ29" s="153"/>
      <c r="AHK29" s="153"/>
      <c r="AHL29" s="153"/>
      <c r="AHM29" s="153"/>
      <c r="AHN29" s="153"/>
      <c r="AHO29" s="153"/>
      <c r="AHP29" s="153"/>
      <c r="AHQ29" s="153"/>
      <c r="AHR29" s="153"/>
      <c r="AHS29" s="153"/>
      <c r="AHT29" s="153"/>
      <c r="AHU29" s="153"/>
      <c r="AHV29" s="153"/>
      <c r="AHW29" s="153"/>
      <c r="AHX29" s="153"/>
      <c r="AHY29" s="153"/>
      <c r="AHZ29" s="153"/>
      <c r="AIA29" s="153"/>
      <c r="AIB29" s="153"/>
      <c r="AIC29" s="153"/>
      <c r="AID29" s="153"/>
      <c r="AIE29" s="153"/>
      <c r="AIF29" s="153"/>
      <c r="AIG29" s="153"/>
      <c r="AIH29" s="153"/>
      <c r="AII29" s="153"/>
      <c r="AIJ29" s="153"/>
      <c r="AIK29" s="153"/>
      <c r="AIL29" s="153"/>
      <c r="AIM29" s="153"/>
      <c r="AIN29" s="153"/>
      <c r="AIO29" s="153"/>
      <c r="AIP29" s="153"/>
      <c r="AIQ29" s="153"/>
      <c r="AIR29" s="153"/>
      <c r="AIS29" s="153"/>
      <c r="AIT29" s="153"/>
      <c r="AIU29" s="153"/>
      <c r="AIV29" s="153"/>
      <c r="AIW29" s="153"/>
      <c r="AIX29" s="153"/>
      <c r="AIY29" s="153"/>
      <c r="AIZ29" s="153"/>
      <c r="AJA29" s="153"/>
      <c r="AJB29" s="153"/>
      <c r="AJC29" s="153"/>
      <c r="AJD29" s="153"/>
      <c r="AJE29" s="153"/>
      <c r="AJF29" s="153"/>
      <c r="AJG29" s="153"/>
      <c r="AJH29" s="153"/>
      <c r="AJI29" s="153"/>
      <c r="AJJ29" s="153"/>
      <c r="AJK29" s="153"/>
      <c r="AJL29" s="153"/>
      <c r="AJM29" s="153"/>
      <c r="AJN29" s="153"/>
      <c r="AJO29" s="153"/>
      <c r="AJP29" s="153"/>
      <c r="AJQ29" s="153"/>
      <c r="AJR29" s="153"/>
      <c r="AJS29" s="153"/>
      <c r="AJT29" s="153"/>
      <c r="AJU29" s="153"/>
      <c r="AJV29" s="153"/>
      <c r="AJW29" s="153"/>
      <c r="AJX29" s="153"/>
      <c r="AJY29" s="153"/>
      <c r="AJZ29" s="153"/>
      <c r="AKA29" s="153"/>
      <c r="AKB29" s="153"/>
      <c r="AKC29" s="153"/>
      <c r="AKD29" s="153"/>
      <c r="AKE29" s="153"/>
      <c r="AKF29" s="153"/>
      <c r="AKG29" s="153"/>
      <c r="AKH29" s="153"/>
      <c r="AKI29" s="153"/>
      <c r="AKJ29" s="153"/>
      <c r="AKK29" s="153"/>
      <c r="AKL29" s="153"/>
      <c r="AKM29" s="153"/>
      <c r="AKN29" s="153"/>
      <c r="AKO29" s="153"/>
      <c r="AKP29" s="153"/>
      <c r="AKQ29" s="153"/>
      <c r="AKR29" s="153"/>
      <c r="AKS29" s="153"/>
      <c r="AKT29" s="153"/>
      <c r="AKU29" s="153"/>
    </row>
    <row r="30" spans="1:983" s="192" customFormat="1" ht="25.5" customHeight="1" thickBot="1" x14ac:dyDescent="0.2">
      <c r="A30" s="152"/>
      <c r="B30" s="426"/>
      <c r="C30" s="428"/>
      <c r="D30" s="429"/>
      <c r="E30" s="429"/>
      <c r="F30" s="429"/>
      <c r="G30" s="429"/>
      <c r="H30" s="430"/>
      <c r="I30" s="430"/>
      <c r="J30" s="430"/>
      <c r="K30" s="430"/>
      <c r="L30" s="179" t="s">
        <v>574</v>
      </c>
      <c r="M30" s="180">
        <f>'[1]5-CONTROLES'!M130</f>
        <v>0</v>
      </c>
      <c r="N30" s="180">
        <f>'[1]5-CONTROLES'!L130</f>
        <v>0</v>
      </c>
      <c r="O30" s="180">
        <f>'[1]5-CONTROLES'!G130</f>
        <v>0</v>
      </c>
      <c r="P30" s="180">
        <f>'[1]5-CONTROLES'!H130</f>
        <v>0</v>
      </c>
      <c r="Q30" s="447"/>
      <c r="R30" s="180" t="str">
        <f>'[1]5-CONTROLES'!AC130</f>
        <v>Débil</v>
      </c>
      <c r="S30" s="180">
        <f>'[1]5-CONTROLES'!AD130</f>
        <v>0</v>
      </c>
      <c r="T30" s="180" t="str">
        <f>'[1]5-CONTROLES'!AE130</f>
        <v>Débil</v>
      </c>
      <c r="U30" s="429"/>
      <c r="V30" s="430"/>
      <c r="W30" s="430"/>
      <c r="X30" s="430"/>
      <c r="Y30" s="430"/>
      <c r="Z30" s="447"/>
      <c r="AA30" s="447"/>
      <c r="AB30" s="181" t="s">
        <v>575</v>
      </c>
      <c r="AC30" s="182"/>
      <c r="AD30" s="182"/>
      <c r="AE30" s="182"/>
      <c r="AF30" s="183"/>
      <c r="AG30" s="210"/>
      <c r="AH30" s="210"/>
      <c r="AI30" s="210"/>
      <c r="AJ30" s="224"/>
      <c r="AK30" s="210"/>
      <c r="AL30" s="210"/>
      <c r="AM30" s="210"/>
      <c r="AN30" s="210"/>
      <c r="AO30" s="210"/>
      <c r="AP30" s="210"/>
      <c r="AQ30" s="210"/>
      <c r="AR30" s="210"/>
      <c r="AS30" s="186"/>
      <c r="AT30" s="186"/>
      <c r="AU30" s="186"/>
      <c r="AV30" s="186"/>
      <c r="AW30" s="186"/>
      <c r="AX30" s="187"/>
      <c r="AY30" s="187"/>
      <c r="AZ30" s="187"/>
      <c r="BA30" s="187"/>
      <c r="BB30" s="187"/>
      <c r="BC30" s="210"/>
      <c r="BD30" s="210"/>
      <c r="BE30" s="188"/>
      <c r="BF30" s="189"/>
      <c r="BG30" s="190" t="s">
        <v>1157</v>
      </c>
      <c r="BH30" s="190"/>
      <c r="BI30" s="448"/>
      <c r="BJ30" s="442"/>
      <c r="BK30" s="442"/>
      <c r="BL30" s="442"/>
      <c r="BM30" s="445"/>
      <c r="BN30" s="442"/>
      <c r="BO30" s="445"/>
      <c r="BP30" s="445"/>
      <c r="BQ30" s="445"/>
      <c r="BR30" s="199"/>
      <c r="BS30" s="199"/>
      <c r="BT30" s="199"/>
      <c r="BU30" s="199"/>
      <c r="BV30" s="288"/>
      <c r="BW30" s="288"/>
      <c r="BX30" s="288"/>
    </row>
    <row r="31" spans="1:983" s="192" customFormat="1" ht="25.5" customHeight="1" thickBot="1" x14ac:dyDescent="0.2">
      <c r="A31" s="152"/>
      <c r="B31" s="426" t="str">
        <f>'[1]3-IDENTIFICACIÓN DEL RIESGO'!B51</f>
        <v>Gestión de la Información</v>
      </c>
      <c r="C31" s="427">
        <v>41</v>
      </c>
      <c r="D31" s="429" t="str">
        <f>'[1]3-IDENTIFICACIÓN DEL RIESGO'!G51</f>
        <v xml:space="preserve">Interrupción en la prestación de los servicios de TI </v>
      </c>
      <c r="E31" s="429" t="str">
        <f>'[1]3-IDENTIFICACIÓN DEL RIESGO'!N51</f>
        <v>Tecnológicos</v>
      </c>
      <c r="F31" s="429" t="str">
        <f>'[1]3-IDENTIFICACIÓN DEL RIESGO'!H51</f>
        <v>Insuficiente infraestructura tecnológica para soportar la operación Crítica de la Agencia.
Falla en la infraestructura por falta de mantenimientos preventivos
Despliegues o pasos a producción sin control  ni verificación de los riesgos</v>
      </c>
      <c r="G31" s="429" t="str">
        <f>'[1]3-IDENTIFICACIÓN DEL RIESGO'!L51</f>
        <v>Insatisfacción de los grupos de interés
Deterioro de la imagen institucional
Sanciones a la Agencia por parte de los entes de control
Demoras en las respuestas a los usuarios sobre PQRSD 
Incumplimiento de los objetivos estratégicos de la Agencia</v>
      </c>
      <c r="H31" s="430" t="str">
        <f>'[1]4-VALORACIÓN DEL RIESGO'!Q50</f>
        <v>Probable</v>
      </c>
      <c r="I31" s="430" t="str">
        <f>'[1]4-VALORACIÓN DEL RIESGO'!AA50</f>
        <v>Catastrófico</v>
      </c>
      <c r="J31" s="430" t="str">
        <f>'[1]4-VALORACIÓN DEL RIESGO'!AB50</f>
        <v>Extremo</v>
      </c>
      <c r="K31" s="430" t="str">
        <f>'[1]4-VALORACIÓN DEL RIESGO'!AC50</f>
        <v>Reducir</v>
      </c>
      <c r="L31" s="179" t="s">
        <v>576</v>
      </c>
      <c r="M31" s="180" t="s">
        <v>581</v>
      </c>
      <c r="N31" s="180" t="s">
        <v>582</v>
      </c>
      <c r="O31" s="180" t="str">
        <f>'[1]5-CONTROLES'!G131</f>
        <v>Secretaría General</v>
      </c>
      <c r="P31" s="180" t="str">
        <f>'[1]5-CONTROLES'!H131</f>
        <v>MENSUAL</v>
      </c>
      <c r="Q31" s="447" t="s">
        <v>577</v>
      </c>
      <c r="R31" s="180" t="str">
        <f>'[1]5-CONTROLES'!AC131</f>
        <v>Fuerte</v>
      </c>
      <c r="S31" s="180" t="str">
        <f>'[1]5-CONTROLES'!AD131</f>
        <v>Fuerte</v>
      </c>
      <c r="T31" s="180" t="str">
        <f>'[1]5-CONTROLES'!AE131</f>
        <v>Fuerte</v>
      </c>
      <c r="U31" s="429" t="str">
        <f>'[1]5-CONTROLES'!AI131</f>
        <v>Moderado</v>
      </c>
      <c r="V31" s="430" t="str">
        <f>'[1]5-CONTROLES'!AM131</f>
        <v>Posible</v>
      </c>
      <c r="W31" s="430" t="str">
        <f>'[1]5-CONTROLES'!AQ131</f>
        <v>Catastrófico</v>
      </c>
      <c r="X31" s="430" t="str">
        <f>'[1]5-CONTROLES'!AR131</f>
        <v>Extremo</v>
      </c>
      <c r="Y31" s="430" t="str">
        <f>'[1]5-CONTROLES'!AT131</f>
        <v>Reducir</v>
      </c>
      <c r="Z31" s="447" t="s">
        <v>578</v>
      </c>
      <c r="AA31" s="447" t="s">
        <v>579</v>
      </c>
      <c r="AB31" s="181" t="s">
        <v>580</v>
      </c>
      <c r="AC31" s="244" t="s">
        <v>581</v>
      </c>
      <c r="AD31" s="244" t="s">
        <v>570</v>
      </c>
      <c r="AE31" s="182" t="s">
        <v>582</v>
      </c>
      <c r="AF31" s="183">
        <f>+SUM(AG31:AR31)</f>
        <v>1</v>
      </c>
      <c r="AG31" s="245"/>
      <c r="AH31" s="245"/>
      <c r="AI31" s="245"/>
      <c r="AJ31" s="224"/>
      <c r="AK31" s="245"/>
      <c r="AL31" s="245"/>
      <c r="AM31" s="236">
        <v>1</v>
      </c>
      <c r="AN31" s="236"/>
      <c r="AO31" s="236"/>
      <c r="AP31" s="236"/>
      <c r="AQ31" s="245"/>
      <c r="AR31" s="245"/>
      <c r="AS31" s="186"/>
      <c r="AT31" s="186"/>
      <c r="AU31" s="186"/>
      <c r="AV31" s="186"/>
      <c r="AW31" s="186"/>
      <c r="AX31" s="187"/>
      <c r="AY31" s="187"/>
      <c r="AZ31" s="187"/>
      <c r="BA31" s="187"/>
      <c r="BB31" s="187"/>
      <c r="BC31" s="245"/>
      <c r="BD31" s="245"/>
      <c r="BE31" s="188">
        <f>+SUM(AS31:BD31)</f>
        <v>0</v>
      </c>
      <c r="BF31" s="189"/>
      <c r="BG31" s="453" t="s">
        <v>1171</v>
      </c>
      <c r="BH31" s="453"/>
      <c r="BI31" s="454">
        <v>44356</v>
      </c>
      <c r="BJ31" s="449" t="s">
        <v>1008</v>
      </c>
      <c r="BK31" s="449" t="s">
        <v>1159</v>
      </c>
      <c r="BL31" s="449" t="s">
        <v>1345</v>
      </c>
      <c r="BM31" s="442" t="s">
        <v>1373</v>
      </c>
      <c r="BN31" s="453" t="s">
        <v>1374</v>
      </c>
      <c r="BO31" s="449" t="s">
        <v>1354</v>
      </c>
      <c r="BP31" s="449" t="s">
        <v>1199</v>
      </c>
      <c r="BQ31" s="449"/>
      <c r="BR31" s="212" t="s">
        <v>1371</v>
      </c>
      <c r="BS31" s="246" t="s">
        <v>1362</v>
      </c>
      <c r="BT31" s="191" t="s">
        <v>1069</v>
      </c>
      <c r="BU31" s="198" t="s">
        <v>1352</v>
      </c>
      <c r="BV31" s="293"/>
      <c r="BW31" s="284"/>
      <c r="BX31" s="285"/>
    </row>
    <row r="32" spans="1:983" s="192" customFormat="1" ht="25.5" customHeight="1" thickBot="1" x14ac:dyDescent="0.2">
      <c r="A32" s="152"/>
      <c r="B32" s="426"/>
      <c r="C32" s="427"/>
      <c r="D32" s="429"/>
      <c r="E32" s="429"/>
      <c r="F32" s="429"/>
      <c r="G32" s="429"/>
      <c r="H32" s="430"/>
      <c r="I32" s="430"/>
      <c r="J32" s="430"/>
      <c r="K32" s="430"/>
      <c r="L32" s="248" t="s">
        <v>583</v>
      </c>
      <c r="M32" s="429" t="str">
        <f>'[1]5-CONTROLES'!M132</f>
        <v>Seguimiento a las alertas presentadas en la plataforma tecnológica.</v>
      </c>
      <c r="N32" s="429" t="str">
        <f>'[1]5-CONTROLES'!L132</f>
        <v>Reporte de alertas detectadas</v>
      </c>
      <c r="O32" s="429" t="str">
        <f>'[1]5-CONTROLES'!G132</f>
        <v>Secretaría General</v>
      </c>
      <c r="P32" s="429" t="str">
        <f>'[1]5-CONTROLES'!H132</f>
        <v>DIARIO</v>
      </c>
      <c r="Q32" s="447"/>
      <c r="R32" s="429" t="str">
        <f>'[1]5-CONTROLES'!AC132</f>
        <v>Débil</v>
      </c>
      <c r="S32" s="429" t="str">
        <f>'[1]5-CONTROLES'!AD132</f>
        <v>Fuerte</v>
      </c>
      <c r="T32" s="429" t="str">
        <f>'[1]5-CONTROLES'!AE132</f>
        <v>Débil</v>
      </c>
      <c r="U32" s="429"/>
      <c r="V32" s="430"/>
      <c r="W32" s="430"/>
      <c r="X32" s="430"/>
      <c r="Y32" s="430"/>
      <c r="Z32" s="447"/>
      <c r="AA32" s="447"/>
      <c r="AB32" s="181" t="s">
        <v>584</v>
      </c>
      <c r="AC32" s="244" t="s">
        <v>585</v>
      </c>
      <c r="AD32" s="244" t="s">
        <v>570</v>
      </c>
      <c r="AE32" s="182" t="s">
        <v>586</v>
      </c>
      <c r="AF32" s="183">
        <f>+SUM(AG32:AR32)</f>
        <v>1</v>
      </c>
      <c r="AG32" s="210"/>
      <c r="AH32" s="210"/>
      <c r="AI32" s="210"/>
      <c r="AJ32" s="210"/>
      <c r="AK32" s="210"/>
      <c r="AL32" s="210"/>
      <c r="AM32" s="236">
        <v>1</v>
      </c>
      <c r="AN32" s="236"/>
      <c r="AO32" s="236"/>
      <c r="AP32" s="236"/>
      <c r="AQ32" s="210"/>
      <c r="AR32" s="210"/>
      <c r="AS32" s="186"/>
      <c r="AT32" s="186"/>
      <c r="AU32" s="186"/>
      <c r="AV32" s="186"/>
      <c r="AW32" s="186"/>
      <c r="AX32" s="187"/>
      <c r="AY32" s="187"/>
      <c r="AZ32" s="187"/>
      <c r="BA32" s="187"/>
      <c r="BB32" s="187"/>
      <c r="BC32" s="210"/>
      <c r="BD32" s="210"/>
      <c r="BE32" s="188">
        <f>+SUM(AS32:BD32)</f>
        <v>0</v>
      </c>
      <c r="BF32" s="189"/>
      <c r="BG32" s="453"/>
      <c r="BH32" s="453"/>
      <c r="BI32" s="454"/>
      <c r="BJ32" s="449"/>
      <c r="BK32" s="449"/>
      <c r="BL32" s="449"/>
      <c r="BM32" s="449"/>
      <c r="BN32" s="449"/>
      <c r="BO32" s="449"/>
      <c r="BP32" s="449"/>
      <c r="BQ32" s="449"/>
      <c r="BR32" s="212" t="s">
        <v>1371</v>
      </c>
      <c r="BS32" s="246" t="s">
        <v>1362</v>
      </c>
      <c r="BT32" s="191" t="s">
        <v>1069</v>
      </c>
      <c r="BU32" s="198" t="s">
        <v>1352</v>
      </c>
      <c r="BV32" s="293"/>
      <c r="BW32" s="284"/>
      <c r="BX32" s="285"/>
    </row>
    <row r="33" spans="1:76" s="192" customFormat="1" ht="25.5" customHeight="1" thickBot="1" x14ac:dyDescent="0.2">
      <c r="A33" s="152"/>
      <c r="B33" s="426"/>
      <c r="C33" s="427"/>
      <c r="D33" s="429"/>
      <c r="E33" s="429"/>
      <c r="F33" s="429"/>
      <c r="G33" s="429"/>
      <c r="H33" s="430"/>
      <c r="I33" s="430"/>
      <c r="J33" s="430"/>
      <c r="K33" s="430"/>
      <c r="L33" s="249"/>
      <c r="M33" s="429"/>
      <c r="N33" s="429"/>
      <c r="O33" s="429"/>
      <c r="P33" s="429"/>
      <c r="Q33" s="447"/>
      <c r="R33" s="429"/>
      <c r="S33" s="429"/>
      <c r="T33" s="429"/>
      <c r="U33" s="429"/>
      <c r="V33" s="430"/>
      <c r="W33" s="430"/>
      <c r="X33" s="430"/>
      <c r="Y33" s="430"/>
      <c r="Z33" s="447"/>
      <c r="AA33" s="447"/>
      <c r="AB33" s="181" t="s">
        <v>587</v>
      </c>
      <c r="AC33" s="244" t="s">
        <v>588</v>
      </c>
      <c r="AD33" s="244" t="s">
        <v>570</v>
      </c>
      <c r="AE33" s="182" t="s">
        <v>589</v>
      </c>
      <c r="AF33" s="183">
        <f>+SUM(AG33:AR33)</f>
        <v>1</v>
      </c>
      <c r="AG33" s="210"/>
      <c r="AH33" s="210"/>
      <c r="AI33" s="210"/>
      <c r="AJ33" s="210"/>
      <c r="AK33" s="210"/>
      <c r="AL33" s="210"/>
      <c r="AM33" s="236"/>
      <c r="AN33" s="236"/>
      <c r="AO33" s="236"/>
      <c r="AP33" s="236">
        <v>1</v>
      </c>
      <c r="AQ33" s="210"/>
      <c r="AR33" s="210"/>
      <c r="AS33" s="186"/>
      <c r="AT33" s="186"/>
      <c r="AU33" s="186"/>
      <c r="AV33" s="186"/>
      <c r="AW33" s="186"/>
      <c r="AX33" s="187"/>
      <c r="AY33" s="187"/>
      <c r="AZ33" s="187"/>
      <c r="BA33" s="187"/>
      <c r="BB33" s="187"/>
      <c r="BC33" s="210"/>
      <c r="BD33" s="210"/>
      <c r="BE33" s="188">
        <f>+SUM(AS33:BD33)</f>
        <v>0</v>
      </c>
      <c r="BF33" s="189"/>
      <c r="BG33" s="453"/>
      <c r="BH33" s="453"/>
      <c r="BI33" s="454"/>
      <c r="BJ33" s="449"/>
      <c r="BK33" s="449"/>
      <c r="BL33" s="449"/>
      <c r="BM33" s="449"/>
      <c r="BN33" s="449"/>
      <c r="BO33" s="449"/>
      <c r="BP33" s="449"/>
      <c r="BQ33" s="449"/>
      <c r="BR33" s="247"/>
      <c r="BS33" s="246" t="s">
        <v>1362</v>
      </c>
      <c r="BT33" s="247"/>
      <c r="BU33" s="198" t="s">
        <v>1352</v>
      </c>
      <c r="BV33" s="293"/>
      <c r="BW33" s="293"/>
      <c r="BX33" s="285"/>
    </row>
    <row r="34" spans="1:76" s="192" customFormat="1" ht="25.5" customHeight="1" thickBot="1" x14ac:dyDescent="0.2">
      <c r="A34" s="152"/>
      <c r="B34" s="426"/>
      <c r="C34" s="427"/>
      <c r="D34" s="429"/>
      <c r="E34" s="429"/>
      <c r="F34" s="429"/>
      <c r="G34" s="429"/>
      <c r="H34" s="430"/>
      <c r="I34" s="430"/>
      <c r="J34" s="430"/>
      <c r="K34" s="430"/>
      <c r="L34" s="179" t="s">
        <v>583</v>
      </c>
      <c r="M34" s="250" t="s">
        <v>585</v>
      </c>
      <c r="N34" s="250" t="s">
        <v>586</v>
      </c>
      <c r="O34" s="180" t="s">
        <v>570</v>
      </c>
      <c r="P34" s="180" t="s">
        <v>1135</v>
      </c>
      <c r="Q34" s="447"/>
      <c r="R34" s="250"/>
      <c r="S34" s="250"/>
      <c r="T34" s="250"/>
      <c r="U34" s="429"/>
      <c r="V34" s="430"/>
      <c r="W34" s="430"/>
      <c r="X34" s="430"/>
      <c r="Y34" s="430"/>
      <c r="Z34" s="447"/>
      <c r="AA34" s="447"/>
      <c r="AB34" s="181" t="s">
        <v>584</v>
      </c>
      <c r="AC34" s="202" t="s">
        <v>585</v>
      </c>
      <c r="AD34" s="202" t="s">
        <v>570</v>
      </c>
      <c r="AE34" s="250" t="s">
        <v>586</v>
      </c>
      <c r="AF34" s="183">
        <v>1</v>
      </c>
      <c r="AG34" s="210"/>
      <c r="AH34" s="210"/>
      <c r="AI34" s="210"/>
      <c r="AJ34" s="210"/>
      <c r="AK34" s="210"/>
      <c r="AL34" s="210"/>
      <c r="AM34" s="236">
        <v>1</v>
      </c>
      <c r="AN34" s="236"/>
      <c r="AO34" s="236"/>
      <c r="AP34" s="236"/>
      <c r="AQ34" s="210"/>
      <c r="AR34" s="210"/>
      <c r="AS34" s="186"/>
      <c r="AT34" s="186"/>
      <c r="AU34" s="186"/>
      <c r="AV34" s="186"/>
      <c r="AW34" s="186"/>
      <c r="AX34" s="187"/>
      <c r="AY34" s="187"/>
      <c r="AZ34" s="187"/>
      <c r="BA34" s="187"/>
      <c r="BB34" s="187"/>
      <c r="BC34" s="210"/>
      <c r="BD34" s="210"/>
      <c r="BE34" s="188">
        <v>0</v>
      </c>
      <c r="BF34" s="189"/>
      <c r="BG34" s="453"/>
      <c r="BH34" s="453"/>
      <c r="BI34" s="454"/>
      <c r="BJ34" s="449"/>
      <c r="BK34" s="449"/>
      <c r="BL34" s="449"/>
      <c r="BM34" s="449"/>
      <c r="BN34" s="449"/>
      <c r="BO34" s="449"/>
      <c r="BP34" s="449"/>
      <c r="BQ34" s="449"/>
      <c r="BR34" s="212" t="s">
        <v>1371</v>
      </c>
      <c r="BS34" s="246"/>
      <c r="BT34" s="191" t="s">
        <v>1069</v>
      </c>
      <c r="BU34" s="247"/>
      <c r="BV34" s="293"/>
      <c r="BW34" s="284"/>
      <c r="BX34" s="293"/>
    </row>
    <row r="35" spans="1:76" s="192" customFormat="1" ht="25.5" customHeight="1" x14ac:dyDescent="0.15">
      <c r="A35" s="152"/>
      <c r="B35" s="426"/>
      <c r="C35" s="427"/>
      <c r="D35" s="429"/>
      <c r="E35" s="429"/>
      <c r="F35" s="429"/>
      <c r="G35" s="429"/>
      <c r="H35" s="430"/>
      <c r="I35" s="430"/>
      <c r="J35" s="430"/>
      <c r="K35" s="430"/>
      <c r="L35" s="179" t="s">
        <v>1200</v>
      </c>
      <c r="M35" s="180" t="s">
        <v>591</v>
      </c>
      <c r="N35" s="180" t="s">
        <v>592</v>
      </c>
      <c r="O35" s="180" t="s">
        <v>570</v>
      </c>
      <c r="P35" s="180"/>
      <c r="Q35" s="447"/>
      <c r="R35" s="180" t="str">
        <f>'[1]5-CONTROLES'!AC133</f>
        <v>Débil</v>
      </c>
      <c r="S35" s="180" t="s">
        <v>1132</v>
      </c>
      <c r="T35" s="180" t="str">
        <f>'[1]5-CONTROLES'!AE133</f>
        <v>Débil</v>
      </c>
      <c r="U35" s="429"/>
      <c r="V35" s="430"/>
      <c r="W35" s="430"/>
      <c r="X35" s="430"/>
      <c r="Y35" s="430"/>
      <c r="Z35" s="447"/>
      <c r="AA35" s="447"/>
      <c r="AB35" s="181" t="s">
        <v>590</v>
      </c>
      <c r="AC35" s="244" t="s">
        <v>591</v>
      </c>
      <c r="AD35" s="244" t="s">
        <v>570</v>
      </c>
      <c r="AE35" s="182" t="s">
        <v>592</v>
      </c>
      <c r="AF35" s="183">
        <f>+SUM(AG35:AR35)</f>
        <v>2</v>
      </c>
      <c r="AG35" s="210"/>
      <c r="AH35" s="210"/>
      <c r="AI35" s="210"/>
      <c r="AJ35" s="210"/>
      <c r="AK35" s="210"/>
      <c r="AL35" s="210">
        <v>1</v>
      </c>
      <c r="AM35" s="210"/>
      <c r="AN35" s="210"/>
      <c r="AO35" s="210"/>
      <c r="AP35" s="210"/>
      <c r="AQ35" s="210"/>
      <c r="AR35" s="210">
        <v>1</v>
      </c>
      <c r="AS35" s="251"/>
      <c r="AT35" s="251"/>
      <c r="AU35" s="251"/>
      <c r="AV35" s="251"/>
      <c r="AW35" s="251"/>
      <c r="AX35" s="210"/>
      <c r="AY35" s="210"/>
      <c r="AZ35" s="210"/>
      <c r="BA35" s="210"/>
      <c r="BB35" s="210"/>
      <c r="BC35" s="210"/>
      <c r="BD35" s="210"/>
      <c r="BE35" s="188">
        <f>+SUM(AS35:BD35)</f>
        <v>0</v>
      </c>
      <c r="BF35" s="189"/>
      <c r="BG35" s="453"/>
      <c r="BH35" s="453"/>
      <c r="BI35" s="454"/>
      <c r="BJ35" s="449"/>
      <c r="BK35" s="449"/>
      <c r="BL35" s="449"/>
      <c r="BM35" s="442"/>
      <c r="BN35" s="442"/>
      <c r="BO35" s="449"/>
      <c r="BP35" s="449"/>
      <c r="BQ35" s="449"/>
      <c r="BR35" s="212" t="s">
        <v>1371</v>
      </c>
      <c r="BS35" s="246" t="s">
        <v>1362</v>
      </c>
      <c r="BT35" s="191" t="s">
        <v>1069</v>
      </c>
      <c r="BU35" s="198" t="s">
        <v>1352</v>
      </c>
      <c r="BV35" s="293"/>
      <c r="BW35" s="284"/>
      <c r="BX35" s="285"/>
    </row>
    <row r="36" spans="1:76" s="192" customFormat="1" ht="25.5" customHeight="1" x14ac:dyDescent="0.15">
      <c r="A36" s="152"/>
      <c r="B36" s="426" t="str">
        <f>'[1]3-IDENTIFICACIÓN DEL RIESGO'!B52</f>
        <v>Gestión de la Información</v>
      </c>
      <c r="C36" s="427">
        <v>42</v>
      </c>
      <c r="D36" s="429" t="str">
        <f>'[1]3-IDENTIFICACIÓN DEL RIESGO'!G52</f>
        <v>Uso no autorizado para firmar documentos con la firma digital.</v>
      </c>
      <c r="E36" s="429" t="str">
        <f>'[1]3-IDENTIFICACIÓN DEL RIESGO'!N52</f>
        <v>Operativos</v>
      </c>
      <c r="F36" s="429" t="str">
        <f>'[1]3-IDENTIFICACIÓN DEL RIESGO'!H52</f>
        <v>Abuso de confianza
Desconocimiento del manejo adecuado de la firma digital
Utilización indebida de la firma digital
Entrega de las credenciales a terceros</v>
      </c>
      <c r="G36" s="429" t="str">
        <f>'[1]3-IDENTIFICACIÓN DEL RIESGO'!L52</f>
        <v>Investigación y sanciones disciplinarias
Sanciones a la Agencia por parte de los entes de control
Deterioro de la imagen institucional
Extorción a propietario de las tierras
Entrega de predios a personas equivocadas</v>
      </c>
      <c r="H36" s="430" t="str">
        <f>'[1]4-VALORACIÓN DEL RIESGO'!Q51</f>
        <v>Probable</v>
      </c>
      <c r="I36" s="430" t="str">
        <f>'[1]4-VALORACIÓN DEL RIESGO'!AA51</f>
        <v>Catastrófico</v>
      </c>
      <c r="J36" s="430" t="str">
        <f>'[1]4-VALORACIÓN DEL RIESGO'!AB51</f>
        <v>Extremo</v>
      </c>
      <c r="K36" s="430" t="str">
        <f>'[1]4-VALORACIÓN DEL RIESGO'!AC51</f>
        <v>Reducir</v>
      </c>
      <c r="L36" s="179" t="s">
        <v>593</v>
      </c>
      <c r="M36" s="180" t="str">
        <f>'[1]5-CONTROLES'!M134</f>
        <v>Verificación que hace ORFEO y PAABS al ingreso al aplicativo del usuario y contraseña para el uso de la firma digital.</v>
      </c>
      <c r="N36" s="180" t="str">
        <f>'[1]5-CONTROLES'!L134</f>
        <v>Bases de datos de  ORFEO y PAABS  de las codificaciones que contiene el registro de la firma digital.</v>
      </c>
      <c r="O36" s="180" t="str">
        <f>'[1]5-CONTROLES'!G134</f>
        <v>Secretaría General</v>
      </c>
      <c r="P36" s="180" t="str">
        <f>'[1]5-CONTROLES'!H134</f>
        <v>DIARIO</v>
      </c>
      <c r="Q36" s="447" t="s">
        <v>594</v>
      </c>
      <c r="R36" s="180" t="str">
        <f>'[1]5-CONTROLES'!AC134</f>
        <v>Fuerte</v>
      </c>
      <c r="S36" s="180" t="str">
        <f>'[1]5-CONTROLES'!AD134</f>
        <v>Fuerte</v>
      </c>
      <c r="T36" s="180" t="str">
        <f>'[1]5-CONTROLES'!AE134</f>
        <v>Fuerte</v>
      </c>
      <c r="U36" s="429" t="str">
        <f>'[1]5-CONTROLES'!AI134</f>
        <v>Fuerte</v>
      </c>
      <c r="V36" s="430" t="str">
        <f>'[1]5-CONTROLES'!AM134</f>
        <v>Improbable</v>
      </c>
      <c r="W36" s="430" t="str">
        <f>'[1]5-CONTROLES'!AQ134</f>
        <v>Catastrófico</v>
      </c>
      <c r="X36" s="430" t="str">
        <f>'[1]5-CONTROLES'!AR134</f>
        <v>Extremo</v>
      </c>
      <c r="Y36" s="430" t="str">
        <f>'[1]5-CONTROLES'!AT134</f>
        <v>Reducir</v>
      </c>
      <c r="Z36" s="447" t="s">
        <v>595</v>
      </c>
      <c r="AA36" s="447" t="s">
        <v>596</v>
      </c>
      <c r="AB36" s="181" t="s">
        <v>597</v>
      </c>
      <c r="AC36" s="244" t="s">
        <v>598</v>
      </c>
      <c r="AD36" s="244" t="s">
        <v>570</v>
      </c>
      <c r="AE36" s="182" t="s">
        <v>599</v>
      </c>
      <c r="AF36" s="183">
        <f>+SUM(AG36:AR36)</f>
        <v>4</v>
      </c>
      <c r="AG36" s="210"/>
      <c r="AH36" s="210"/>
      <c r="AI36" s="210"/>
      <c r="AJ36" s="243">
        <v>1</v>
      </c>
      <c r="AK36" s="210"/>
      <c r="AL36" s="210"/>
      <c r="AM36" s="210">
        <v>1</v>
      </c>
      <c r="AN36" s="210"/>
      <c r="AO36" s="210"/>
      <c r="AP36" s="210">
        <v>1</v>
      </c>
      <c r="AQ36" s="210"/>
      <c r="AR36" s="210">
        <v>1</v>
      </c>
      <c r="AS36" s="251"/>
      <c r="AT36" s="251"/>
      <c r="AU36" s="251"/>
      <c r="AV36" s="251"/>
      <c r="AW36" s="251"/>
      <c r="AX36" s="210"/>
      <c r="AY36" s="210"/>
      <c r="AZ36" s="210"/>
      <c r="BA36" s="210"/>
      <c r="BB36" s="210"/>
      <c r="BC36" s="210"/>
      <c r="BD36" s="210"/>
      <c r="BE36" s="188">
        <f>+SUM(AS36:BD36)</f>
        <v>0</v>
      </c>
      <c r="BF36" s="189"/>
      <c r="BG36" s="453" t="s">
        <v>1157</v>
      </c>
      <c r="BH36" s="453"/>
      <c r="BI36" s="458">
        <v>44356</v>
      </c>
      <c r="BJ36" s="455" t="s">
        <v>1008</v>
      </c>
      <c r="BK36" s="252"/>
      <c r="BL36" s="453" t="s">
        <v>1345</v>
      </c>
      <c r="BM36" s="453" t="s">
        <v>1201</v>
      </c>
      <c r="BN36" s="453" t="s">
        <v>1202</v>
      </c>
      <c r="BO36" s="456" t="s">
        <v>1203</v>
      </c>
      <c r="BP36" s="456" t="s">
        <v>598</v>
      </c>
      <c r="BQ36" s="457" t="s">
        <v>1204</v>
      </c>
      <c r="BR36" s="212" t="s">
        <v>1371</v>
      </c>
      <c r="BS36" s="253" t="s">
        <v>1375</v>
      </c>
      <c r="BT36" s="191" t="s">
        <v>1069</v>
      </c>
      <c r="BU36" s="198" t="s">
        <v>1190</v>
      </c>
      <c r="BV36" s="289"/>
      <c r="BW36" s="284"/>
      <c r="BX36" s="285"/>
    </row>
    <row r="37" spans="1:76" s="192" customFormat="1" ht="25.5" customHeight="1" x14ac:dyDescent="0.15">
      <c r="A37" s="152"/>
      <c r="B37" s="426"/>
      <c r="C37" s="428"/>
      <c r="D37" s="429"/>
      <c r="E37" s="429"/>
      <c r="F37" s="429"/>
      <c r="G37" s="429"/>
      <c r="H37" s="430"/>
      <c r="I37" s="430"/>
      <c r="J37" s="430"/>
      <c r="K37" s="430"/>
      <c r="L37" s="179" t="s">
        <v>600</v>
      </c>
      <c r="M37" s="180">
        <f>'[1]5-CONTROLES'!M135</f>
        <v>0</v>
      </c>
      <c r="N37" s="180">
        <f>'[1]5-CONTROLES'!L135</f>
        <v>0</v>
      </c>
      <c r="O37" s="180">
        <f>'[1]5-CONTROLES'!G135</f>
        <v>0</v>
      </c>
      <c r="P37" s="180">
        <f>'[1]5-CONTROLES'!H135</f>
        <v>0</v>
      </c>
      <c r="Q37" s="447"/>
      <c r="R37" s="180" t="str">
        <f>'[1]5-CONTROLES'!AC135</f>
        <v>Débil</v>
      </c>
      <c r="S37" s="180">
        <f>'[1]5-CONTROLES'!AD135</f>
        <v>0</v>
      </c>
      <c r="T37" s="180" t="str">
        <f>'[1]5-CONTROLES'!AE135</f>
        <v>Débil</v>
      </c>
      <c r="U37" s="429"/>
      <c r="V37" s="430"/>
      <c r="W37" s="430"/>
      <c r="X37" s="430"/>
      <c r="Y37" s="430"/>
      <c r="Z37" s="447"/>
      <c r="AA37" s="447"/>
      <c r="AB37" s="181" t="s">
        <v>601</v>
      </c>
      <c r="AC37" s="244"/>
      <c r="AD37" s="244"/>
      <c r="AE37" s="182"/>
      <c r="AF37" s="183"/>
      <c r="AG37" s="210"/>
      <c r="AH37" s="210"/>
      <c r="AI37" s="210"/>
      <c r="AJ37" s="210"/>
      <c r="AK37" s="210"/>
      <c r="AL37" s="210"/>
      <c r="AM37" s="210"/>
      <c r="AN37" s="210"/>
      <c r="AO37" s="210"/>
      <c r="AP37" s="210"/>
      <c r="AQ37" s="210"/>
      <c r="AR37" s="210"/>
      <c r="AS37" s="251"/>
      <c r="AT37" s="251"/>
      <c r="AU37" s="251"/>
      <c r="AV37" s="251"/>
      <c r="AW37" s="251"/>
      <c r="AX37" s="210"/>
      <c r="AY37" s="210"/>
      <c r="AZ37" s="210"/>
      <c r="BA37" s="210"/>
      <c r="BB37" s="210"/>
      <c r="BC37" s="210"/>
      <c r="BD37" s="210"/>
      <c r="BE37" s="188"/>
      <c r="BF37" s="189"/>
      <c r="BG37" s="453"/>
      <c r="BH37" s="453"/>
      <c r="BI37" s="458"/>
      <c r="BJ37" s="455"/>
      <c r="BK37" s="455" t="s">
        <v>1018</v>
      </c>
      <c r="BL37" s="453"/>
      <c r="BM37" s="453"/>
      <c r="BN37" s="453"/>
      <c r="BO37" s="456"/>
      <c r="BP37" s="456"/>
      <c r="BQ37" s="456"/>
      <c r="BR37" s="253"/>
      <c r="BS37" s="253"/>
      <c r="BT37" s="253"/>
      <c r="BU37" s="253"/>
      <c r="BV37" s="294"/>
      <c r="BW37" s="294"/>
      <c r="BX37" s="294"/>
    </row>
    <row r="38" spans="1:76" s="192" customFormat="1" ht="25.5" customHeight="1" x14ac:dyDescent="0.15">
      <c r="A38" s="152"/>
      <c r="B38" s="426"/>
      <c r="C38" s="428"/>
      <c r="D38" s="429"/>
      <c r="E38" s="429"/>
      <c r="F38" s="429"/>
      <c r="G38" s="429"/>
      <c r="H38" s="430"/>
      <c r="I38" s="430"/>
      <c r="J38" s="430"/>
      <c r="K38" s="430"/>
      <c r="L38" s="179" t="s">
        <v>602</v>
      </c>
      <c r="M38" s="180">
        <f>'[1]5-CONTROLES'!M136</f>
        <v>0</v>
      </c>
      <c r="N38" s="180">
        <f>'[1]5-CONTROLES'!L136</f>
        <v>0</v>
      </c>
      <c r="O38" s="180">
        <f>'[1]5-CONTROLES'!G136</f>
        <v>0</v>
      </c>
      <c r="P38" s="180">
        <f>'[1]5-CONTROLES'!H136</f>
        <v>0</v>
      </c>
      <c r="Q38" s="447"/>
      <c r="R38" s="180" t="str">
        <f>'[1]5-CONTROLES'!AC136</f>
        <v>Débil</v>
      </c>
      <c r="S38" s="180">
        <f>'[1]5-CONTROLES'!AD136</f>
        <v>0</v>
      </c>
      <c r="T38" s="180" t="str">
        <f>'[1]5-CONTROLES'!AE136</f>
        <v>Débil</v>
      </c>
      <c r="U38" s="429"/>
      <c r="V38" s="430"/>
      <c r="W38" s="430"/>
      <c r="X38" s="430"/>
      <c r="Y38" s="430"/>
      <c r="Z38" s="447"/>
      <c r="AA38" s="447"/>
      <c r="AB38" s="181" t="s">
        <v>603</v>
      </c>
      <c r="AC38" s="182"/>
      <c r="AD38" s="182"/>
      <c r="AE38" s="182"/>
      <c r="AF38" s="183"/>
      <c r="AG38" s="210"/>
      <c r="AH38" s="210"/>
      <c r="AI38" s="210"/>
      <c r="AJ38" s="210"/>
      <c r="AK38" s="210"/>
      <c r="AL38" s="210"/>
      <c r="AM38" s="210"/>
      <c r="AN38" s="210"/>
      <c r="AO38" s="210"/>
      <c r="AP38" s="210"/>
      <c r="AQ38" s="210"/>
      <c r="AR38" s="210"/>
      <c r="AS38" s="251"/>
      <c r="AT38" s="251"/>
      <c r="AU38" s="251"/>
      <c r="AV38" s="251"/>
      <c r="AW38" s="251"/>
      <c r="AX38" s="210"/>
      <c r="AY38" s="210"/>
      <c r="AZ38" s="210"/>
      <c r="BA38" s="210"/>
      <c r="BB38" s="210"/>
      <c r="BC38" s="210"/>
      <c r="BD38" s="210"/>
      <c r="BE38" s="188"/>
      <c r="BF38" s="189"/>
      <c r="BG38" s="453"/>
      <c r="BH38" s="453"/>
      <c r="BI38" s="458"/>
      <c r="BJ38" s="455"/>
      <c r="BK38" s="455"/>
      <c r="BL38" s="455"/>
      <c r="BM38" s="455"/>
      <c r="BN38" s="455"/>
      <c r="BO38" s="456"/>
      <c r="BP38" s="456"/>
      <c r="BQ38" s="456"/>
      <c r="BR38" s="253"/>
      <c r="BS38" s="253"/>
      <c r="BT38" s="253"/>
      <c r="BU38" s="253"/>
      <c r="BV38" s="294"/>
      <c r="BW38" s="294"/>
      <c r="BX38" s="294"/>
    </row>
    <row r="39" spans="1:76" s="192" customFormat="1" ht="25.5" customHeight="1" x14ac:dyDescent="0.15">
      <c r="A39" s="152"/>
      <c r="B39" s="426" t="str">
        <f>'[1]3-IDENTIFICACIÓN DEL RIESGO'!B53</f>
        <v>Gestión del Talento Humano</v>
      </c>
      <c r="C39" s="427">
        <v>43</v>
      </c>
      <c r="D39" s="429" t="str">
        <f>'[1]3-IDENTIFICACIÓN DEL RIESGO'!G53</f>
        <v>Posibilidad de incumplir metas del Plan Estratégico de Talento Humano</v>
      </c>
      <c r="E39" s="429" t="str">
        <f>'[1]3-IDENTIFICACIÓN DEL RIESGO'!N53</f>
        <v>Estratégicos</v>
      </c>
      <c r="F39" s="429" t="str">
        <f>'[1]3-IDENTIFICACIÓN DEL RIESGO'!H53</f>
        <v>Diagnóstico ineficiente y planificación imprecisa de las necesidades del personal.
Falta de ejecución de las actividades y planes de Talento Humano.
Falta de recursos para la ejecución de planes y programas.</v>
      </c>
      <c r="G39" s="429" t="s">
        <v>1205</v>
      </c>
      <c r="H39" s="430" t="str">
        <f>'[1]4-VALORACIÓN DEL RIESGO'!Q52</f>
        <v>Posible</v>
      </c>
      <c r="I39" s="430" t="str">
        <f>'[1]4-VALORACIÓN DEL RIESGO'!AA52</f>
        <v>Mayor</v>
      </c>
      <c r="J39" s="430" t="str">
        <f>'[1]4-VALORACIÓN DEL RIESGO'!AB52</f>
        <v>Extremo</v>
      </c>
      <c r="K39" s="430" t="str">
        <f>'[1]4-VALORACIÓN DEL RIESGO'!AC52</f>
        <v>Reducir</v>
      </c>
      <c r="L39" s="179" t="s">
        <v>604</v>
      </c>
      <c r="M39" s="180" t="str">
        <f>'[1]5-CONTROLES'!M137</f>
        <v>Revisión y preaprobación del Plan Estrategico de TTHH por parte de la Secretaría General.</v>
      </c>
      <c r="N39" s="180" t="str">
        <f>'[1]5-CONTROLES'!L137</f>
        <v>Plan Estrategico de Talento Humano.</v>
      </c>
      <c r="O39" s="180" t="str">
        <f>'[1]5-CONTROLES'!G137</f>
        <v>Subdirección de Talento Humano</v>
      </c>
      <c r="P39" s="180" t="str">
        <f>'[1]5-CONTROLES'!H137</f>
        <v>ANUAL</v>
      </c>
      <c r="Q39" s="447" t="s">
        <v>605</v>
      </c>
      <c r="R39" s="180" t="str">
        <f>'[1]5-CONTROLES'!AC137</f>
        <v>Fuerte</v>
      </c>
      <c r="S39" s="180" t="str">
        <f>'[1]5-CONTROLES'!AD137</f>
        <v>Fuerte</v>
      </c>
      <c r="T39" s="180" t="str">
        <f>'[1]5-CONTROLES'!AE137</f>
        <v>Fuerte</v>
      </c>
      <c r="U39" s="429" t="str">
        <f>'[1]5-CONTROLES'!AI137</f>
        <v>Moderado</v>
      </c>
      <c r="V39" s="430" t="str">
        <f>'[1]5-CONTROLES'!AM137</f>
        <v>Improbable</v>
      </c>
      <c r="W39" s="430" t="str">
        <f>'[1]5-CONTROLES'!AQ137</f>
        <v>Mayor</v>
      </c>
      <c r="X39" s="430" t="str">
        <f>'[1]5-CONTROLES'!AR137</f>
        <v>Alto</v>
      </c>
      <c r="Y39" s="430" t="str">
        <f>'[1]5-CONTROLES'!AT137</f>
        <v>Reducir</v>
      </c>
      <c r="Z39" s="447" t="s">
        <v>606</v>
      </c>
      <c r="AA39" s="447" t="s">
        <v>607</v>
      </c>
      <c r="AB39" s="181" t="s">
        <v>608</v>
      </c>
      <c r="AC39" s="182" t="s">
        <v>609</v>
      </c>
      <c r="AD39" s="182" t="s">
        <v>610</v>
      </c>
      <c r="AE39" s="182" t="s">
        <v>611</v>
      </c>
      <c r="AF39" s="183">
        <f>+SUM(AG39:AR39)</f>
        <v>2</v>
      </c>
      <c r="AG39" s="210"/>
      <c r="AH39" s="210"/>
      <c r="AI39" s="210"/>
      <c r="AJ39" s="210"/>
      <c r="AK39" s="210"/>
      <c r="AL39" s="210">
        <v>1</v>
      </c>
      <c r="AM39" s="210"/>
      <c r="AN39" s="210"/>
      <c r="AO39" s="210"/>
      <c r="AP39" s="210"/>
      <c r="AQ39" s="210"/>
      <c r="AR39" s="210">
        <v>1</v>
      </c>
      <c r="AS39" s="251"/>
      <c r="AT39" s="251"/>
      <c r="AU39" s="251"/>
      <c r="AV39" s="251"/>
      <c r="AW39" s="251"/>
      <c r="AX39" s="210"/>
      <c r="AY39" s="210"/>
      <c r="AZ39" s="210"/>
      <c r="BA39" s="210"/>
      <c r="BB39" s="210"/>
      <c r="BC39" s="210"/>
      <c r="BD39" s="210"/>
      <c r="BE39" s="188">
        <f>+SUM(AS39:BD39)</f>
        <v>0</v>
      </c>
      <c r="BF39" s="189"/>
      <c r="BG39" s="453" t="s">
        <v>1206</v>
      </c>
      <c r="BH39" s="453"/>
      <c r="BI39" s="458">
        <v>44356</v>
      </c>
      <c r="BJ39" s="453" t="s">
        <v>1008</v>
      </c>
      <c r="BK39" s="453" t="s">
        <v>1018</v>
      </c>
      <c r="BL39" s="453" t="s">
        <v>1345</v>
      </c>
      <c r="BM39" s="453" t="s">
        <v>1240</v>
      </c>
      <c r="BN39" s="453" t="s">
        <v>1376</v>
      </c>
      <c r="BO39" s="453" t="s">
        <v>1377</v>
      </c>
      <c r="BP39" s="453" t="s">
        <v>1207</v>
      </c>
      <c r="BQ39" s="453" t="s">
        <v>1240</v>
      </c>
      <c r="BR39" s="246" t="s">
        <v>1378</v>
      </c>
      <c r="BS39" s="246" t="s">
        <v>1362</v>
      </c>
      <c r="BT39" s="220" t="s">
        <v>1143</v>
      </c>
      <c r="BU39" s="198" t="s">
        <v>1352</v>
      </c>
      <c r="BV39" s="292"/>
      <c r="BW39" s="290"/>
      <c r="BX39" s="285"/>
    </row>
    <row r="40" spans="1:76" s="192" customFormat="1" ht="95.5" customHeight="1" x14ac:dyDescent="0.15">
      <c r="A40" s="152"/>
      <c r="B40" s="426"/>
      <c r="C40" s="427"/>
      <c r="D40" s="429"/>
      <c r="E40" s="429"/>
      <c r="F40" s="429"/>
      <c r="G40" s="429"/>
      <c r="H40" s="430"/>
      <c r="I40" s="430"/>
      <c r="J40" s="430"/>
      <c r="K40" s="430"/>
      <c r="L40" s="179" t="s">
        <v>612</v>
      </c>
      <c r="M40" s="180" t="str">
        <f>'[1]5-CONTROLES'!M138</f>
        <v>Verificación del cumplimiento en la ejecución de las actividades del PETTHH</v>
      </c>
      <c r="N40" s="180" t="str">
        <f>'[1]5-CONTROLES'!L138</f>
        <v>Informe de ejecución del PETH</v>
      </c>
      <c r="O40" s="180" t="str">
        <f>'[1]5-CONTROLES'!G138</f>
        <v>Subdirección de Talento Humano</v>
      </c>
      <c r="P40" s="180" t="str">
        <f>'[1]5-CONTROLES'!H138</f>
        <v>TRIMESTRAL</v>
      </c>
      <c r="Q40" s="447"/>
      <c r="R40" s="180" t="str">
        <f>'[1]5-CONTROLES'!AC138</f>
        <v>Moderado</v>
      </c>
      <c r="S40" s="180" t="str">
        <f>'[1]5-CONTROLES'!AD138</f>
        <v>Moderado</v>
      </c>
      <c r="T40" s="180" t="str">
        <f>'[1]5-CONTROLES'!AE138</f>
        <v>Moderado</v>
      </c>
      <c r="U40" s="429"/>
      <c r="V40" s="430"/>
      <c r="W40" s="430"/>
      <c r="X40" s="430"/>
      <c r="Y40" s="430"/>
      <c r="Z40" s="447"/>
      <c r="AA40" s="447"/>
      <c r="AB40" s="181" t="s">
        <v>613</v>
      </c>
      <c r="AC40" s="182"/>
      <c r="AD40" s="182"/>
      <c r="AE40" s="182"/>
      <c r="AF40" s="183"/>
      <c r="AG40" s="210"/>
      <c r="AH40" s="210"/>
      <c r="AI40" s="210"/>
      <c r="AJ40" s="210"/>
      <c r="AK40" s="210"/>
      <c r="AL40" s="210"/>
      <c r="AM40" s="210"/>
      <c r="AN40" s="210"/>
      <c r="AO40" s="210"/>
      <c r="AP40" s="210"/>
      <c r="AQ40" s="210"/>
      <c r="AR40" s="210"/>
      <c r="AS40" s="251"/>
      <c r="AT40" s="251"/>
      <c r="AU40" s="251"/>
      <c r="AV40" s="251"/>
      <c r="AW40" s="251"/>
      <c r="AX40" s="210"/>
      <c r="AY40" s="210"/>
      <c r="AZ40" s="210"/>
      <c r="BA40" s="210"/>
      <c r="BB40" s="210"/>
      <c r="BC40" s="210"/>
      <c r="BD40" s="210"/>
      <c r="BE40" s="188"/>
      <c r="BF40" s="189"/>
      <c r="BG40" s="453"/>
      <c r="BH40" s="453"/>
      <c r="BI40" s="458"/>
      <c r="BJ40" s="453"/>
      <c r="BK40" s="453"/>
      <c r="BL40" s="453"/>
      <c r="BM40" s="453"/>
      <c r="BN40" s="453"/>
      <c r="BO40" s="453"/>
      <c r="BP40" s="453"/>
      <c r="BQ40" s="453"/>
      <c r="BR40" s="212" t="s">
        <v>1371</v>
      </c>
      <c r="BS40" s="246"/>
      <c r="BT40" s="191" t="s">
        <v>1069</v>
      </c>
      <c r="BU40" s="246"/>
      <c r="BV40" s="223" t="s">
        <v>1544</v>
      </c>
      <c r="BW40" s="284" t="s">
        <v>1534</v>
      </c>
      <c r="BX40" s="223"/>
    </row>
    <row r="41" spans="1:76" s="192" customFormat="1" ht="25.5" customHeight="1" x14ac:dyDescent="0.15">
      <c r="A41" s="152"/>
      <c r="B41" s="426"/>
      <c r="C41" s="428"/>
      <c r="D41" s="429"/>
      <c r="E41" s="429"/>
      <c r="F41" s="429"/>
      <c r="G41" s="429"/>
      <c r="H41" s="430"/>
      <c r="I41" s="430"/>
      <c r="J41" s="430"/>
      <c r="K41" s="430"/>
      <c r="L41" s="179" t="s">
        <v>614</v>
      </c>
      <c r="M41" s="180">
        <f>'[1]5-CONTROLES'!M139</f>
        <v>0</v>
      </c>
      <c r="N41" s="180">
        <f>'[1]5-CONTROLES'!L139</f>
        <v>0</v>
      </c>
      <c r="O41" s="180">
        <f>'[1]5-CONTROLES'!G139</f>
        <v>0</v>
      </c>
      <c r="P41" s="180">
        <f>'[1]5-CONTROLES'!H139</f>
        <v>0</v>
      </c>
      <c r="Q41" s="447"/>
      <c r="R41" s="180" t="str">
        <f>'[1]5-CONTROLES'!AC139</f>
        <v>Débil</v>
      </c>
      <c r="S41" s="180">
        <f>'[1]5-CONTROLES'!AD139</f>
        <v>0</v>
      </c>
      <c r="T41" s="180" t="str">
        <f>'[1]5-CONTROLES'!AE139</f>
        <v>Débil</v>
      </c>
      <c r="U41" s="429"/>
      <c r="V41" s="430"/>
      <c r="W41" s="430"/>
      <c r="X41" s="430"/>
      <c r="Y41" s="430"/>
      <c r="Z41" s="447"/>
      <c r="AA41" s="447"/>
      <c r="AB41" s="181" t="s">
        <v>615</v>
      </c>
      <c r="AC41" s="182"/>
      <c r="AD41" s="182"/>
      <c r="AE41" s="182"/>
      <c r="AF41" s="183"/>
      <c r="AG41" s="210"/>
      <c r="AH41" s="210"/>
      <c r="AI41" s="210"/>
      <c r="AJ41" s="210"/>
      <c r="AK41" s="210"/>
      <c r="AL41" s="210"/>
      <c r="AM41" s="210"/>
      <c r="AN41" s="210"/>
      <c r="AO41" s="210"/>
      <c r="AP41" s="210"/>
      <c r="AQ41" s="210"/>
      <c r="AR41" s="210"/>
      <c r="AS41" s="251"/>
      <c r="AT41" s="251"/>
      <c r="AU41" s="251"/>
      <c r="AV41" s="251"/>
      <c r="AW41" s="251"/>
      <c r="AX41" s="210"/>
      <c r="AY41" s="210"/>
      <c r="AZ41" s="210"/>
      <c r="BA41" s="210"/>
      <c r="BB41" s="210"/>
      <c r="BC41" s="210"/>
      <c r="BD41" s="210"/>
      <c r="BE41" s="188"/>
      <c r="BF41" s="189"/>
      <c r="BG41" s="453"/>
      <c r="BH41" s="453"/>
      <c r="BI41" s="458"/>
      <c r="BJ41" s="453"/>
      <c r="BK41" s="453"/>
      <c r="BL41" s="453"/>
      <c r="BM41" s="453"/>
      <c r="BN41" s="453"/>
      <c r="BO41" s="453"/>
      <c r="BP41" s="453"/>
      <c r="BQ41" s="453"/>
      <c r="BR41" s="246"/>
      <c r="BS41" s="246"/>
      <c r="BT41" s="246"/>
      <c r="BU41" s="246"/>
      <c r="BV41" s="223"/>
      <c r="BW41" s="223"/>
      <c r="BX41" s="223"/>
    </row>
    <row r="42" spans="1:76" s="192" customFormat="1" ht="76.5" customHeight="1" x14ac:dyDescent="0.15">
      <c r="A42" s="152"/>
      <c r="B42" s="426" t="str">
        <f>'[1]3-IDENTIFICACIÓN DEL RIESGO'!B54</f>
        <v>Gestión del Talento Humano</v>
      </c>
      <c r="C42" s="427">
        <v>44</v>
      </c>
      <c r="D42" s="429" t="str">
        <f>'[1]3-IDENTIFICACIÓN DEL RIESGO'!G54</f>
        <v>Inconsistencias en el reporte y liquidación de las novedades laborales y prestacionales</v>
      </c>
      <c r="E42" s="429" t="str">
        <f>'[1]3-IDENTIFICACIÓN DEL RIESGO'!N54</f>
        <v>Operativos</v>
      </c>
      <c r="F42" s="429" t="str">
        <f>'[1]3-IDENTIFICACIÓN DEL RIESGO'!H54</f>
        <v>Fallas en liquidación de la nómina de acuerdo con la herramienta utilizada.
Desconocimiento o inoportunidad del reporte de novedades en la liquidación de nómina.
Falta de políticas internas de operación</v>
      </c>
      <c r="G42" s="429" t="str">
        <f>'[1]3-IDENTIFICACIÓN DEL RIESGO'!L54</f>
        <v>No pago de la Nomina de los funcionarios.
Errores en la liquidación de prestaciones sociales.
Pago inoportuno.</v>
      </c>
      <c r="H42" s="430" t="str">
        <f>'[1]4-VALORACIÓN DEL RIESGO'!Q53</f>
        <v>Probable</v>
      </c>
      <c r="I42" s="430" t="str">
        <f>'[1]4-VALORACIÓN DEL RIESGO'!AA53</f>
        <v>Mayor</v>
      </c>
      <c r="J42" s="430" t="str">
        <f>'[1]4-VALORACIÓN DEL RIESGO'!AB53</f>
        <v>Extremo</v>
      </c>
      <c r="K42" s="430" t="str">
        <f>'[1]4-VALORACIÓN DEL RIESGO'!AC53</f>
        <v>Reducir</v>
      </c>
      <c r="L42" s="179" t="s">
        <v>616</v>
      </c>
      <c r="M42" s="180" t="str">
        <f>'[1]5-CONTROLES'!M140</f>
        <v>Verificar el estado de actualización del aplicativo Meta4 - SIGEP para liquidación de la Nómina (SIGEP módulo nómina).</v>
      </c>
      <c r="N42" s="180" t="str">
        <f>'[1]5-CONTROLES'!L140</f>
        <v>Constancia de actualización del aplicativo</v>
      </c>
      <c r="O42" s="180" t="str">
        <f>'[1]5-CONTROLES'!G140</f>
        <v>Subdirección de Talento Humano</v>
      </c>
      <c r="P42" s="180" t="str">
        <f>'[1]5-CONTROLES'!H140</f>
        <v>MENSUAL</v>
      </c>
      <c r="Q42" s="447" t="s">
        <v>617</v>
      </c>
      <c r="R42" s="180" t="str">
        <f>'[1]5-CONTROLES'!AC140</f>
        <v>Débil</v>
      </c>
      <c r="S42" s="180" t="str">
        <f>'[1]5-CONTROLES'!AD140</f>
        <v>Moderado</v>
      </c>
      <c r="T42" s="180" t="str">
        <f>'[1]5-CONTROLES'!AE140</f>
        <v>Débil</v>
      </c>
      <c r="U42" s="429" t="str">
        <f>'[1]5-CONTROLES'!AI140</f>
        <v>Débil</v>
      </c>
      <c r="V42" s="430" t="str">
        <f>'[1]5-CONTROLES'!AM140</f>
        <v>Probable</v>
      </c>
      <c r="W42" s="430" t="str">
        <f>'[1]5-CONTROLES'!AQ140</f>
        <v>Mayor</v>
      </c>
      <c r="X42" s="430" t="str">
        <f>'[1]5-CONTROLES'!AR140</f>
        <v>Extremo</v>
      </c>
      <c r="Y42" s="430" t="str">
        <f>'[1]5-CONTROLES'!AT140</f>
        <v>Reducir</v>
      </c>
      <c r="Z42" s="447" t="s">
        <v>618</v>
      </c>
      <c r="AA42" s="447" t="s">
        <v>619</v>
      </c>
      <c r="AB42" s="181" t="s">
        <v>620</v>
      </c>
      <c r="AC42" s="182" t="s">
        <v>621</v>
      </c>
      <c r="AD42" s="182" t="s">
        <v>610</v>
      </c>
      <c r="AE42" s="182" t="s">
        <v>235</v>
      </c>
      <c r="AF42" s="183">
        <f>+SUM(AG42:AR42)</f>
        <v>2</v>
      </c>
      <c r="AG42" s="210"/>
      <c r="AH42" s="210"/>
      <c r="AI42" s="210"/>
      <c r="AJ42" s="210"/>
      <c r="AK42" s="210"/>
      <c r="AL42" s="210">
        <v>1</v>
      </c>
      <c r="AM42" s="210"/>
      <c r="AN42" s="210"/>
      <c r="AO42" s="210"/>
      <c r="AP42" s="210"/>
      <c r="AQ42" s="210"/>
      <c r="AR42" s="210">
        <v>1</v>
      </c>
      <c r="AS42" s="251"/>
      <c r="AT42" s="251"/>
      <c r="AU42" s="251"/>
      <c r="AV42" s="251"/>
      <c r="AW42" s="251"/>
      <c r="AX42" s="210"/>
      <c r="AY42" s="210"/>
      <c r="AZ42" s="210"/>
      <c r="BA42" s="210"/>
      <c r="BB42" s="210"/>
      <c r="BC42" s="210"/>
      <c r="BD42" s="210"/>
      <c r="BE42" s="188">
        <f>+SUM(AS42:BD42)</f>
        <v>0</v>
      </c>
      <c r="BF42" s="189"/>
      <c r="BG42" s="453" t="s">
        <v>1208</v>
      </c>
      <c r="BH42" s="453"/>
      <c r="BI42" s="459">
        <v>44356</v>
      </c>
      <c r="BJ42" s="453" t="s">
        <v>1008</v>
      </c>
      <c r="BK42" s="453" t="s">
        <v>1018</v>
      </c>
      <c r="BL42" s="453" t="s">
        <v>1345</v>
      </c>
      <c r="BM42" s="443" t="s">
        <v>1209</v>
      </c>
      <c r="BN42" s="453" t="s">
        <v>1210</v>
      </c>
      <c r="BO42" s="443" t="s">
        <v>1377</v>
      </c>
      <c r="BP42" s="443" t="s">
        <v>621</v>
      </c>
      <c r="BQ42" s="443" t="s">
        <v>1211</v>
      </c>
      <c r="BR42" s="254" t="s">
        <v>1379</v>
      </c>
      <c r="BS42" s="246" t="s">
        <v>1362</v>
      </c>
      <c r="BT42" s="220" t="s">
        <v>1143</v>
      </c>
      <c r="BU42" s="198" t="s">
        <v>1352</v>
      </c>
      <c r="BV42" s="295"/>
      <c r="BW42" s="290"/>
      <c r="BX42" s="285"/>
    </row>
    <row r="43" spans="1:76" s="192" customFormat="1" ht="76.5" customHeight="1" x14ac:dyDescent="0.15">
      <c r="A43" s="152"/>
      <c r="B43" s="426"/>
      <c r="C43" s="427"/>
      <c r="D43" s="429"/>
      <c r="E43" s="429"/>
      <c r="F43" s="429"/>
      <c r="G43" s="429"/>
      <c r="H43" s="430"/>
      <c r="I43" s="430"/>
      <c r="J43" s="430"/>
      <c r="K43" s="430"/>
      <c r="L43" s="179" t="s">
        <v>622</v>
      </c>
      <c r="M43" s="180" t="str">
        <f>'[1]5-CONTROLES'!M141</f>
        <v>Verificación del nivel de ejecución del Programa de liquidación y pago de nómina.</v>
      </c>
      <c r="N43" s="180" t="str">
        <f>'[1]5-CONTROLES'!L141</f>
        <v>Informe de ejecución del Programa de liquidación y pago de nómina.</v>
      </c>
      <c r="O43" s="180" t="str">
        <f>'[1]5-CONTROLES'!G141</f>
        <v>Subdirección de Talento Humano</v>
      </c>
      <c r="P43" s="180" t="str">
        <f>'[1]5-CONTROLES'!H141</f>
        <v>TRIMESTRAL</v>
      </c>
      <c r="Q43" s="447"/>
      <c r="R43" s="180" t="str">
        <f>'[1]5-CONTROLES'!AC141</f>
        <v>Débil</v>
      </c>
      <c r="S43" s="180" t="str">
        <f>'[1]5-CONTROLES'!AD141</f>
        <v>Moderado</v>
      </c>
      <c r="T43" s="180" t="str">
        <f>'[1]5-CONTROLES'!AE141</f>
        <v>Débil</v>
      </c>
      <c r="U43" s="429"/>
      <c r="V43" s="430"/>
      <c r="W43" s="430"/>
      <c r="X43" s="430"/>
      <c r="Y43" s="430"/>
      <c r="Z43" s="447"/>
      <c r="AA43" s="447"/>
      <c r="AB43" s="181" t="s">
        <v>623</v>
      </c>
      <c r="AC43" s="182"/>
      <c r="AD43" s="182"/>
      <c r="AE43" s="182"/>
      <c r="AF43" s="183"/>
      <c r="AG43" s="210"/>
      <c r="AH43" s="210"/>
      <c r="AI43" s="210"/>
      <c r="AJ43" s="210"/>
      <c r="AK43" s="210"/>
      <c r="AL43" s="210"/>
      <c r="AM43" s="210"/>
      <c r="AN43" s="210"/>
      <c r="AO43" s="210"/>
      <c r="AP43" s="210"/>
      <c r="AQ43" s="210"/>
      <c r="AR43" s="210"/>
      <c r="AS43" s="251"/>
      <c r="AT43" s="251"/>
      <c r="AU43" s="251"/>
      <c r="AV43" s="251"/>
      <c r="AW43" s="251"/>
      <c r="AX43" s="210"/>
      <c r="AY43" s="210"/>
      <c r="AZ43" s="210"/>
      <c r="BA43" s="210"/>
      <c r="BB43" s="210"/>
      <c r="BC43" s="210"/>
      <c r="BD43" s="210"/>
      <c r="BE43" s="188"/>
      <c r="BF43" s="189"/>
      <c r="BG43" s="453"/>
      <c r="BH43" s="453"/>
      <c r="BI43" s="453"/>
      <c r="BJ43" s="453"/>
      <c r="BK43" s="453"/>
      <c r="BL43" s="453"/>
      <c r="BM43" s="453"/>
      <c r="BN43" s="453"/>
      <c r="BO43" s="453"/>
      <c r="BP43" s="453"/>
      <c r="BQ43" s="453"/>
      <c r="BR43" s="212" t="s">
        <v>1371</v>
      </c>
      <c r="BS43" s="246"/>
      <c r="BT43" s="191" t="s">
        <v>1069</v>
      </c>
      <c r="BU43" s="254"/>
      <c r="BV43" s="223" t="s">
        <v>1545</v>
      </c>
      <c r="BW43" s="284" t="s">
        <v>1534</v>
      </c>
      <c r="BX43" s="295"/>
    </row>
    <row r="44" spans="1:76" s="192" customFormat="1" ht="25.5" customHeight="1" x14ac:dyDescent="0.15">
      <c r="A44" s="152"/>
      <c r="B44" s="426"/>
      <c r="C44" s="428"/>
      <c r="D44" s="429"/>
      <c r="E44" s="429"/>
      <c r="F44" s="429"/>
      <c r="G44" s="429"/>
      <c r="H44" s="430"/>
      <c r="I44" s="430"/>
      <c r="J44" s="430"/>
      <c r="K44" s="430"/>
      <c r="L44" s="179" t="s">
        <v>624</v>
      </c>
      <c r="M44" s="180">
        <f>'[1]5-CONTROLES'!M142</f>
        <v>0</v>
      </c>
      <c r="N44" s="180">
        <f>'[1]5-CONTROLES'!L142</f>
        <v>0</v>
      </c>
      <c r="O44" s="180">
        <f>'[1]5-CONTROLES'!G142</f>
        <v>0</v>
      </c>
      <c r="P44" s="180">
        <f>'[1]5-CONTROLES'!H142</f>
        <v>0</v>
      </c>
      <c r="Q44" s="447"/>
      <c r="R44" s="180" t="str">
        <f>'[1]5-CONTROLES'!AC142</f>
        <v>Débil</v>
      </c>
      <c r="S44" s="180">
        <f>'[1]5-CONTROLES'!AD142</f>
        <v>0</v>
      </c>
      <c r="T44" s="180" t="str">
        <f>'[1]5-CONTROLES'!AE142</f>
        <v>Débil</v>
      </c>
      <c r="U44" s="429"/>
      <c r="V44" s="430"/>
      <c r="W44" s="430"/>
      <c r="X44" s="430"/>
      <c r="Y44" s="430"/>
      <c r="Z44" s="447"/>
      <c r="AA44" s="447"/>
      <c r="AB44" s="181" t="s">
        <v>625</v>
      </c>
      <c r="AC44" s="182"/>
      <c r="AD44" s="182"/>
      <c r="AE44" s="182"/>
      <c r="AF44" s="183"/>
      <c r="AG44" s="210"/>
      <c r="AH44" s="210"/>
      <c r="AI44" s="210"/>
      <c r="AJ44" s="210"/>
      <c r="AK44" s="210"/>
      <c r="AL44" s="210"/>
      <c r="AM44" s="210"/>
      <c r="AN44" s="210"/>
      <c r="AO44" s="210"/>
      <c r="AP44" s="210"/>
      <c r="AQ44" s="210"/>
      <c r="AR44" s="210"/>
      <c r="AS44" s="251"/>
      <c r="AT44" s="251"/>
      <c r="AU44" s="251"/>
      <c r="AV44" s="251"/>
      <c r="AW44" s="251"/>
      <c r="AX44" s="210"/>
      <c r="AY44" s="210"/>
      <c r="AZ44" s="210"/>
      <c r="BA44" s="210"/>
      <c r="BB44" s="210"/>
      <c r="BC44" s="210"/>
      <c r="BD44" s="210"/>
      <c r="BE44" s="188"/>
      <c r="BF44" s="189"/>
      <c r="BG44" s="453"/>
      <c r="BH44" s="453"/>
      <c r="BI44" s="453"/>
      <c r="BJ44" s="453"/>
      <c r="BK44" s="453"/>
      <c r="BL44" s="453"/>
      <c r="BM44" s="443"/>
      <c r="BN44" s="453"/>
      <c r="BO44" s="443"/>
      <c r="BP44" s="443"/>
      <c r="BQ44" s="443"/>
      <c r="BR44" s="254"/>
      <c r="BS44" s="254"/>
      <c r="BT44" s="254"/>
      <c r="BU44" s="254"/>
      <c r="BV44" s="295"/>
      <c r="BW44" s="295"/>
      <c r="BX44" s="295"/>
    </row>
    <row r="45" spans="1:76" s="192" customFormat="1" ht="25.5" customHeight="1" x14ac:dyDescent="0.15">
      <c r="A45" s="152"/>
      <c r="B45" s="426" t="str">
        <f>'[1]3-IDENTIFICACIÓN DEL RIESGO'!B55</f>
        <v>Gestión del Talento Humano</v>
      </c>
      <c r="C45" s="427">
        <v>45</v>
      </c>
      <c r="D45" s="429" t="str">
        <f>'[1]3-IDENTIFICACIÓN DEL RIESGO'!G55</f>
        <v>Prescripción de la acción disciplinaria</v>
      </c>
      <c r="E45" s="429" t="str">
        <f>'[1]3-IDENTIFICACIÓN DEL RIESGO'!N55</f>
        <v>De Cumplimiento</v>
      </c>
      <c r="F45" s="429" t="str">
        <f>'[1]3-IDENTIFICACIÓN DEL RIESGO'!H55</f>
        <v>Ineficiente gestión disciplinaria
Dificultades en la consecución de las pruebas que permitan tomar una decisión de fondo.
Falta de instrumento para control de términos.
Insuficiencia de personal para desarrollar la función disciplinaria</v>
      </c>
      <c r="G45" s="429" t="str">
        <f>'[1]3-IDENTIFICACIÓN DEL RIESGO'!L55</f>
        <v>Vencimiento de términos
Pérdida de credibilidad y confianza
Sanción disciplinaria al operador disciplinario</v>
      </c>
      <c r="H45" s="430" t="str">
        <f>'[1]4-VALORACIÓN DEL RIESGO'!Q54</f>
        <v>Probable</v>
      </c>
      <c r="I45" s="430" t="str">
        <f>'[1]4-VALORACIÓN DEL RIESGO'!AA54</f>
        <v>Catastrófico</v>
      </c>
      <c r="J45" s="430" t="str">
        <f>'[1]4-VALORACIÓN DEL RIESGO'!AB54</f>
        <v>Extremo</v>
      </c>
      <c r="K45" s="430" t="str">
        <f>'[1]4-VALORACIÓN DEL RIESGO'!AC54</f>
        <v>Reducir</v>
      </c>
      <c r="L45" s="179" t="s">
        <v>626</v>
      </c>
      <c r="M45" s="180" t="str">
        <f>'[1]5-CONTROLES'!M143</f>
        <v>Verificación del cumplimiento términos procesales.</v>
      </c>
      <c r="N45" s="180" t="str">
        <f>'[1]5-CONTROLES'!L143</f>
        <v>Matriz de procesos disciplinarios</v>
      </c>
      <c r="O45" s="180" t="str">
        <f>'[1]5-CONTROLES'!G143</f>
        <v>Secretaría General</v>
      </c>
      <c r="P45" s="180" t="str">
        <f>'[1]5-CONTROLES'!H143</f>
        <v>MENSUAL</v>
      </c>
      <c r="Q45" s="447" t="s">
        <v>627</v>
      </c>
      <c r="R45" s="180" t="str">
        <f>'[1]5-CONTROLES'!AC143</f>
        <v>Moderado</v>
      </c>
      <c r="S45" s="180" t="str">
        <f>'[1]5-CONTROLES'!AD143</f>
        <v>Fuerte</v>
      </c>
      <c r="T45" s="180" t="str">
        <f>'[1]5-CONTROLES'!AE143</f>
        <v>Moderado</v>
      </c>
      <c r="U45" s="429" t="str">
        <f>'[1]5-CONTROLES'!AI143</f>
        <v>Moderado</v>
      </c>
      <c r="V45" s="430" t="str">
        <f>'[1]5-CONTROLES'!AM143</f>
        <v>Posible</v>
      </c>
      <c r="W45" s="430" t="str">
        <f>'[1]5-CONTROLES'!AQ143</f>
        <v>Catastrófico</v>
      </c>
      <c r="X45" s="430" t="str">
        <f>'[1]5-CONTROLES'!AR143</f>
        <v>Extremo</v>
      </c>
      <c r="Y45" s="430" t="str">
        <f>'[1]5-CONTROLES'!AT143</f>
        <v>Reducir</v>
      </c>
      <c r="Z45" s="447" t="s">
        <v>628</v>
      </c>
      <c r="AA45" s="447" t="s">
        <v>629</v>
      </c>
      <c r="AB45" s="181" t="s">
        <v>630</v>
      </c>
      <c r="AC45" s="182" t="s">
        <v>1380</v>
      </c>
      <c r="AD45" s="182" t="s">
        <v>570</v>
      </c>
      <c r="AE45" s="182" t="s">
        <v>631</v>
      </c>
      <c r="AF45" s="183">
        <f>+SUM(AG45:AR45)</f>
        <v>2</v>
      </c>
      <c r="AG45" s="210"/>
      <c r="AH45" s="210"/>
      <c r="AI45" s="210"/>
      <c r="AJ45" s="210"/>
      <c r="AK45" s="210"/>
      <c r="AL45" s="210">
        <v>1</v>
      </c>
      <c r="AM45" s="210"/>
      <c r="AN45" s="210"/>
      <c r="AO45" s="210"/>
      <c r="AP45" s="210"/>
      <c r="AQ45" s="210"/>
      <c r="AR45" s="210">
        <v>1</v>
      </c>
      <c r="AS45" s="251"/>
      <c r="AT45" s="251"/>
      <c r="AU45" s="251"/>
      <c r="AV45" s="251"/>
      <c r="AW45" s="251"/>
      <c r="AX45" s="210"/>
      <c r="AY45" s="210"/>
      <c r="AZ45" s="210"/>
      <c r="BA45" s="210"/>
      <c r="BB45" s="210"/>
      <c r="BC45" s="210"/>
      <c r="BD45" s="210"/>
      <c r="BE45" s="188">
        <f>+SUM(AS45:BD45)</f>
        <v>0</v>
      </c>
      <c r="BF45" s="189"/>
      <c r="BG45" s="453" t="s">
        <v>1212</v>
      </c>
      <c r="BH45" s="453"/>
      <c r="BI45" s="459">
        <v>44356</v>
      </c>
      <c r="BJ45" s="453" t="s">
        <v>1213</v>
      </c>
      <c r="BK45" s="453" t="s">
        <v>1018</v>
      </c>
      <c r="BL45" s="453" t="s">
        <v>1345</v>
      </c>
      <c r="BM45" s="443" t="s">
        <v>1209</v>
      </c>
      <c r="BN45" s="453" t="s">
        <v>1210</v>
      </c>
      <c r="BO45" s="453" t="s">
        <v>1377</v>
      </c>
      <c r="BP45" s="453" t="s">
        <v>1381</v>
      </c>
      <c r="BQ45" s="453"/>
      <c r="BR45" s="255" t="s">
        <v>1382</v>
      </c>
      <c r="BS45" s="246" t="s">
        <v>1362</v>
      </c>
      <c r="BT45" s="220" t="s">
        <v>1143</v>
      </c>
      <c r="BU45" s="198" t="s">
        <v>1352</v>
      </c>
      <c r="BV45" s="296"/>
      <c r="BW45" s="290"/>
      <c r="BX45" s="285"/>
    </row>
    <row r="46" spans="1:76" s="192" customFormat="1" ht="25.5" customHeight="1" x14ac:dyDescent="0.15">
      <c r="A46" s="152"/>
      <c r="B46" s="426"/>
      <c r="C46" s="428"/>
      <c r="D46" s="429"/>
      <c r="E46" s="429"/>
      <c r="F46" s="429"/>
      <c r="G46" s="429"/>
      <c r="H46" s="430"/>
      <c r="I46" s="430"/>
      <c r="J46" s="430"/>
      <c r="K46" s="430"/>
      <c r="L46" s="179" t="s">
        <v>632</v>
      </c>
      <c r="M46" s="180">
        <f>'[1]5-CONTROLES'!M144</f>
        <v>0</v>
      </c>
      <c r="N46" s="180">
        <f>'[1]5-CONTROLES'!L144</f>
        <v>0</v>
      </c>
      <c r="O46" s="180">
        <f>'[1]5-CONTROLES'!G144</f>
        <v>0</v>
      </c>
      <c r="P46" s="180">
        <f>'[1]5-CONTROLES'!H144</f>
        <v>0</v>
      </c>
      <c r="Q46" s="447"/>
      <c r="R46" s="180" t="str">
        <f>'[1]5-CONTROLES'!AC144</f>
        <v>Débil</v>
      </c>
      <c r="S46" s="180">
        <f>'[1]5-CONTROLES'!AD144</f>
        <v>0</v>
      </c>
      <c r="T46" s="180" t="str">
        <f>'[1]5-CONTROLES'!AE144</f>
        <v>Débil</v>
      </c>
      <c r="U46" s="429"/>
      <c r="V46" s="430"/>
      <c r="W46" s="430"/>
      <c r="X46" s="430"/>
      <c r="Y46" s="430"/>
      <c r="Z46" s="447"/>
      <c r="AA46" s="447"/>
      <c r="AB46" s="181" t="s">
        <v>633</v>
      </c>
      <c r="AC46" s="182"/>
      <c r="AD46" s="182"/>
      <c r="AE46" s="182"/>
      <c r="AF46" s="183"/>
      <c r="AG46" s="210"/>
      <c r="AH46" s="210"/>
      <c r="AI46" s="210"/>
      <c r="AJ46" s="210"/>
      <c r="AK46" s="210"/>
      <c r="AL46" s="210"/>
      <c r="AM46" s="210"/>
      <c r="AN46" s="210"/>
      <c r="AO46" s="210"/>
      <c r="AP46" s="210"/>
      <c r="AQ46" s="210"/>
      <c r="AR46" s="210"/>
      <c r="AS46" s="251"/>
      <c r="AT46" s="251"/>
      <c r="AU46" s="251"/>
      <c r="AV46" s="251"/>
      <c r="AW46" s="251"/>
      <c r="AX46" s="210"/>
      <c r="AY46" s="210"/>
      <c r="AZ46" s="210"/>
      <c r="BA46" s="210"/>
      <c r="BB46" s="210"/>
      <c r="BC46" s="210"/>
      <c r="BD46" s="210"/>
      <c r="BE46" s="188"/>
      <c r="BF46" s="189"/>
      <c r="BG46" s="453"/>
      <c r="BH46" s="453"/>
      <c r="BI46" s="453"/>
      <c r="BJ46" s="453"/>
      <c r="BK46" s="453"/>
      <c r="BL46" s="453"/>
      <c r="BM46" s="453"/>
      <c r="BN46" s="453"/>
      <c r="BO46" s="453"/>
      <c r="BP46" s="453"/>
      <c r="BQ46" s="453"/>
      <c r="BR46" s="256"/>
      <c r="BS46" s="256"/>
      <c r="BT46" s="256"/>
      <c r="BU46" s="256"/>
      <c r="BV46" s="297"/>
      <c r="BW46" s="297"/>
      <c r="BX46" s="297"/>
    </row>
    <row r="47" spans="1:76" s="192" customFormat="1" ht="25.5" customHeight="1" x14ac:dyDescent="0.15">
      <c r="A47" s="152"/>
      <c r="B47" s="426"/>
      <c r="C47" s="428"/>
      <c r="D47" s="429"/>
      <c r="E47" s="429"/>
      <c r="F47" s="429"/>
      <c r="G47" s="429"/>
      <c r="H47" s="430"/>
      <c r="I47" s="430"/>
      <c r="J47" s="430"/>
      <c r="K47" s="430"/>
      <c r="L47" s="179" t="s">
        <v>634</v>
      </c>
      <c r="M47" s="180">
        <f>'[1]5-CONTROLES'!M145</f>
        <v>0</v>
      </c>
      <c r="N47" s="180">
        <f>'[1]5-CONTROLES'!L145</f>
        <v>0</v>
      </c>
      <c r="O47" s="180">
        <f>'[1]5-CONTROLES'!G145</f>
        <v>0</v>
      </c>
      <c r="P47" s="180">
        <f>'[1]5-CONTROLES'!H145</f>
        <v>0</v>
      </c>
      <c r="Q47" s="447"/>
      <c r="R47" s="180" t="str">
        <f>'[1]5-CONTROLES'!AC145</f>
        <v>Débil</v>
      </c>
      <c r="S47" s="180">
        <f>'[1]5-CONTROLES'!AD145</f>
        <v>0</v>
      </c>
      <c r="T47" s="180" t="str">
        <f>'[1]5-CONTROLES'!AE145</f>
        <v>Débil</v>
      </c>
      <c r="U47" s="429"/>
      <c r="V47" s="430"/>
      <c r="W47" s="430"/>
      <c r="X47" s="430"/>
      <c r="Y47" s="430"/>
      <c r="Z47" s="447"/>
      <c r="AA47" s="447"/>
      <c r="AB47" s="181" t="s">
        <v>635</v>
      </c>
      <c r="AC47" s="182"/>
      <c r="AD47" s="182"/>
      <c r="AE47" s="182"/>
      <c r="AF47" s="183"/>
      <c r="AG47" s="210"/>
      <c r="AH47" s="210"/>
      <c r="AI47" s="210"/>
      <c r="AJ47" s="210"/>
      <c r="AK47" s="210"/>
      <c r="AL47" s="210"/>
      <c r="AM47" s="210"/>
      <c r="AN47" s="210"/>
      <c r="AO47" s="210"/>
      <c r="AP47" s="210"/>
      <c r="AQ47" s="210"/>
      <c r="AR47" s="210"/>
      <c r="AS47" s="251"/>
      <c r="AT47" s="251"/>
      <c r="AU47" s="251"/>
      <c r="AV47" s="251"/>
      <c r="AW47" s="251"/>
      <c r="AX47" s="210"/>
      <c r="AY47" s="210"/>
      <c r="AZ47" s="210"/>
      <c r="BA47" s="210"/>
      <c r="BB47" s="210"/>
      <c r="BC47" s="210"/>
      <c r="BD47" s="210"/>
      <c r="BE47" s="188"/>
      <c r="BF47" s="189"/>
      <c r="BG47" s="453"/>
      <c r="BH47" s="453"/>
      <c r="BI47" s="453"/>
      <c r="BJ47" s="453"/>
      <c r="BK47" s="453"/>
      <c r="BL47" s="453"/>
      <c r="BM47" s="443"/>
      <c r="BN47" s="453"/>
      <c r="BO47" s="453"/>
      <c r="BP47" s="453"/>
      <c r="BQ47" s="453"/>
      <c r="BR47" s="256"/>
      <c r="BS47" s="256"/>
      <c r="BT47" s="256"/>
      <c r="BU47" s="256"/>
      <c r="BV47" s="297"/>
      <c r="BW47" s="297"/>
      <c r="BX47" s="297"/>
    </row>
    <row r="48" spans="1:76" s="192" customFormat="1" ht="25.5" customHeight="1" x14ac:dyDescent="0.15">
      <c r="A48" s="152"/>
      <c r="B48" s="426" t="str">
        <f>'[1]3-IDENTIFICACIÓN DEL RIESGO'!B56</f>
        <v>Gestión del Talento Humano</v>
      </c>
      <c r="C48" s="427">
        <v>46</v>
      </c>
      <c r="D48" s="429" t="str">
        <f>'[1]3-IDENTIFICACIÓN DEL RIESGO'!G56</f>
        <v>Caducidad de la acción disciplinaria</v>
      </c>
      <c r="E48" s="429" t="str">
        <f>'[1]3-IDENTIFICACIÓN DEL RIESGO'!N56</f>
        <v>De Cumplimiento</v>
      </c>
      <c r="F48" s="429" t="str">
        <f>'[1]3-IDENTIFICACIÓN DEL RIESGO'!H56</f>
        <v>Ineficiente gestión disciplinaria
Que la queja no se valorada y analizada para tomar una decisión de apertura formal de Investigación.
Falta de instrumento para control de términos
Insuficiencia de personal para desarrollar la función disciplinaria</v>
      </c>
      <c r="G48" s="429" t="str">
        <f>'[1]3-IDENTIFICACIÓN DEL RIESGO'!L56</f>
        <v>Vencimiento de términos
Pérdida de credibilidad y confianza
Sanción disciplinaria al operador disciplinario</v>
      </c>
      <c r="H48" s="430" t="str">
        <f>'[1]4-VALORACIÓN DEL RIESGO'!Q55</f>
        <v>Probable</v>
      </c>
      <c r="I48" s="430" t="str">
        <f>'[1]4-VALORACIÓN DEL RIESGO'!AA55</f>
        <v>Catastrófico</v>
      </c>
      <c r="J48" s="430" t="str">
        <f>'[1]4-VALORACIÓN DEL RIESGO'!AB55</f>
        <v>Extremo</v>
      </c>
      <c r="K48" s="430" t="str">
        <f>'[1]4-VALORACIÓN DEL RIESGO'!AC55</f>
        <v>Reducir</v>
      </c>
      <c r="L48" s="179" t="s">
        <v>636</v>
      </c>
      <c r="M48" s="180" t="str">
        <f>'[1]5-CONTROLES'!M146</f>
        <v>Verificación del cumplimiento términos procesales.</v>
      </c>
      <c r="N48" s="180" t="str">
        <f>'[1]5-CONTROLES'!L146</f>
        <v>Matriz de procesos disciplinarios</v>
      </c>
      <c r="O48" s="180" t="str">
        <f>'[1]5-CONTROLES'!G146</f>
        <v>Secretaría General</v>
      </c>
      <c r="P48" s="180" t="str">
        <f>'[1]5-CONTROLES'!H146</f>
        <v>MENSUAL</v>
      </c>
      <c r="Q48" s="447" t="s">
        <v>627</v>
      </c>
      <c r="R48" s="180" t="str">
        <f>'[1]5-CONTROLES'!AC146</f>
        <v>Moderado</v>
      </c>
      <c r="S48" s="180" t="str">
        <f>'[1]5-CONTROLES'!AD146</f>
        <v>Fuerte</v>
      </c>
      <c r="T48" s="180" t="str">
        <f>'[1]5-CONTROLES'!AE146</f>
        <v>Moderado</v>
      </c>
      <c r="U48" s="429" t="str">
        <f>'[1]5-CONTROLES'!AI146</f>
        <v>Moderado</v>
      </c>
      <c r="V48" s="430" t="str">
        <f>'[1]5-CONTROLES'!AM146</f>
        <v>Posible</v>
      </c>
      <c r="W48" s="430" t="str">
        <f>'[1]5-CONTROLES'!AQ146</f>
        <v>Catastrófico</v>
      </c>
      <c r="X48" s="430" t="str">
        <f>'[1]5-CONTROLES'!AR146</f>
        <v>Extremo</v>
      </c>
      <c r="Y48" s="430" t="str">
        <f>'[1]5-CONTROLES'!AT146</f>
        <v>Reducir</v>
      </c>
      <c r="Z48" s="447" t="s">
        <v>628</v>
      </c>
      <c r="AA48" s="447" t="s">
        <v>629</v>
      </c>
      <c r="AB48" s="181" t="s">
        <v>637</v>
      </c>
      <c r="AC48" s="182" t="s">
        <v>1380</v>
      </c>
      <c r="AD48" s="182" t="s">
        <v>570</v>
      </c>
      <c r="AE48" s="182" t="s">
        <v>631</v>
      </c>
      <c r="AF48" s="183">
        <f>+SUM(AG48:AR48)</f>
        <v>2</v>
      </c>
      <c r="AG48" s="210"/>
      <c r="AH48" s="210"/>
      <c r="AI48" s="210"/>
      <c r="AJ48" s="210"/>
      <c r="AK48" s="210"/>
      <c r="AL48" s="210">
        <v>1</v>
      </c>
      <c r="AM48" s="210"/>
      <c r="AN48" s="210"/>
      <c r="AO48" s="210"/>
      <c r="AP48" s="210"/>
      <c r="AQ48" s="210"/>
      <c r="AR48" s="210">
        <v>1</v>
      </c>
      <c r="AS48" s="251"/>
      <c r="AT48" s="251"/>
      <c r="AU48" s="251"/>
      <c r="AV48" s="251"/>
      <c r="AW48" s="251"/>
      <c r="AX48" s="210"/>
      <c r="AY48" s="210"/>
      <c r="AZ48" s="210"/>
      <c r="BA48" s="210"/>
      <c r="BB48" s="210"/>
      <c r="BC48" s="210"/>
      <c r="BD48" s="210"/>
      <c r="BE48" s="188">
        <f>+SUM(AS48:BD48)</f>
        <v>0</v>
      </c>
      <c r="BF48" s="189"/>
      <c r="BG48" s="453" t="s">
        <v>1212</v>
      </c>
      <c r="BH48" s="453"/>
      <c r="BI48" s="459">
        <v>44356</v>
      </c>
      <c r="BJ48" s="459" t="s">
        <v>1008</v>
      </c>
      <c r="BK48" s="459" t="s">
        <v>1018</v>
      </c>
      <c r="BL48" s="459" t="s">
        <v>1345</v>
      </c>
      <c r="BM48" s="453" t="s">
        <v>1215</v>
      </c>
      <c r="BN48" s="453" t="s">
        <v>1216</v>
      </c>
      <c r="BO48" s="453" t="s">
        <v>1377</v>
      </c>
      <c r="BP48" s="453" t="s">
        <v>1214</v>
      </c>
      <c r="BQ48" s="453" t="s">
        <v>1383</v>
      </c>
      <c r="BR48" s="255" t="s">
        <v>1382</v>
      </c>
      <c r="BS48" s="246" t="s">
        <v>1362</v>
      </c>
      <c r="BT48" s="220" t="s">
        <v>1143</v>
      </c>
      <c r="BU48" s="198" t="s">
        <v>1352</v>
      </c>
      <c r="BV48" s="296"/>
      <c r="BW48" s="290"/>
      <c r="BX48" s="285"/>
    </row>
    <row r="49" spans="1:99" s="192" customFormat="1" ht="25.5" customHeight="1" x14ac:dyDescent="0.15">
      <c r="A49" s="152"/>
      <c r="B49" s="426"/>
      <c r="C49" s="428"/>
      <c r="D49" s="429"/>
      <c r="E49" s="429"/>
      <c r="F49" s="429"/>
      <c r="G49" s="429"/>
      <c r="H49" s="430"/>
      <c r="I49" s="430"/>
      <c r="J49" s="430"/>
      <c r="K49" s="430"/>
      <c r="L49" s="179" t="s">
        <v>638</v>
      </c>
      <c r="M49" s="180">
        <f>'[1]5-CONTROLES'!M147</f>
        <v>0</v>
      </c>
      <c r="N49" s="180">
        <f>'[1]5-CONTROLES'!L147</f>
        <v>0</v>
      </c>
      <c r="O49" s="180">
        <f>'[1]5-CONTROLES'!G147</f>
        <v>0</v>
      </c>
      <c r="P49" s="180">
        <f>'[1]5-CONTROLES'!H147</f>
        <v>0</v>
      </c>
      <c r="Q49" s="447"/>
      <c r="R49" s="180" t="str">
        <f>'[1]5-CONTROLES'!AC147</f>
        <v>Débil</v>
      </c>
      <c r="S49" s="180">
        <f>'[1]5-CONTROLES'!AD147</f>
        <v>0</v>
      </c>
      <c r="T49" s="180" t="str">
        <f>'[1]5-CONTROLES'!AE147</f>
        <v>Débil</v>
      </c>
      <c r="U49" s="429"/>
      <c r="V49" s="430"/>
      <c r="W49" s="430"/>
      <c r="X49" s="430"/>
      <c r="Y49" s="430"/>
      <c r="Z49" s="447"/>
      <c r="AA49" s="447"/>
      <c r="AB49" s="181" t="s">
        <v>639</v>
      </c>
      <c r="AC49" s="182"/>
      <c r="AD49" s="182"/>
      <c r="AE49" s="182"/>
      <c r="AF49" s="183"/>
      <c r="AG49" s="210"/>
      <c r="AH49" s="210"/>
      <c r="AI49" s="210"/>
      <c r="AJ49" s="210"/>
      <c r="AK49" s="210"/>
      <c r="AL49" s="210"/>
      <c r="AM49" s="210"/>
      <c r="AN49" s="210"/>
      <c r="AO49" s="210"/>
      <c r="AP49" s="210"/>
      <c r="AQ49" s="210"/>
      <c r="AR49" s="210"/>
      <c r="AS49" s="251"/>
      <c r="AT49" s="251"/>
      <c r="AU49" s="251"/>
      <c r="AV49" s="251"/>
      <c r="AW49" s="251"/>
      <c r="AX49" s="210"/>
      <c r="AY49" s="210"/>
      <c r="AZ49" s="210"/>
      <c r="BA49" s="210"/>
      <c r="BB49" s="210"/>
      <c r="BC49" s="210"/>
      <c r="BD49" s="210"/>
      <c r="BE49" s="188"/>
      <c r="BF49" s="189"/>
      <c r="BG49" s="453"/>
      <c r="BH49" s="453"/>
      <c r="BI49" s="459"/>
      <c r="BJ49" s="459"/>
      <c r="BK49" s="459"/>
      <c r="BL49" s="459"/>
      <c r="BM49" s="453"/>
      <c r="BN49" s="453"/>
      <c r="BO49" s="453"/>
      <c r="BP49" s="453"/>
      <c r="BQ49" s="453"/>
      <c r="BR49" s="246"/>
      <c r="BS49" s="246"/>
      <c r="BT49" s="246"/>
      <c r="BU49" s="246"/>
      <c r="BV49" s="223"/>
      <c r="BW49" s="223"/>
      <c r="BX49" s="223"/>
    </row>
    <row r="50" spans="1:99" s="192" customFormat="1" ht="25.5" customHeight="1" x14ac:dyDescent="0.15">
      <c r="A50" s="152"/>
      <c r="B50" s="426"/>
      <c r="C50" s="428"/>
      <c r="D50" s="429"/>
      <c r="E50" s="429"/>
      <c r="F50" s="429"/>
      <c r="G50" s="429"/>
      <c r="H50" s="430"/>
      <c r="I50" s="430"/>
      <c r="J50" s="430"/>
      <c r="K50" s="430"/>
      <c r="L50" s="179" t="s">
        <v>640</v>
      </c>
      <c r="M50" s="180">
        <f>'[1]5-CONTROLES'!M148</f>
        <v>0</v>
      </c>
      <c r="N50" s="180">
        <f>'[1]5-CONTROLES'!L148</f>
        <v>0</v>
      </c>
      <c r="O50" s="180">
        <f>'[1]5-CONTROLES'!G148</f>
        <v>0</v>
      </c>
      <c r="P50" s="180">
        <f>'[1]5-CONTROLES'!H148</f>
        <v>0</v>
      </c>
      <c r="Q50" s="447"/>
      <c r="R50" s="180" t="str">
        <f>'[1]5-CONTROLES'!AC148</f>
        <v>Débil</v>
      </c>
      <c r="S50" s="180">
        <f>'[1]5-CONTROLES'!AD148</f>
        <v>0</v>
      </c>
      <c r="T50" s="180" t="str">
        <f>'[1]5-CONTROLES'!AE148</f>
        <v>Débil</v>
      </c>
      <c r="U50" s="429"/>
      <c r="V50" s="430"/>
      <c r="W50" s="430"/>
      <c r="X50" s="430"/>
      <c r="Y50" s="430"/>
      <c r="Z50" s="447"/>
      <c r="AA50" s="447"/>
      <c r="AB50" s="181" t="s">
        <v>641</v>
      </c>
      <c r="AC50" s="182"/>
      <c r="AD50" s="182"/>
      <c r="AE50" s="182"/>
      <c r="AF50" s="183"/>
      <c r="AG50" s="210"/>
      <c r="AH50" s="210"/>
      <c r="AI50" s="210"/>
      <c r="AJ50" s="210"/>
      <c r="AK50" s="210"/>
      <c r="AL50" s="210"/>
      <c r="AM50" s="210"/>
      <c r="AN50" s="210"/>
      <c r="AO50" s="210"/>
      <c r="AP50" s="210"/>
      <c r="AQ50" s="210"/>
      <c r="AR50" s="210"/>
      <c r="AS50" s="251"/>
      <c r="AT50" s="251"/>
      <c r="AU50" s="251"/>
      <c r="AV50" s="251"/>
      <c r="AW50" s="251"/>
      <c r="AX50" s="210"/>
      <c r="AY50" s="210"/>
      <c r="AZ50" s="210"/>
      <c r="BA50" s="210"/>
      <c r="BB50" s="210"/>
      <c r="BC50" s="210"/>
      <c r="BD50" s="210"/>
      <c r="BE50" s="188"/>
      <c r="BF50" s="189"/>
      <c r="BG50" s="453"/>
      <c r="BH50" s="453"/>
      <c r="BI50" s="459"/>
      <c r="BJ50" s="459"/>
      <c r="BK50" s="459"/>
      <c r="BL50" s="459"/>
      <c r="BM50" s="453"/>
      <c r="BN50" s="453"/>
      <c r="BO50" s="453"/>
      <c r="BP50" s="453"/>
      <c r="BQ50" s="453"/>
      <c r="BR50" s="246"/>
      <c r="BS50" s="246"/>
      <c r="BT50" s="246"/>
      <c r="BU50" s="246"/>
      <c r="BV50" s="223"/>
      <c r="BW50" s="223"/>
      <c r="BX50" s="223"/>
    </row>
    <row r="51" spans="1:99" s="258" customFormat="1" ht="25.5" customHeight="1" x14ac:dyDescent="0.15">
      <c r="A51" s="257"/>
      <c r="B51" s="460" t="str">
        <f>'[1]3-IDENTIFICACIÓN DEL RIESGO'!B60</f>
        <v>Apoyo Jurídico</v>
      </c>
      <c r="C51" s="428">
        <v>47</v>
      </c>
      <c r="D51" s="429" t="str">
        <f>'[1]3-IDENTIFICACIÓN DEL RIESGO'!G60</f>
        <v>Emisión de viabilidades positivas contrarias a la normatividad.</v>
      </c>
      <c r="E51" s="429" t="str">
        <f>'[1]3-IDENTIFICACIÓN DEL RIESGO'!N60</f>
        <v>De Cumplimiento</v>
      </c>
      <c r="F51" s="461" t="str">
        <f>'[1]3-IDENTIFICACIÓN DEL RIESGO'!H60</f>
        <v>Interpretaciones de la normatividad no unificada.
Vacíos jurídicos que podrían generar la toma de decisiones erróneas.</v>
      </c>
      <c r="G51" s="429" t="str">
        <f>'[1]3-IDENTIFICACIÓN DEL RIESGO'!L60</f>
        <v>Afectación negativa en la imagen de entidad.
Demandas contra la ANT.</v>
      </c>
      <c r="H51" s="430" t="str">
        <f>'[1]4-VALORACIÓN DEL RIESGO'!Q59</f>
        <v>Posible</v>
      </c>
      <c r="I51" s="430" t="str">
        <f>'[1]4-VALORACIÓN DEL RIESGO'!AA59</f>
        <v>Catastrófico</v>
      </c>
      <c r="J51" s="430" t="str">
        <f>'[1]4-VALORACIÓN DEL RIESGO'!AB59</f>
        <v>Extremo</v>
      </c>
      <c r="K51" s="430" t="str">
        <f>'[1]4-VALORACIÓN DEL RIESGO'!AC59</f>
        <v>Reducir</v>
      </c>
      <c r="L51" s="179" t="s">
        <v>642</v>
      </c>
      <c r="M51" s="180" t="str">
        <f>'[1]5-CONTROLES'!M152</f>
        <v>Revisar viabilidad del documento</v>
      </c>
      <c r="N51" s="180" t="str">
        <f>'[1]5-CONTROLES'!L152</f>
        <v>Visto bueno del profesional en el documento.</v>
      </c>
      <c r="O51" s="180" t="str">
        <f>'[1]5-CONTROLES'!G152</f>
        <v>Oficina Jurídica</v>
      </c>
      <c r="P51" s="180" t="str">
        <f>'[1]5-CONTROLES'!H152</f>
        <v>DIARIO</v>
      </c>
      <c r="Q51" s="447" t="s">
        <v>643</v>
      </c>
      <c r="R51" s="180" t="str">
        <f>'[1]5-CONTROLES'!AC152</f>
        <v>Débil</v>
      </c>
      <c r="S51" s="180" t="str">
        <f>'[1]5-CONTROLES'!AD152</f>
        <v>Fuerte</v>
      </c>
      <c r="T51" s="180" t="str">
        <f>'[1]5-CONTROLES'!AE152</f>
        <v>Débil</v>
      </c>
      <c r="U51" s="429" t="str">
        <f>'[1]5-CONTROLES'!AI152</f>
        <v>Débil</v>
      </c>
      <c r="V51" s="430" t="str">
        <f>'[1]5-CONTROLES'!AM152</f>
        <v>Probable</v>
      </c>
      <c r="W51" s="430" t="str">
        <f>'[1]5-CONTROLES'!AQ152</f>
        <v>Mayor</v>
      </c>
      <c r="X51" s="430" t="str">
        <f>'[1]5-CONTROLES'!AR152</f>
        <v>Extremo</v>
      </c>
      <c r="Y51" s="430" t="str">
        <f>'[1]5-CONTROLES'!AT152</f>
        <v>Reducir</v>
      </c>
      <c r="Z51" s="447" t="s">
        <v>644</v>
      </c>
      <c r="AA51" s="447" t="s">
        <v>645</v>
      </c>
      <c r="AB51" s="181" t="s">
        <v>646</v>
      </c>
      <c r="AC51" s="182" t="s">
        <v>647</v>
      </c>
      <c r="AD51" s="182" t="s">
        <v>570</v>
      </c>
      <c r="AE51" s="182" t="s">
        <v>631</v>
      </c>
      <c r="AF51" s="183">
        <f>+SUM(AG51:AR51)</f>
        <v>2</v>
      </c>
      <c r="AG51" s="210"/>
      <c r="AH51" s="210"/>
      <c r="AI51" s="210"/>
      <c r="AJ51" s="210"/>
      <c r="AK51" s="210"/>
      <c r="AL51" s="210">
        <v>1</v>
      </c>
      <c r="AM51" s="210"/>
      <c r="AN51" s="210"/>
      <c r="AO51" s="210"/>
      <c r="AP51" s="210"/>
      <c r="AQ51" s="210"/>
      <c r="AR51" s="210">
        <v>1</v>
      </c>
      <c r="AS51" s="210"/>
      <c r="AT51" s="210"/>
      <c r="AU51" s="210"/>
      <c r="AV51" s="210"/>
      <c r="AW51" s="210"/>
      <c r="AX51" s="210"/>
      <c r="AY51" s="210"/>
      <c r="AZ51" s="210"/>
      <c r="BA51" s="210"/>
      <c r="BB51" s="210"/>
      <c r="BC51" s="210"/>
      <c r="BD51" s="210"/>
      <c r="BE51" s="188">
        <f>+SUM(AS51:BD51)</f>
        <v>0</v>
      </c>
      <c r="BF51" s="189"/>
      <c r="BG51" s="453" t="s">
        <v>1384</v>
      </c>
      <c r="BH51" s="453"/>
      <c r="BI51" s="467">
        <v>44356</v>
      </c>
      <c r="BJ51" s="463" t="s">
        <v>1008</v>
      </c>
      <c r="BK51" s="463" t="s">
        <v>1217</v>
      </c>
      <c r="BL51" s="463" t="s">
        <v>1020</v>
      </c>
      <c r="BM51" s="464" t="s">
        <v>1385</v>
      </c>
      <c r="BN51" s="463" t="s">
        <v>1218</v>
      </c>
      <c r="BO51" s="453" t="s">
        <v>1377</v>
      </c>
      <c r="BP51" s="463" t="s">
        <v>647</v>
      </c>
      <c r="BQ51" s="463" t="s">
        <v>1219</v>
      </c>
      <c r="BR51" s="462" t="s">
        <v>1220</v>
      </c>
      <c r="BS51" s="463" t="s">
        <v>1220</v>
      </c>
      <c r="BT51" s="220" t="s">
        <v>1143</v>
      </c>
      <c r="BU51" s="453" t="s">
        <v>1190</v>
      </c>
      <c r="BV51" s="298"/>
      <c r="BW51" s="290"/>
      <c r="BX51" s="421"/>
      <c r="BY51" s="192"/>
      <c r="BZ51" s="192"/>
      <c r="CA51" s="192"/>
      <c r="CB51" s="192"/>
      <c r="CC51" s="192"/>
      <c r="CD51" s="192"/>
      <c r="CE51" s="192"/>
      <c r="CF51" s="192"/>
      <c r="CG51" s="192"/>
      <c r="CH51" s="192"/>
      <c r="CI51" s="192"/>
      <c r="CJ51" s="192"/>
      <c r="CK51" s="192"/>
      <c r="CL51" s="192"/>
      <c r="CM51" s="192"/>
      <c r="CN51" s="192"/>
      <c r="CO51" s="192"/>
      <c r="CP51" s="192"/>
      <c r="CQ51" s="192"/>
      <c r="CR51" s="192"/>
      <c r="CS51" s="192"/>
      <c r="CT51" s="192"/>
      <c r="CU51" s="192"/>
    </row>
    <row r="52" spans="1:99" s="258" customFormat="1" ht="25.5" customHeight="1" x14ac:dyDescent="0.15">
      <c r="A52" s="152"/>
      <c r="B52" s="460"/>
      <c r="C52" s="428"/>
      <c r="D52" s="429"/>
      <c r="E52" s="429"/>
      <c r="F52" s="461"/>
      <c r="G52" s="429"/>
      <c r="H52" s="430"/>
      <c r="I52" s="430"/>
      <c r="J52" s="430"/>
      <c r="K52" s="430"/>
      <c r="L52" s="179" t="s">
        <v>648</v>
      </c>
      <c r="M52" s="180">
        <f>'[1]5-CONTROLES'!M153</f>
        <v>0</v>
      </c>
      <c r="N52" s="180">
        <f>'[1]5-CONTROLES'!L153</f>
        <v>0</v>
      </c>
      <c r="O52" s="180">
        <f>'[1]5-CONTROLES'!G153</f>
        <v>0</v>
      </c>
      <c r="P52" s="180">
        <f>'[1]5-CONTROLES'!H153</f>
        <v>0</v>
      </c>
      <c r="Q52" s="447"/>
      <c r="R52" s="180" t="str">
        <f>'[1]5-CONTROLES'!AC153</f>
        <v>Débil</v>
      </c>
      <c r="S52" s="180">
        <f>'[1]5-CONTROLES'!AD153</f>
        <v>0</v>
      </c>
      <c r="T52" s="180" t="str">
        <f>'[1]5-CONTROLES'!AE153</f>
        <v>Débil</v>
      </c>
      <c r="U52" s="429"/>
      <c r="V52" s="430"/>
      <c r="W52" s="430"/>
      <c r="X52" s="430"/>
      <c r="Y52" s="430"/>
      <c r="Z52" s="447"/>
      <c r="AA52" s="447"/>
      <c r="AB52" s="181" t="s">
        <v>649</v>
      </c>
      <c r="AC52" s="182"/>
      <c r="AD52" s="182"/>
      <c r="AE52" s="182"/>
      <c r="AF52" s="183"/>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188"/>
      <c r="BF52" s="189"/>
      <c r="BG52" s="453"/>
      <c r="BH52" s="453"/>
      <c r="BI52" s="463"/>
      <c r="BJ52" s="463"/>
      <c r="BK52" s="463"/>
      <c r="BL52" s="463"/>
      <c r="BM52" s="465"/>
      <c r="BN52" s="463"/>
      <c r="BO52" s="453"/>
      <c r="BP52" s="463"/>
      <c r="BQ52" s="463"/>
      <c r="BR52" s="462"/>
      <c r="BS52" s="463"/>
      <c r="BT52" s="198"/>
      <c r="BU52" s="453"/>
      <c r="BV52" s="298"/>
      <c r="BW52" s="285"/>
      <c r="BX52" s="421"/>
      <c r="BY52" s="192"/>
      <c r="BZ52" s="192"/>
      <c r="CA52" s="192"/>
      <c r="CB52" s="192"/>
      <c r="CC52" s="192"/>
      <c r="CD52" s="192"/>
      <c r="CE52" s="192"/>
      <c r="CF52" s="192"/>
      <c r="CG52" s="192"/>
      <c r="CH52" s="192"/>
      <c r="CI52" s="192"/>
      <c r="CJ52" s="192"/>
      <c r="CK52" s="192"/>
      <c r="CL52" s="192"/>
      <c r="CM52" s="192"/>
      <c r="CN52" s="192"/>
      <c r="CO52" s="192"/>
      <c r="CP52" s="192"/>
      <c r="CQ52" s="192"/>
      <c r="CR52" s="192"/>
      <c r="CS52" s="192"/>
      <c r="CT52" s="192"/>
      <c r="CU52" s="192"/>
    </row>
    <row r="53" spans="1:99" s="192" customFormat="1" ht="25.5" customHeight="1" x14ac:dyDescent="0.15">
      <c r="A53" s="152"/>
      <c r="B53" s="460"/>
      <c r="C53" s="428"/>
      <c r="D53" s="429"/>
      <c r="E53" s="429"/>
      <c r="F53" s="461"/>
      <c r="G53" s="429"/>
      <c r="H53" s="430"/>
      <c r="I53" s="430"/>
      <c r="J53" s="430"/>
      <c r="K53" s="430"/>
      <c r="L53" s="179" t="s">
        <v>650</v>
      </c>
      <c r="M53" s="180">
        <f>'[1]5-CONTROLES'!M154</f>
        <v>0</v>
      </c>
      <c r="N53" s="180">
        <f>'[1]5-CONTROLES'!L154</f>
        <v>0</v>
      </c>
      <c r="O53" s="180">
        <f>'[1]5-CONTROLES'!G154</f>
        <v>0</v>
      </c>
      <c r="P53" s="180">
        <f>'[1]5-CONTROLES'!H154</f>
        <v>0</v>
      </c>
      <c r="Q53" s="447"/>
      <c r="R53" s="180" t="str">
        <f>'[1]5-CONTROLES'!AC154</f>
        <v>Débil</v>
      </c>
      <c r="S53" s="180">
        <f>'[1]5-CONTROLES'!AD154</f>
        <v>0</v>
      </c>
      <c r="T53" s="180" t="str">
        <f>'[1]5-CONTROLES'!AE154</f>
        <v>Débil</v>
      </c>
      <c r="U53" s="429"/>
      <c r="V53" s="430"/>
      <c r="W53" s="430"/>
      <c r="X53" s="430"/>
      <c r="Y53" s="430"/>
      <c r="Z53" s="447"/>
      <c r="AA53" s="447"/>
      <c r="AB53" s="181" t="s">
        <v>651</v>
      </c>
      <c r="AC53" s="182"/>
      <c r="AD53" s="182"/>
      <c r="AE53" s="182"/>
      <c r="AF53" s="183"/>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188"/>
      <c r="BF53" s="189"/>
      <c r="BG53" s="453"/>
      <c r="BH53" s="453"/>
      <c r="BI53" s="463"/>
      <c r="BJ53" s="463"/>
      <c r="BK53" s="463"/>
      <c r="BL53" s="463"/>
      <c r="BM53" s="466"/>
      <c r="BN53" s="463"/>
      <c r="BO53" s="453"/>
      <c r="BP53" s="463"/>
      <c r="BQ53" s="463"/>
      <c r="BR53" s="462"/>
      <c r="BS53" s="463"/>
      <c r="BT53" s="198"/>
      <c r="BU53" s="453"/>
      <c r="BV53" s="298"/>
      <c r="BW53" s="285"/>
      <c r="BX53" s="421"/>
    </row>
    <row r="54" spans="1:99" s="192" customFormat="1" ht="25.5" customHeight="1" x14ac:dyDescent="0.15">
      <c r="A54" s="152"/>
      <c r="B54" s="426" t="str">
        <f>'[1]3-IDENTIFICACIÓN DEL RIESGO'!B61</f>
        <v>Adquisición de Bienes y Servicios</v>
      </c>
      <c r="C54" s="428">
        <v>48</v>
      </c>
      <c r="D54" s="429" t="str">
        <f>'[1]3-IDENTIFICACIÓN DEL RIESGO'!G61</f>
        <v xml:space="preserve"> Incumplimiento de las obligaciones de un contrato y/o convenio.</v>
      </c>
      <c r="E54" s="429" t="str">
        <f>'[1]3-IDENTIFICACIÓN DEL RIESGO'!N61</f>
        <v>De Cumplimiento</v>
      </c>
      <c r="F54" s="429" t="str">
        <f>'[1]3-IDENTIFICACIÓN DEL RIESGO'!H61</f>
        <v>Desconocimiento de las funciones y las responsabilidades de supervisión.
Concentración de labores de supervisión de múltiples contratos en poco personal.
No tener una planta de personal  con perfiles y competencias para asignarle las funciones de supervisor.</v>
      </c>
      <c r="G54" s="429" t="str">
        <f>'[1]3-IDENTIFICACIÓN DEL RIESGO'!L61</f>
        <v>Incumplimientos
Multas, sanciones, inhabilidades
Detrimento patrimonial</v>
      </c>
      <c r="H54" s="430" t="str">
        <f>'[1]4-VALORACIÓN DEL RIESGO'!Q60</f>
        <v>Casi seguro</v>
      </c>
      <c r="I54" s="430" t="str">
        <f>'[1]4-VALORACIÓN DEL RIESGO'!AA60</f>
        <v>Catastrófico</v>
      </c>
      <c r="J54" s="468" t="str">
        <f>'[1]4-VALORACIÓN DEL RIESGO'!AB60</f>
        <v>Extremo</v>
      </c>
      <c r="K54" s="430" t="str">
        <f>'[1]4-VALORACIÓN DEL RIESGO'!AC60</f>
        <v>Reducir</v>
      </c>
      <c r="L54" s="179" t="s">
        <v>652</v>
      </c>
      <c r="M54" s="180" t="s">
        <v>1221</v>
      </c>
      <c r="N54" s="180" t="str">
        <f>'[1]5-CONTROLES'!L155</f>
        <v>Informe de seguimiento</v>
      </c>
      <c r="O54" s="180" t="str">
        <f>'[1]5-CONTROLES'!G155</f>
        <v>Oficina Jurídica</v>
      </c>
      <c r="P54" s="180" t="str">
        <f>'[1]5-CONTROLES'!H155</f>
        <v>MENSUAL</v>
      </c>
      <c r="Q54" s="447" t="s">
        <v>653</v>
      </c>
      <c r="R54" s="180" t="str">
        <f>'[1]5-CONTROLES'!AC155</f>
        <v>Débil</v>
      </c>
      <c r="S54" s="180" t="str">
        <f>'[1]5-CONTROLES'!AD155</f>
        <v>Moderado</v>
      </c>
      <c r="T54" s="180" t="str">
        <f>'[1]5-CONTROLES'!AE155</f>
        <v>Débil</v>
      </c>
      <c r="U54" s="429" t="str">
        <f>'[1]5-CONTROLES'!AI155</f>
        <v>Débil</v>
      </c>
      <c r="V54" s="430" t="str">
        <f>'[1]5-CONTROLES'!AM155</f>
        <v>Casi Seguro</v>
      </c>
      <c r="W54" s="430" t="str">
        <f>'[1]5-CONTROLES'!AQ155</f>
        <v>Catastrófico</v>
      </c>
      <c r="X54" s="430" t="str">
        <f>'[1]5-CONTROLES'!AR155</f>
        <v>Extremo</v>
      </c>
      <c r="Y54" s="430" t="str">
        <f>'[1]5-CONTROLES'!AT155</f>
        <v>Reducir</v>
      </c>
      <c r="Z54" s="447" t="s">
        <v>654</v>
      </c>
      <c r="AA54" s="447" t="s">
        <v>655</v>
      </c>
      <c r="AB54" s="181" t="s">
        <v>656</v>
      </c>
      <c r="AC54" s="259" t="s">
        <v>657</v>
      </c>
      <c r="AD54" s="259" t="s">
        <v>658</v>
      </c>
      <c r="AE54" s="259" t="s">
        <v>659</v>
      </c>
      <c r="AF54" s="183">
        <f>+SUM(AG54:AR54)</f>
        <v>12</v>
      </c>
      <c r="AG54" s="210">
        <v>1</v>
      </c>
      <c r="AH54" s="210">
        <v>1</v>
      </c>
      <c r="AI54" s="210">
        <v>1</v>
      </c>
      <c r="AJ54" s="210">
        <v>1</v>
      </c>
      <c r="AK54" s="210">
        <v>1</v>
      </c>
      <c r="AL54" s="210">
        <v>1</v>
      </c>
      <c r="AM54" s="210">
        <v>1</v>
      </c>
      <c r="AN54" s="210">
        <v>1</v>
      </c>
      <c r="AO54" s="210">
        <v>1</v>
      </c>
      <c r="AP54" s="210">
        <v>1</v>
      </c>
      <c r="AQ54" s="210">
        <v>1</v>
      </c>
      <c r="AR54" s="210">
        <v>1</v>
      </c>
      <c r="AS54" s="210">
        <v>2</v>
      </c>
      <c r="AT54" s="210">
        <v>3</v>
      </c>
      <c r="AU54" s="210">
        <v>3</v>
      </c>
      <c r="AV54" s="210">
        <v>2</v>
      </c>
      <c r="AW54" s="210"/>
      <c r="AX54" s="210"/>
      <c r="AY54" s="210"/>
      <c r="AZ54" s="210"/>
      <c r="BA54" s="210"/>
      <c r="BB54" s="210"/>
      <c r="BC54" s="210"/>
      <c r="BD54" s="210"/>
      <c r="BE54" s="188">
        <f>+SUM(AS54:BD54)</f>
        <v>10</v>
      </c>
      <c r="BF54" s="189">
        <f>+((SUM(AS54:AU54)/SUM(AG54:AI54)))/4</f>
        <v>0.66666666666666663</v>
      </c>
      <c r="BG54" s="190" t="s">
        <v>1222</v>
      </c>
      <c r="BH54" s="190" t="s">
        <v>660</v>
      </c>
      <c r="BI54" s="459">
        <v>44369</v>
      </c>
      <c r="BJ54" s="459" t="s">
        <v>1223</v>
      </c>
      <c r="BK54" s="459">
        <v>44358</v>
      </c>
      <c r="BL54" s="459" t="s">
        <v>1020</v>
      </c>
      <c r="BM54" s="464" t="s">
        <v>1385</v>
      </c>
      <c r="BN54" s="453" t="s">
        <v>1224</v>
      </c>
      <c r="BO54" s="453" t="s">
        <v>1377</v>
      </c>
      <c r="BP54" s="453" t="s">
        <v>657</v>
      </c>
      <c r="BQ54" s="453" t="s">
        <v>1225</v>
      </c>
      <c r="BR54" s="462" t="s">
        <v>1226</v>
      </c>
      <c r="BS54" s="453" t="s">
        <v>1227</v>
      </c>
      <c r="BT54" s="220" t="s">
        <v>1143</v>
      </c>
      <c r="BU54" s="198" t="s">
        <v>1190</v>
      </c>
      <c r="BV54" s="298"/>
      <c r="BW54" s="290"/>
      <c r="BX54" s="285"/>
    </row>
    <row r="55" spans="1:99" s="258" customFormat="1" ht="25.5" customHeight="1" x14ac:dyDescent="0.15">
      <c r="A55" s="152"/>
      <c r="B55" s="426"/>
      <c r="C55" s="428"/>
      <c r="D55" s="429"/>
      <c r="E55" s="429"/>
      <c r="F55" s="429"/>
      <c r="G55" s="429"/>
      <c r="H55" s="430"/>
      <c r="I55" s="430"/>
      <c r="J55" s="468"/>
      <c r="K55" s="430"/>
      <c r="L55" s="179" t="s">
        <v>661</v>
      </c>
      <c r="M55" s="180"/>
      <c r="N55" s="180"/>
      <c r="O55" s="180"/>
      <c r="P55" s="180"/>
      <c r="Q55" s="447"/>
      <c r="R55" s="180" t="str">
        <f>'[1]5-CONTROLES'!AC156</f>
        <v>Débil</v>
      </c>
      <c r="S55" s="180">
        <f>'[1]5-CONTROLES'!AD156</f>
        <v>0</v>
      </c>
      <c r="T55" s="180" t="str">
        <f>'[1]5-CONTROLES'!AE156</f>
        <v>Débil</v>
      </c>
      <c r="U55" s="429"/>
      <c r="V55" s="430"/>
      <c r="W55" s="430"/>
      <c r="X55" s="430"/>
      <c r="Y55" s="430"/>
      <c r="Z55" s="447"/>
      <c r="AA55" s="447"/>
      <c r="AB55" s="181" t="s">
        <v>662</v>
      </c>
      <c r="AC55" s="182"/>
      <c r="AD55" s="182"/>
      <c r="AE55" s="182"/>
      <c r="AF55" s="183"/>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188"/>
      <c r="BF55" s="189"/>
      <c r="BG55" s="190"/>
      <c r="BH55" s="463"/>
      <c r="BI55" s="459"/>
      <c r="BJ55" s="459"/>
      <c r="BK55" s="459"/>
      <c r="BL55" s="459"/>
      <c r="BM55" s="465"/>
      <c r="BN55" s="453"/>
      <c r="BO55" s="453"/>
      <c r="BP55" s="453"/>
      <c r="BQ55" s="453"/>
      <c r="BR55" s="462"/>
      <c r="BS55" s="453"/>
      <c r="BT55" s="198"/>
      <c r="BU55" s="198"/>
      <c r="BV55" s="298"/>
      <c r="BW55" s="285"/>
      <c r="BX55" s="285"/>
      <c r="BY55" s="192"/>
      <c r="BZ55" s="192"/>
      <c r="CA55" s="192"/>
      <c r="CB55" s="192"/>
      <c r="CC55" s="192"/>
      <c r="CD55" s="192"/>
      <c r="CE55" s="192"/>
      <c r="CF55" s="192"/>
      <c r="CG55" s="192"/>
      <c r="CH55" s="192"/>
      <c r="CI55" s="192"/>
      <c r="CJ55" s="192"/>
      <c r="CK55" s="192"/>
      <c r="CL55" s="192"/>
      <c r="CM55" s="192"/>
      <c r="CN55" s="192"/>
      <c r="CO55" s="192"/>
      <c r="CP55" s="192"/>
      <c r="CQ55" s="192"/>
      <c r="CR55" s="192"/>
      <c r="CS55" s="192"/>
      <c r="CT55" s="192"/>
      <c r="CU55" s="192"/>
    </row>
    <row r="56" spans="1:99" s="192" customFormat="1" ht="25.5" customHeight="1" x14ac:dyDescent="0.15">
      <c r="A56" s="152"/>
      <c r="B56" s="426"/>
      <c r="C56" s="428"/>
      <c r="D56" s="429"/>
      <c r="E56" s="429"/>
      <c r="F56" s="429"/>
      <c r="G56" s="429"/>
      <c r="H56" s="430"/>
      <c r="I56" s="430"/>
      <c r="J56" s="468"/>
      <c r="K56" s="430"/>
      <c r="L56" s="179" t="s">
        <v>663</v>
      </c>
      <c r="M56" s="180"/>
      <c r="N56" s="180"/>
      <c r="O56" s="180"/>
      <c r="P56" s="180"/>
      <c r="Q56" s="447"/>
      <c r="R56" s="180" t="str">
        <f>'[1]5-CONTROLES'!AC157</f>
        <v>Débil</v>
      </c>
      <c r="S56" s="180">
        <f>'[1]5-CONTROLES'!AD157</f>
        <v>0</v>
      </c>
      <c r="T56" s="180" t="str">
        <f>'[1]5-CONTROLES'!AE157</f>
        <v>Débil</v>
      </c>
      <c r="U56" s="429"/>
      <c r="V56" s="430"/>
      <c r="W56" s="430"/>
      <c r="X56" s="430"/>
      <c r="Y56" s="430"/>
      <c r="Z56" s="447"/>
      <c r="AA56" s="447"/>
      <c r="AB56" s="181" t="s">
        <v>664</v>
      </c>
      <c r="AC56" s="182"/>
      <c r="AD56" s="182"/>
      <c r="AE56" s="182"/>
      <c r="AF56" s="183"/>
      <c r="AG56" s="210"/>
      <c r="AH56" s="210"/>
      <c r="AI56" s="210"/>
      <c r="AJ56" s="210"/>
      <c r="AK56" s="210"/>
      <c r="AL56" s="210"/>
      <c r="AM56" s="210"/>
      <c r="AN56" s="210"/>
      <c r="AO56" s="210"/>
      <c r="AP56" s="210"/>
      <c r="AQ56" s="210"/>
      <c r="AR56" s="210"/>
      <c r="AS56" s="210"/>
      <c r="AT56" s="210"/>
      <c r="AU56" s="210"/>
      <c r="AV56" s="210"/>
      <c r="AW56" s="210"/>
      <c r="AX56" s="210"/>
      <c r="AY56" s="210"/>
      <c r="AZ56" s="210"/>
      <c r="BA56" s="210"/>
      <c r="BB56" s="210"/>
      <c r="BC56" s="210"/>
      <c r="BD56" s="210"/>
      <c r="BE56" s="188"/>
      <c r="BF56" s="189"/>
      <c r="BG56" s="190"/>
      <c r="BH56" s="463"/>
      <c r="BI56" s="459"/>
      <c r="BJ56" s="459"/>
      <c r="BK56" s="459"/>
      <c r="BL56" s="459" t="s">
        <v>1020</v>
      </c>
      <c r="BM56" s="466"/>
      <c r="BN56" s="453"/>
      <c r="BO56" s="453"/>
      <c r="BP56" s="453"/>
      <c r="BQ56" s="453"/>
      <c r="BR56" s="462"/>
      <c r="BS56" s="453"/>
      <c r="BT56" s="198"/>
      <c r="BU56" s="198"/>
      <c r="BV56" s="298"/>
      <c r="BW56" s="285"/>
      <c r="BX56" s="285"/>
    </row>
    <row r="57" spans="1:99" s="192" customFormat="1" ht="25.5" customHeight="1" x14ac:dyDescent="0.15">
      <c r="A57" s="152"/>
      <c r="B57" s="426" t="str">
        <f>'[1]3-IDENTIFICACIÓN DEL RIESGO'!B62</f>
        <v>Adquisición de Bienes y Servicios</v>
      </c>
      <c r="C57" s="428">
        <v>49</v>
      </c>
      <c r="D57" s="429" t="str">
        <f>'[1]3-IDENTIFICACIÓN DEL RIESGO'!G62</f>
        <v>Liquidación de contratos fuera de términos.</v>
      </c>
      <c r="E57" s="429" t="str">
        <f>'[1]3-IDENTIFICACIÓN DEL RIESGO'!N62</f>
        <v>De Cumplimiento</v>
      </c>
      <c r="F57" s="429" t="str">
        <f>'[1]3-IDENTIFICACIÓN DEL RIESGO'!H62</f>
        <v xml:space="preserve">Inoportunidad en la radicación del acta de liquidación por parte del área técnica. </v>
      </c>
      <c r="G57" s="429" t="str">
        <f>'[1]3-IDENTIFICACIÓN DEL RIESGO'!L62</f>
        <v>Posibles observaciones o hallazgos por parte de Control Interno y/o los entes de control.
Incumplimientos de la legislación vigente</v>
      </c>
      <c r="H57" s="430" t="str">
        <f>'[1]4-VALORACIÓN DEL RIESGO'!Q61</f>
        <v>Improbable</v>
      </c>
      <c r="I57" s="430" t="str">
        <f>'[1]4-VALORACIÓN DEL RIESGO'!AA61</f>
        <v>Mayor</v>
      </c>
      <c r="J57" s="430" t="str">
        <f>'[1]4-VALORACIÓN DEL RIESGO'!AB61</f>
        <v>Alto</v>
      </c>
      <c r="K57" s="430" t="str">
        <f>'[1]4-VALORACIÓN DEL RIESGO'!AC61</f>
        <v>Reducir</v>
      </c>
      <c r="L57" s="179" t="s">
        <v>665</v>
      </c>
      <c r="M57" s="180" t="str">
        <f>'[1]5-CONTROLES'!M158</f>
        <v>Revisar viabilidad del documento</v>
      </c>
      <c r="N57" s="180" t="str">
        <f>'[1]5-CONTROLES'!L158</f>
        <v>Visto bueno del profesional en el documento.</v>
      </c>
      <c r="O57" s="180" t="str">
        <f>'[1]5-CONTROLES'!G158</f>
        <v>Oficina Jurídica</v>
      </c>
      <c r="P57" s="180" t="str">
        <f>'[1]5-CONTROLES'!H158</f>
        <v>DIARIO</v>
      </c>
      <c r="Q57" s="447" t="s">
        <v>666</v>
      </c>
      <c r="R57" s="180" t="str">
        <f>'[1]5-CONTROLES'!AC158</f>
        <v>Débil</v>
      </c>
      <c r="S57" s="180" t="str">
        <f>'[1]5-CONTROLES'!AD158</f>
        <v>Fuerte</v>
      </c>
      <c r="T57" s="180" t="str">
        <f>'[1]5-CONTROLES'!AE158</f>
        <v>Débil</v>
      </c>
      <c r="U57" s="429" t="str">
        <f>'[1]5-CONTROLES'!AI158</f>
        <v>Débil</v>
      </c>
      <c r="V57" s="430" t="str">
        <f>'[1]5-CONTROLES'!AM158</f>
        <v>Posible</v>
      </c>
      <c r="W57" s="430" t="str">
        <f>'[1]5-CONTROLES'!AQ158</f>
        <v>Catastrófico</v>
      </c>
      <c r="X57" s="430" t="str">
        <f>'[1]5-CONTROLES'!AR158</f>
        <v>Extremo</v>
      </c>
      <c r="Y57" s="430" t="str">
        <f>'[1]5-CONTROLES'!AT158</f>
        <v>Reducir</v>
      </c>
      <c r="Z57" s="447" t="s">
        <v>667</v>
      </c>
      <c r="AA57" s="447" t="s">
        <v>668</v>
      </c>
      <c r="AB57" s="181" t="s">
        <v>669</v>
      </c>
      <c r="AC57" s="259" t="s">
        <v>670</v>
      </c>
      <c r="AD57" s="259" t="s">
        <v>658</v>
      </c>
      <c r="AE57" s="259" t="s">
        <v>671</v>
      </c>
      <c r="AF57" s="183">
        <f>+SUM(AG57:AR57)</f>
        <v>12</v>
      </c>
      <c r="AG57" s="210">
        <v>1</v>
      </c>
      <c r="AH57" s="210">
        <v>1</v>
      </c>
      <c r="AI57" s="210">
        <v>1</v>
      </c>
      <c r="AJ57" s="210">
        <v>1</v>
      </c>
      <c r="AK57" s="210">
        <v>1</v>
      </c>
      <c r="AL57" s="210">
        <v>1</v>
      </c>
      <c r="AM57" s="210">
        <v>1</v>
      </c>
      <c r="AN57" s="210">
        <v>1</v>
      </c>
      <c r="AO57" s="210">
        <v>1</v>
      </c>
      <c r="AP57" s="210">
        <v>1</v>
      </c>
      <c r="AQ57" s="210">
        <v>1</v>
      </c>
      <c r="AR57" s="210">
        <v>1</v>
      </c>
      <c r="AS57" s="210">
        <v>1</v>
      </c>
      <c r="AT57" s="210">
        <v>1</v>
      </c>
      <c r="AU57" s="210">
        <v>1</v>
      </c>
      <c r="AV57" s="210">
        <v>1</v>
      </c>
      <c r="AW57" s="210"/>
      <c r="AX57" s="210"/>
      <c r="AY57" s="210"/>
      <c r="AZ57" s="210"/>
      <c r="BA57" s="210"/>
      <c r="BB57" s="210"/>
      <c r="BC57" s="210"/>
      <c r="BD57" s="210"/>
      <c r="BE57" s="188">
        <f>+SUM(AS57:BD57)</f>
        <v>4</v>
      </c>
      <c r="BF57" s="189">
        <f>+((SUM(AS57:AU57)/SUM(AG57:AI57)))/4</f>
        <v>0.25</v>
      </c>
      <c r="BG57" s="190" t="s">
        <v>672</v>
      </c>
      <c r="BH57" s="190" t="s">
        <v>673</v>
      </c>
      <c r="BI57" s="459">
        <v>44369</v>
      </c>
      <c r="BJ57" s="459" t="s">
        <v>1223</v>
      </c>
      <c r="BK57" s="459">
        <v>44358</v>
      </c>
      <c r="BL57" s="469" t="s">
        <v>1020</v>
      </c>
      <c r="BM57" s="464" t="s">
        <v>1385</v>
      </c>
      <c r="BN57" s="453" t="s">
        <v>1228</v>
      </c>
      <c r="BO57" s="453" t="s">
        <v>1377</v>
      </c>
      <c r="BP57" s="453" t="s">
        <v>670</v>
      </c>
      <c r="BQ57" s="453" t="s">
        <v>1229</v>
      </c>
      <c r="BR57" s="462" t="s">
        <v>1230</v>
      </c>
      <c r="BS57" s="453" t="s">
        <v>1231</v>
      </c>
      <c r="BT57" s="220" t="s">
        <v>1143</v>
      </c>
      <c r="BU57" s="198" t="s">
        <v>1190</v>
      </c>
      <c r="BV57" s="298"/>
      <c r="BW57" s="290"/>
      <c r="BX57" s="285"/>
    </row>
    <row r="58" spans="1:99" s="192" customFormat="1" ht="25.5" customHeight="1" x14ac:dyDescent="0.15">
      <c r="A58" s="152"/>
      <c r="B58" s="426"/>
      <c r="C58" s="428"/>
      <c r="D58" s="429"/>
      <c r="E58" s="429"/>
      <c r="F58" s="429"/>
      <c r="G58" s="429"/>
      <c r="H58" s="430"/>
      <c r="I58" s="430"/>
      <c r="J58" s="430"/>
      <c r="K58" s="430"/>
      <c r="L58" s="179" t="s">
        <v>674</v>
      </c>
      <c r="M58" s="180"/>
      <c r="N58" s="180"/>
      <c r="O58" s="180"/>
      <c r="P58" s="180">
        <f>'[1]5-CONTROLES'!H159</f>
        <v>0</v>
      </c>
      <c r="Q58" s="447"/>
      <c r="R58" s="180" t="str">
        <f>'[1]5-CONTROLES'!AC159</f>
        <v>Débil</v>
      </c>
      <c r="S58" s="180">
        <f>'[1]5-CONTROLES'!AD159</f>
        <v>0</v>
      </c>
      <c r="T58" s="180" t="str">
        <f>'[1]5-CONTROLES'!AE159</f>
        <v>Débil</v>
      </c>
      <c r="U58" s="429"/>
      <c r="V58" s="430"/>
      <c r="W58" s="430"/>
      <c r="X58" s="430"/>
      <c r="Y58" s="430"/>
      <c r="Z58" s="447"/>
      <c r="AA58" s="447"/>
      <c r="AB58" s="181" t="s">
        <v>675</v>
      </c>
      <c r="AC58" s="182"/>
      <c r="AD58" s="182"/>
      <c r="AE58" s="182"/>
      <c r="AF58" s="183"/>
      <c r="AG58" s="210"/>
      <c r="AH58" s="210"/>
      <c r="AI58" s="210"/>
      <c r="AJ58" s="210"/>
      <c r="AK58" s="210"/>
      <c r="AL58" s="210"/>
      <c r="AM58" s="210"/>
      <c r="AN58" s="210"/>
      <c r="AO58" s="210"/>
      <c r="AP58" s="210"/>
      <c r="AQ58" s="210"/>
      <c r="AR58" s="210"/>
      <c r="AS58" s="210"/>
      <c r="AT58" s="210"/>
      <c r="AU58" s="210"/>
      <c r="AV58" s="210"/>
      <c r="AW58" s="210"/>
      <c r="AX58" s="210"/>
      <c r="AY58" s="210"/>
      <c r="AZ58" s="210"/>
      <c r="BA58" s="210"/>
      <c r="BB58" s="210"/>
      <c r="BC58" s="210"/>
      <c r="BD58" s="210"/>
      <c r="BE58" s="188"/>
      <c r="BF58" s="189"/>
      <c r="BG58" s="190"/>
      <c r="BH58" s="190"/>
      <c r="BI58" s="459"/>
      <c r="BJ58" s="459"/>
      <c r="BK58" s="459"/>
      <c r="BL58" s="469"/>
      <c r="BM58" s="465"/>
      <c r="BN58" s="453"/>
      <c r="BO58" s="453"/>
      <c r="BP58" s="453"/>
      <c r="BQ58" s="453"/>
      <c r="BR58" s="462"/>
      <c r="BS58" s="453"/>
      <c r="BT58" s="260"/>
      <c r="BU58" s="198"/>
      <c r="BV58" s="298"/>
      <c r="BW58" s="299"/>
      <c r="BX58" s="285"/>
    </row>
    <row r="59" spans="1:99" s="192" customFormat="1" ht="25.5" customHeight="1" x14ac:dyDescent="0.15">
      <c r="A59" s="152"/>
      <c r="B59" s="426"/>
      <c r="C59" s="428"/>
      <c r="D59" s="429"/>
      <c r="E59" s="429"/>
      <c r="F59" s="429"/>
      <c r="G59" s="429"/>
      <c r="H59" s="430"/>
      <c r="I59" s="430"/>
      <c r="J59" s="430"/>
      <c r="K59" s="430"/>
      <c r="L59" s="179" t="s">
        <v>676</v>
      </c>
      <c r="M59" s="180"/>
      <c r="N59" s="180"/>
      <c r="O59" s="180"/>
      <c r="P59" s="180">
        <f>'[1]5-CONTROLES'!H160</f>
        <v>0</v>
      </c>
      <c r="Q59" s="447"/>
      <c r="R59" s="180" t="str">
        <f>'[1]5-CONTROLES'!AC160</f>
        <v>Débil</v>
      </c>
      <c r="S59" s="180">
        <f>'[1]5-CONTROLES'!AD160</f>
        <v>0</v>
      </c>
      <c r="T59" s="180" t="str">
        <f>'[1]5-CONTROLES'!AE160</f>
        <v>Débil</v>
      </c>
      <c r="U59" s="429"/>
      <c r="V59" s="430"/>
      <c r="W59" s="430"/>
      <c r="X59" s="430"/>
      <c r="Y59" s="430"/>
      <c r="Z59" s="447"/>
      <c r="AA59" s="447"/>
      <c r="AB59" s="181" t="s">
        <v>677</v>
      </c>
      <c r="AC59" s="261"/>
      <c r="AD59" s="261"/>
      <c r="AE59" s="261"/>
      <c r="AF59" s="183"/>
      <c r="AG59" s="262"/>
      <c r="AH59" s="262"/>
      <c r="AI59" s="210"/>
      <c r="AJ59" s="210"/>
      <c r="AK59" s="210"/>
      <c r="AL59" s="210"/>
      <c r="AM59" s="210"/>
      <c r="AN59" s="210"/>
      <c r="AO59" s="210"/>
      <c r="AP59" s="210"/>
      <c r="AQ59" s="210"/>
      <c r="AR59" s="210"/>
      <c r="AS59" s="210"/>
      <c r="AT59" s="210"/>
      <c r="AU59" s="210"/>
      <c r="AV59" s="210"/>
      <c r="AW59" s="210"/>
      <c r="AX59" s="210"/>
      <c r="AY59" s="210"/>
      <c r="AZ59" s="210"/>
      <c r="BA59" s="210"/>
      <c r="BB59" s="210"/>
      <c r="BC59" s="210"/>
      <c r="BD59" s="210"/>
      <c r="BE59" s="188"/>
      <c r="BF59" s="189"/>
      <c r="BG59" s="190"/>
      <c r="BH59" s="190"/>
      <c r="BI59" s="459"/>
      <c r="BJ59" s="459"/>
      <c r="BK59" s="459"/>
      <c r="BL59" s="469"/>
      <c r="BM59" s="466"/>
      <c r="BN59" s="453"/>
      <c r="BO59" s="453"/>
      <c r="BP59" s="453"/>
      <c r="BQ59" s="453"/>
      <c r="BR59" s="462"/>
      <c r="BS59" s="453"/>
      <c r="BT59" s="263"/>
      <c r="BU59" s="198"/>
      <c r="BV59" s="298"/>
      <c r="BW59" s="300"/>
      <c r="BX59" s="285"/>
    </row>
    <row r="60" spans="1:99" s="192" customFormat="1" ht="25.5" customHeight="1" x14ac:dyDescent="0.15">
      <c r="A60" s="152"/>
      <c r="B60" s="426" t="str">
        <f>'[1]3-IDENTIFICACIÓN DEL RIESGO'!B63</f>
        <v>Adquisición de Bienes y Servicios</v>
      </c>
      <c r="C60" s="428">
        <v>50</v>
      </c>
      <c r="D60" s="429" t="str">
        <f>'[1]3-IDENTIFICACIÓN DEL RIESGO'!G63</f>
        <v>Configuración del contrato realidad.</v>
      </c>
      <c r="E60" s="429" t="str">
        <f>'[1]3-IDENTIFICACIÓN DEL RIESGO'!N63</f>
        <v>De Cumplimiento</v>
      </c>
      <c r="F60" s="429" t="str">
        <f>'[1]3-IDENTIFICACIÓN DEL RIESGO'!H63</f>
        <v>Falencias en la supervisión contractual.
Se asignan funciones de la Entidad, evidenciando dependencia y subordinación.
En la fase de ejecución del contrato de prestación de servicios se cumple horario.</v>
      </c>
      <c r="G60" s="429" t="str">
        <f>'[1]3-IDENTIFICACIÓN DEL RIESGO'!L63</f>
        <v>Vinculación en conciliaciones extrajudiciales.
Vinculación en procesos judiciales.
Demandas o reclamaciones.</v>
      </c>
      <c r="H60" s="430" t="str">
        <f>'[1]4-VALORACIÓN DEL RIESGO'!Q62</f>
        <v>Casi seguro</v>
      </c>
      <c r="I60" s="430" t="str">
        <f>'[1]4-VALORACIÓN DEL RIESGO'!AA62</f>
        <v>Catastrófico</v>
      </c>
      <c r="J60" s="430" t="str">
        <f>'[1]4-VALORACIÓN DEL RIESGO'!AB62</f>
        <v>Extremo</v>
      </c>
      <c r="K60" s="430" t="str">
        <f>'[1]4-VALORACIÓN DEL RIESGO'!AC62</f>
        <v>Reducir</v>
      </c>
      <c r="L60" s="179" t="s">
        <v>678</v>
      </c>
      <c r="M60" s="180" t="str">
        <f>'[1]5-CONTROLES'!M161</f>
        <v>Verificación mensual del cumplimiento de obligaciones del contratista y aprobación de las cuentas de cobro.</v>
      </c>
      <c r="N60" s="180" t="str">
        <f>'[1]5-CONTROLES'!L161</f>
        <v>Solicitudes formales por parte de los supervisores a los contratistas, Diligenciamiento del formato ADQBS-F-001-RECIBIDO A SATISFACCIÓN INFORME DE ACTIVIDADES Y ORDEN DE PAGO CONTRATISTAS y otros informes realizados por el supervisor respecto de los contratos a su cargo.</v>
      </c>
      <c r="O60" s="180" t="str">
        <f>'[1]5-CONTROLES'!G161</f>
        <v>Grupo de Contratos</v>
      </c>
      <c r="P60" s="180" t="str">
        <f>'[1]5-CONTROLES'!H161</f>
        <v>MENSUAL</v>
      </c>
      <c r="Q60" s="447" t="s">
        <v>679</v>
      </c>
      <c r="R60" s="180" t="str">
        <f>'[1]5-CONTROLES'!AC161</f>
        <v>Fuerte</v>
      </c>
      <c r="S60" s="180" t="str">
        <f>'[1]5-CONTROLES'!AD161</f>
        <v>Fuerte</v>
      </c>
      <c r="T60" s="180" t="str">
        <f>'[1]5-CONTROLES'!AE161</f>
        <v>Fuerte</v>
      </c>
      <c r="U60" s="429" t="str">
        <f>'[1]5-CONTROLES'!AI161</f>
        <v>Fuerte</v>
      </c>
      <c r="V60" s="430" t="str">
        <f>'[1]5-CONTROLES'!AM161</f>
        <v>Posible</v>
      </c>
      <c r="W60" s="430" t="str">
        <f>'[1]5-CONTROLES'!AQ161</f>
        <v>Catastrófico</v>
      </c>
      <c r="X60" s="430" t="str">
        <f>'[1]5-CONTROLES'!AR161</f>
        <v>Extremo</v>
      </c>
      <c r="Y60" s="430" t="str">
        <f>'[1]5-CONTROLES'!AT161</f>
        <v>Reducir</v>
      </c>
      <c r="Z60" s="447" t="s">
        <v>680</v>
      </c>
      <c r="AA60" s="447" t="s">
        <v>681</v>
      </c>
      <c r="AB60" s="181" t="s">
        <v>682</v>
      </c>
      <c r="AC60" s="259" t="s">
        <v>683</v>
      </c>
      <c r="AD60" s="259" t="s">
        <v>658</v>
      </c>
      <c r="AE60" s="259" t="s">
        <v>684</v>
      </c>
      <c r="AF60" s="183">
        <f>+SUM(AG60:AR60)</f>
        <v>19</v>
      </c>
      <c r="AG60" s="210">
        <v>1</v>
      </c>
      <c r="AH60" s="210">
        <v>1</v>
      </c>
      <c r="AI60" s="210"/>
      <c r="AJ60" s="210"/>
      <c r="AK60" s="210"/>
      <c r="AL60" s="210"/>
      <c r="AM60" s="210"/>
      <c r="AN60" s="210"/>
      <c r="AO60" s="210"/>
      <c r="AP60" s="210"/>
      <c r="AQ60" s="210"/>
      <c r="AR60" s="210">
        <v>17</v>
      </c>
      <c r="AS60" s="210">
        <v>1</v>
      </c>
      <c r="AT60" s="210">
        <v>1</v>
      </c>
      <c r="AU60" s="210">
        <v>1</v>
      </c>
      <c r="AV60" s="210">
        <v>1</v>
      </c>
      <c r="AW60" s="210"/>
      <c r="AX60" s="210"/>
      <c r="AY60" s="210"/>
      <c r="AZ60" s="210"/>
      <c r="BA60" s="210"/>
      <c r="BB60" s="210"/>
      <c r="BC60" s="210"/>
      <c r="BD60" s="210"/>
      <c r="BE60" s="188">
        <f>+SUM(AS60:BD60)</f>
        <v>4</v>
      </c>
      <c r="BF60" s="189">
        <f>+((SUM(AS60:AU60)/SUM(AG60:AI60)))/4</f>
        <v>0.375</v>
      </c>
      <c r="BG60" s="453" t="s">
        <v>685</v>
      </c>
      <c r="BH60" s="453" t="s">
        <v>686</v>
      </c>
      <c r="BI60" s="471">
        <v>44356</v>
      </c>
      <c r="BJ60" s="471" t="s">
        <v>1223</v>
      </c>
      <c r="BK60" s="471">
        <v>44358</v>
      </c>
      <c r="BL60" s="469" t="s">
        <v>1020</v>
      </c>
      <c r="BM60" s="464" t="s">
        <v>1385</v>
      </c>
      <c r="BN60" s="469" t="s">
        <v>1232</v>
      </c>
      <c r="BO60" s="453" t="s">
        <v>1377</v>
      </c>
      <c r="BP60" s="469" t="s">
        <v>1233</v>
      </c>
      <c r="BQ60" s="469" t="s">
        <v>1234</v>
      </c>
      <c r="BR60" s="470" t="s">
        <v>1235</v>
      </c>
      <c r="BS60" s="469" t="s">
        <v>1236</v>
      </c>
      <c r="BT60" s="220" t="s">
        <v>1143</v>
      </c>
      <c r="BU60" s="198" t="s">
        <v>1190</v>
      </c>
      <c r="BV60" s="298"/>
      <c r="BW60" s="290"/>
      <c r="BX60" s="285"/>
    </row>
    <row r="61" spans="1:99" s="192" customFormat="1" ht="25.5" customHeight="1" x14ac:dyDescent="0.15">
      <c r="A61" s="152"/>
      <c r="B61" s="426"/>
      <c r="C61" s="428"/>
      <c r="D61" s="429"/>
      <c r="E61" s="429"/>
      <c r="F61" s="429"/>
      <c r="G61" s="429"/>
      <c r="H61" s="430"/>
      <c r="I61" s="430"/>
      <c r="J61" s="430"/>
      <c r="K61" s="430"/>
      <c r="L61" s="179" t="s">
        <v>687</v>
      </c>
      <c r="M61" s="180"/>
      <c r="N61" s="180"/>
      <c r="O61" s="180"/>
      <c r="P61" s="180">
        <f>'[1]5-CONTROLES'!H162</f>
        <v>0</v>
      </c>
      <c r="Q61" s="447"/>
      <c r="R61" s="180" t="str">
        <f>'[1]5-CONTROLES'!AC162</f>
        <v>Débil</v>
      </c>
      <c r="S61" s="180">
        <f>'[1]5-CONTROLES'!AD162</f>
        <v>0</v>
      </c>
      <c r="T61" s="180" t="str">
        <f>'[1]5-CONTROLES'!AE162</f>
        <v>Débil</v>
      </c>
      <c r="U61" s="429"/>
      <c r="V61" s="430"/>
      <c r="W61" s="430"/>
      <c r="X61" s="430"/>
      <c r="Y61" s="430"/>
      <c r="Z61" s="447"/>
      <c r="AA61" s="447"/>
      <c r="AB61" s="181" t="s">
        <v>688</v>
      </c>
      <c r="AC61" s="259" t="s">
        <v>689</v>
      </c>
      <c r="AD61" s="259" t="s">
        <v>658</v>
      </c>
      <c r="AE61" s="259" t="s">
        <v>659</v>
      </c>
      <c r="AF61" s="183">
        <f>+SUM(AG61:AR61)</f>
        <v>12</v>
      </c>
      <c r="AG61" s="210">
        <v>1</v>
      </c>
      <c r="AH61" s="210">
        <v>1</v>
      </c>
      <c r="AI61" s="210">
        <v>1</v>
      </c>
      <c r="AJ61" s="210">
        <v>1</v>
      </c>
      <c r="AK61" s="210">
        <v>1</v>
      </c>
      <c r="AL61" s="210">
        <v>1</v>
      </c>
      <c r="AM61" s="210">
        <v>1</v>
      </c>
      <c r="AN61" s="210">
        <v>1</v>
      </c>
      <c r="AO61" s="210">
        <v>1</v>
      </c>
      <c r="AP61" s="210">
        <v>1</v>
      </c>
      <c r="AQ61" s="210">
        <v>1</v>
      </c>
      <c r="AR61" s="210">
        <v>1</v>
      </c>
      <c r="AS61" s="210">
        <v>2</v>
      </c>
      <c r="AT61" s="210">
        <v>3</v>
      </c>
      <c r="AU61" s="210">
        <v>3</v>
      </c>
      <c r="AV61" s="210">
        <v>2</v>
      </c>
      <c r="AW61" s="210"/>
      <c r="AX61" s="210"/>
      <c r="AY61" s="210"/>
      <c r="AZ61" s="210"/>
      <c r="BA61" s="210"/>
      <c r="BB61" s="210"/>
      <c r="BC61" s="210"/>
      <c r="BD61" s="210"/>
      <c r="BE61" s="188">
        <f>+SUM(AS61:BD61)</f>
        <v>10</v>
      </c>
      <c r="BF61" s="189">
        <f>+((SUM(AS61:AU61)/SUM(AG61:AI61)))/4</f>
        <v>0.66666666666666663</v>
      </c>
      <c r="BG61" s="453"/>
      <c r="BH61" s="453"/>
      <c r="BI61" s="471"/>
      <c r="BJ61" s="471"/>
      <c r="BK61" s="471"/>
      <c r="BL61" s="469"/>
      <c r="BM61" s="465"/>
      <c r="BN61" s="469"/>
      <c r="BO61" s="453"/>
      <c r="BP61" s="469"/>
      <c r="BQ61" s="469"/>
      <c r="BR61" s="470"/>
      <c r="BS61" s="469"/>
      <c r="BT61" s="260"/>
      <c r="BU61" s="198" t="s">
        <v>1190</v>
      </c>
      <c r="BV61" s="298"/>
      <c r="BW61" s="299"/>
      <c r="BX61" s="285"/>
    </row>
    <row r="62" spans="1:99" s="192" customFormat="1" ht="25.5" customHeight="1" x14ac:dyDescent="0.15">
      <c r="A62" s="152"/>
      <c r="B62" s="426"/>
      <c r="C62" s="428"/>
      <c r="D62" s="429"/>
      <c r="E62" s="429"/>
      <c r="F62" s="429"/>
      <c r="G62" s="429"/>
      <c r="H62" s="430"/>
      <c r="I62" s="430"/>
      <c r="J62" s="430"/>
      <c r="K62" s="430"/>
      <c r="L62" s="179" t="s">
        <v>690</v>
      </c>
      <c r="M62" s="180"/>
      <c r="N62" s="180"/>
      <c r="O62" s="180"/>
      <c r="P62" s="180">
        <f>'[1]5-CONTROLES'!H163</f>
        <v>0</v>
      </c>
      <c r="Q62" s="447"/>
      <c r="R62" s="180" t="str">
        <f>'[1]5-CONTROLES'!AC163</f>
        <v>Débil</v>
      </c>
      <c r="S62" s="180">
        <f>'[1]5-CONTROLES'!AD163</f>
        <v>0</v>
      </c>
      <c r="T62" s="180" t="str">
        <f>'[1]5-CONTROLES'!AE163</f>
        <v>Débil</v>
      </c>
      <c r="U62" s="429"/>
      <c r="V62" s="430"/>
      <c r="W62" s="430"/>
      <c r="X62" s="430"/>
      <c r="Y62" s="430"/>
      <c r="Z62" s="447"/>
      <c r="AA62" s="447"/>
      <c r="AB62" s="181" t="s">
        <v>691</v>
      </c>
      <c r="AC62" s="182"/>
      <c r="AD62" s="182"/>
      <c r="AE62" s="182"/>
      <c r="AF62" s="183"/>
      <c r="AG62" s="210"/>
      <c r="AH62" s="210"/>
      <c r="AI62" s="210"/>
      <c r="AJ62" s="210"/>
      <c r="AK62" s="210"/>
      <c r="AL62" s="210"/>
      <c r="AM62" s="210"/>
      <c r="AN62" s="210"/>
      <c r="AO62" s="210"/>
      <c r="AP62" s="210"/>
      <c r="AQ62" s="210"/>
      <c r="AR62" s="210"/>
      <c r="AS62" s="210"/>
      <c r="AT62" s="210"/>
      <c r="AU62" s="210"/>
      <c r="AV62" s="210"/>
      <c r="AW62" s="210"/>
      <c r="AX62" s="210"/>
      <c r="AY62" s="210"/>
      <c r="AZ62" s="210"/>
      <c r="BA62" s="210"/>
      <c r="BB62" s="210"/>
      <c r="BC62" s="210"/>
      <c r="BD62" s="210"/>
      <c r="BE62" s="188"/>
      <c r="BF62" s="189"/>
      <c r="BG62" s="453"/>
      <c r="BH62" s="453"/>
      <c r="BI62" s="471"/>
      <c r="BJ62" s="471"/>
      <c r="BK62" s="471"/>
      <c r="BL62" s="469"/>
      <c r="BM62" s="466"/>
      <c r="BN62" s="469"/>
      <c r="BO62" s="453"/>
      <c r="BP62" s="469"/>
      <c r="BQ62" s="469"/>
      <c r="BR62" s="470"/>
      <c r="BS62" s="469"/>
      <c r="BT62" s="263"/>
      <c r="BU62" s="198"/>
      <c r="BV62" s="298"/>
      <c r="BW62" s="300"/>
      <c r="BX62" s="285"/>
    </row>
    <row r="63" spans="1:99" s="192" customFormat="1" ht="25.5" customHeight="1" x14ac:dyDescent="0.15">
      <c r="A63" s="152"/>
      <c r="B63" s="426" t="str">
        <f>'[1]3-IDENTIFICACIÓN DEL RIESGO'!B64</f>
        <v>Administración de Bienes y Servicios</v>
      </c>
      <c r="C63" s="428">
        <v>51</v>
      </c>
      <c r="D63" s="429" t="str">
        <f>'[1]3-IDENTIFICACIÓN DEL RIESGO'!G64</f>
        <v>Perdidas o daños en los bienes de la Entidad.</v>
      </c>
      <c r="E63" s="429" t="str">
        <f>'[1]3-IDENTIFICACIÓN DEL RIESGO'!N64</f>
        <v>Operativos</v>
      </c>
      <c r="F63" s="429" t="str">
        <f>'[1]3-IDENTIFICACIÓN DEL RIESGO'!H64</f>
        <v>Uso indebido de los bienes de la Entidad
Falta de control y lineamientos en el manejo de los bienes de la Entidad</v>
      </c>
      <c r="G63" s="429" t="str">
        <f>'[1]3-IDENTIFICACIÓN DEL RIESGO'!L64</f>
        <v>Posibles pérdidas o daños en los bienes 
Posibles procesos disciplinarios y/o sancionatorios
Incertidumbre en los estados financieros</v>
      </c>
      <c r="H63" s="430" t="str">
        <f>'[1]4-VALORACIÓN DEL RIESGO'!Q63</f>
        <v>Probable</v>
      </c>
      <c r="I63" s="430" t="str">
        <f>'[1]4-VALORACIÓN DEL RIESGO'!AA63</f>
        <v>Mayor</v>
      </c>
      <c r="J63" s="430" t="str">
        <f>'[1]4-VALORACIÓN DEL RIESGO'!AB63</f>
        <v>Extremo</v>
      </c>
      <c r="K63" s="430" t="str">
        <f>'[1]4-VALORACIÓN DEL RIESGO'!AC63</f>
        <v>Reducir</v>
      </c>
      <c r="L63" s="179" t="s">
        <v>692</v>
      </c>
      <c r="M63" s="180" t="str">
        <f>'[1]5-CONTROLES'!M164</f>
        <v>Verificación final del supervisor y elaboración del informe final de supervisión.</v>
      </c>
      <c r="N63" s="180" t="str">
        <f>'[1]5-CONTROLES'!L164</f>
        <v>Memorandos de solicitud de liquidación de los contratos o convenios, remisión de Informes finales de supervisión, Actas de liquidación final debidamente refrendadas.</v>
      </c>
      <c r="O63" s="180" t="str">
        <f>'[1]5-CONTROLES'!G164</f>
        <v>Grupo de Contratos</v>
      </c>
      <c r="P63" s="180" t="str">
        <f>'[1]5-CONTROLES'!H164</f>
        <v>SEMESTRAL</v>
      </c>
      <c r="Q63" s="447" t="s">
        <v>693</v>
      </c>
      <c r="R63" s="180" t="str">
        <f>'[1]5-CONTROLES'!AC164</f>
        <v>Fuerte</v>
      </c>
      <c r="S63" s="180" t="str">
        <f>'[1]5-CONTROLES'!AD164</f>
        <v>Fuerte</v>
      </c>
      <c r="T63" s="180" t="str">
        <f>'[1]5-CONTROLES'!AE164</f>
        <v>Fuerte</v>
      </c>
      <c r="U63" s="429" t="str">
        <f>'[1]5-CONTROLES'!AI164</f>
        <v>Fuerte</v>
      </c>
      <c r="V63" s="430" t="str">
        <f>'[1]5-CONTROLES'!AM164</f>
        <v>Rara Vez</v>
      </c>
      <c r="W63" s="430" t="str">
        <f>'[1]5-CONTROLES'!AQ164</f>
        <v>Mayor</v>
      </c>
      <c r="X63" s="430" t="str">
        <f>'[1]5-CONTROLES'!AR164</f>
        <v>Alto</v>
      </c>
      <c r="Y63" s="430" t="str">
        <f>'[1]5-CONTROLES'!AT164</f>
        <v>Reducir</v>
      </c>
      <c r="Z63" s="447" t="s">
        <v>694</v>
      </c>
      <c r="AA63" s="447" t="s">
        <v>695</v>
      </c>
      <c r="AB63" s="181" t="s">
        <v>696</v>
      </c>
      <c r="AC63" s="182" t="s">
        <v>697</v>
      </c>
      <c r="AD63" s="182" t="s">
        <v>698</v>
      </c>
      <c r="AE63" s="182" t="s">
        <v>699</v>
      </c>
      <c r="AF63" s="183">
        <f>+SUM(AG63:AR63)</f>
        <v>1</v>
      </c>
      <c r="AG63" s="210"/>
      <c r="AH63" s="210"/>
      <c r="AI63" s="210"/>
      <c r="AJ63" s="210"/>
      <c r="AK63" s="210"/>
      <c r="AL63" s="210"/>
      <c r="AM63" s="210"/>
      <c r="AN63" s="210">
        <v>1</v>
      </c>
      <c r="AO63" s="210"/>
      <c r="AP63" s="210"/>
      <c r="AQ63" s="210"/>
      <c r="AR63" s="210"/>
      <c r="AS63" s="210"/>
      <c r="AT63" s="210"/>
      <c r="AU63" s="210"/>
      <c r="AV63" s="210"/>
      <c r="AW63" s="210"/>
      <c r="AX63" s="210"/>
      <c r="AY63" s="210"/>
      <c r="AZ63" s="210"/>
      <c r="BA63" s="210"/>
      <c r="BB63" s="210"/>
      <c r="BC63" s="210"/>
      <c r="BD63" s="210"/>
      <c r="BE63" s="188">
        <f>+SUM(AS63:BD63)</f>
        <v>0</v>
      </c>
      <c r="BF63" s="189"/>
      <c r="BG63" s="190"/>
      <c r="BH63" s="453"/>
      <c r="BI63" s="473">
        <v>44356</v>
      </c>
      <c r="BJ63" s="472" t="s">
        <v>1008</v>
      </c>
      <c r="BK63" s="472" t="s">
        <v>1018</v>
      </c>
      <c r="BL63" s="472" t="s">
        <v>1020</v>
      </c>
      <c r="BM63" s="464" t="s">
        <v>1385</v>
      </c>
      <c r="BN63" s="472" t="s">
        <v>1218</v>
      </c>
      <c r="BO63" s="453" t="s">
        <v>1377</v>
      </c>
      <c r="BP63" s="472" t="s">
        <v>697</v>
      </c>
      <c r="BQ63" s="472" t="s">
        <v>1237</v>
      </c>
      <c r="BR63" s="470" t="s">
        <v>1238</v>
      </c>
      <c r="BS63" s="472" t="s">
        <v>1239</v>
      </c>
      <c r="BT63" s="220" t="s">
        <v>1143</v>
      </c>
      <c r="BU63" s="198" t="s">
        <v>1352</v>
      </c>
      <c r="BV63" s="298"/>
      <c r="BW63" s="290"/>
      <c r="BX63" s="285"/>
    </row>
    <row r="64" spans="1:99" s="192" customFormat="1" ht="25.5" customHeight="1" x14ac:dyDescent="0.15">
      <c r="A64" s="152"/>
      <c r="B64" s="426"/>
      <c r="C64" s="428"/>
      <c r="D64" s="429"/>
      <c r="E64" s="429"/>
      <c r="F64" s="429"/>
      <c r="G64" s="429"/>
      <c r="H64" s="430"/>
      <c r="I64" s="430"/>
      <c r="J64" s="430"/>
      <c r="K64" s="430"/>
      <c r="L64" s="179" t="s">
        <v>700</v>
      </c>
      <c r="M64" s="180"/>
      <c r="N64" s="180"/>
      <c r="O64" s="180">
        <f>'[1]5-CONTROLES'!G165</f>
        <v>0</v>
      </c>
      <c r="P64" s="180">
        <f>'[1]5-CONTROLES'!H165</f>
        <v>0</v>
      </c>
      <c r="Q64" s="447"/>
      <c r="R64" s="180" t="str">
        <f>'[1]5-CONTROLES'!AC165</f>
        <v>Débil</v>
      </c>
      <c r="S64" s="180">
        <f>'[1]5-CONTROLES'!AD165</f>
        <v>0</v>
      </c>
      <c r="T64" s="180" t="str">
        <f>'[1]5-CONTROLES'!AE165</f>
        <v>Débil</v>
      </c>
      <c r="U64" s="429"/>
      <c r="V64" s="430"/>
      <c r="W64" s="430"/>
      <c r="X64" s="430"/>
      <c r="Y64" s="430"/>
      <c r="Z64" s="447"/>
      <c r="AA64" s="447"/>
      <c r="AB64" s="181" t="s">
        <v>701</v>
      </c>
      <c r="AC64" s="182"/>
      <c r="AD64" s="182"/>
      <c r="AE64" s="182"/>
      <c r="AF64" s="183"/>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8"/>
      <c r="BF64" s="189"/>
      <c r="BG64" s="190"/>
      <c r="BH64" s="453"/>
      <c r="BI64" s="473"/>
      <c r="BJ64" s="473"/>
      <c r="BK64" s="473"/>
      <c r="BL64" s="473"/>
      <c r="BM64" s="465"/>
      <c r="BN64" s="473"/>
      <c r="BO64" s="453"/>
      <c r="BP64" s="473"/>
      <c r="BQ64" s="473"/>
      <c r="BR64" s="474"/>
      <c r="BS64" s="473"/>
      <c r="BT64" s="260"/>
      <c r="BU64" s="198"/>
      <c r="BV64" s="298"/>
      <c r="BW64" s="299"/>
      <c r="BX64" s="285"/>
    </row>
    <row r="65" spans="1:76" s="192" customFormat="1" ht="25.5" customHeight="1" x14ac:dyDescent="0.15">
      <c r="A65" s="152"/>
      <c r="B65" s="426"/>
      <c r="C65" s="428"/>
      <c r="D65" s="429"/>
      <c r="E65" s="429"/>
      <c r="F65" s="429"/>
      <c r="G65" s="429"/>
      <c r="H65" s="430"/>
      <c r="I65" s="430"/>
      <c r="J65" s="430"/>
      <c r="K65" s="430"/>
      <c r="L65" s="179" t="s">
        <v>702</v>
      </c>
      <c r="M65" s="180"/>
      <c r="N65" s="180"/>
      <c r="O65" s="180">
        <f>'[1]5-CONTROLES'!G166</f>
        <v>0</v>
      </c>
      <c r="P65" s="180">
        <f>'[1]5-CONTROLES'!H166</f>
        <v>0</v>
      </c>
      <c r="Q65" s="447"/>
      <c r="R65" s="180" t="str">
        <f>'[1]5-CONTROLES'!AC166</f>
        <v>Débil</v>
      </c>
      <c r="S65" s="180">
        <f>'[1]5-CONTROLES'!AD166</f>
        <v>0</v>
      </c>
      <c r="T65" s="180" t="str">
        <f>'[1]5-CONTROLES'!AE166</f>
        <v>Débil</v>
      </c>
      <c r="U65" s="429"/>
      <c r="V65" s="430"/>
      <c r="W65" s="430"/>
      <c r="X65" s="430"/>
      <c r="Y65" s="430"/>
      <c r="Z65" s="447"/>
      <c r="AA65" s="447"/>
      <c r="AB65" s="181" t="s">
        <v>703</v>
      </c>
      <c r="AC65" s="182"/>
      <c r="AD65" s="182"/>
      <c r="AE65" s="182"/>
      <c r="AF65" s="183"/>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8"/>
      <c r="BF65" s="189"/>
      <c r="BG65" s="190"/>
      <c r="BH65" s="453"/>
      <c r="BI65" s="473"/>
      <c r="BJ65" s="473"/>
      <c r="BK65" s="473"/>
      <c r="BL65" s="472" t="s">
        <v>1020</v>
      </c>
      <c r="BM65" s="466"/>
      <c r="BN65" s="472"/>
      <c r="BO65" s="453"/>
      <c r="BP65" s="472"/>
      <c r="BQ65" s="472"/>
      <c r="BR65" s="470"/>
      <c r="BS65" s="472" t="s">
        <v>1240</v>
      </c>
      <c r="BT65" s="263"/>
      <c r="BU65" s="198"/>
      <c r="BV65" s="298"/>
      <c r="BW65" s="300"/>
      <c r="BX65" s="285"/>
    </row>
    <row r="66" spans="1:76" s="192" customFormat="1" ht="25.5" customHeight="1" x14ac:dyDescent="0.15">
      <c r="A66" s="152"/>
      <c r="B66" s="426" t="str">
        <f>'[1]3-IDENTIFICACIÓN DEL RIESGO'!B65</f>
        <v>Administración de Bienes y Servicios</v>
      </c>
      <c r="C66" s="428">
        <v>52</v>
      </c>
      <c r="D66" s="429" t="str">
        <f>'[1]3-IDENTIFICACIÓN DEL RIESGO'!G65</f>
        <v>Incumplimiento en la aplicación de los mantenimientos preventivos a los bienes de la Entidad.</v>
      </c>
      <c r="E66" s="429" t="str">
        <f>'[1]3-IDENTIFICACIÓN DEL RIESGO'!N65</f>
        <v>Operativos</v>
      </c>
      <c r="F66" s="429" t="str">
        <f>'[1]3-IDENTIFICACIÓN DEL RIESGO'!H65</f>
        <v>Falta de Control en los bienes y sus mantenimientos</v>
      </c>
      <c r="G66" s="429" t="str">
        <f>'[1]3-IDENTIFICACIÓN DEL RIESGO'!L65</f>
        <v xml:space="preserve">Posibles daños o perdidas  en los bienes de la Entidad
Sobre costos en reparamientos </v>
      </c>
      <c r="H66" s="430" t="str">
        <f>'[1]4-VALORACIÓN DEL RIESGO'!Q64</f>
        <v>Improbable</v>
      </c>
      <c r="I66" s="430" t="str">
        <f>'[1]4-VALORACIÓN DEL RIESGO'!AA64</f>
        <v>Moderado</v>
      </c>
      <c r="J66" s="430" t="str">
        <f>'[1]4-VALORACIÓN DEL RIESGO'!AB64</f>
        <v>Moderado</v>
      </c>
      <c r="K66" s="430" t="str">
        <f>'[1]4-VALORACIÓN DEL RIESGO'!AC64</f>
        <v>Reducir</v>
      </c>
      <c r="L66" s="179" t="s">
        <v>704</v>
      </c>
      <c r="M66" s="180" t="str">
        <f>'[1]5-CONTROLES'!M167</f>
        <v>Seguimiento a la supervisión de contratos.</v>
      </c>
      <c r="N66" s="180" t="str">
        <f>'[1]5-CONTROLES'!L167</f>
        <v>Informes de supervisón, realización de charlas o capacitaciones con el personal supervisor de los contratos.</v>
      </c>
      <c r="O66" s="180" t="str">
        <f>'[1]5-CONTROLES'!G167</f>
        <v>Grupo de Contratos</v>
      </c>
      <c r="P66" s="180" t="str">
        <f>'[1]5-CONTROLES'!H167</f>
        <v>MENSUAL</v>
      </c>
      <c r="Q66" s="447" t="s">
        <v>705</v>
      </c>
      <c r="R66" s="180" t="str">
        <f>'[1]5-CONTROLES'!AC167</f>
        <v>Fuerte</v>
      </c>
      <c r="S66" s="180" t="str">
        <f>'[1]5-CONTROLES'!AD167</f>
        <v>Fuerte</v>
      </c>
      <c r="T66" s="180" t="str">
        <f>'[1]5-CONTROLES'!AE167</f>
        <v>Fuerte</v>
      </c>
      <c r="U66" s="429" t="str">
        <f>'[1]5-CONTROLES'!AI167</f>
        <v>Fuerte</v>
      </c>
      <c r="V66" s="430" t="str">
        <f>'[1]5-CONTROLES'!AM167</f>
        <v>Posible</v>
      </c>
      <c r="W66" s="430" t="str">
        <f>'[1]5-CONTROLES'!AQ167</f>
        <v>Catastrófico</v>
      </c>
      <c r="X66" s="430" t="str">
        <f>'[1]5-CONTROLES'!AR167</f>
        <v>Extremo</v>
      </c>
      <c r="Y66" s="430" t="str">
        <f>'[1]5-CONTROLES'!AT167</f>
        <v>Reducir</v>
      </c>
      <c r="Z66" s="447" t="s">
        <v>706</v>
      </c>
      <c r="AA66" s="447" t="s">
        <v>707</v>
      </c>
      <c r="AB66" s="181" t="s">
        <v>708</v>
      </c>
      <c r="AC66" s="182" t="s">
        <v>709</v>
      </c>
      <c r="AD66" s="182" t="s">
        <v>698</v>
      </c>
      <c r="AE66" s="182" t="s">
        <v>710</v>
      </c>
      <c r="AF66" s="183">
        <f>+SUM(AG66:AR66)</f>
        <v>2</v>
      </c>
      <c r="AG66" s="184"/>
      <c r="AH66" s="184"/>
      <c r="AI66" s="184"/>
      <c r="AJ66" s="184">
        <v>1</v>
      </c>
      <c r="AK66" s="184"/>
      <c r="AL66" s="184"/>
      <c r="AM66" s="184"/>
      <c r="AN66" s="184"/>
      <c r="AO66" s="184"/>
      <c r="AP66" s="184">
        <v>1</v>
      </c>
      <c r="AQ66" s="184"/>
      <c r="AR66" s="184"/>
      <c r="AS66" s="184"/>
      <c r="AT66" s="184"/>
      <c r="AU66" s="184"/>
      <c r="AV66" s="184"/>
      <c r="AW66" s="184"/>
      <c r="AX66" s="184"/>
      <c r="AY66" s="184"/>
      <c r="AZ66" s="184"/>
      <c r="BA66" s="184"/>
      <c r="BB66" s="184"/>
      <c r="BC66" s="184"/>
      <c r="BD66" s="184"/>
      <c r="BE66" s="188">
        <f>+SUM(AS66:BD66)</f>
        <v>0</v>
      </c>
      <c r="BF66" s="189"/>
      <c r="BG66" s="190"/>
      <c r="BH66" s="469"/>
      <c r="BI66" s="469" t="s">
        <v>1241</v>
      </c>
      <c r="BJ66" s="469" t="s">
        <v>1008</v>
      </c>
      <c r="BK66" s="469" t="s">
        <v>1018</v>
      </c>
      <c r="BL66" s="453" t="s">
        <v>1020</v>
      </c>
      <c r="BM66" s="464" t="s">
        <v>1385</v>
      </c>
      <c r="BN66" s="453" t="s">
        <v>1224</v>
      </c>
      <c r="BO66" s="453" t="s">
        <v>1377</v>
      </c>
      <c r="BP66" s="453" t="s">
        <v>709</v>
      </c>
      <c r="BQ66" s="453" t="s">
        <v>1242</v>
      </c>
      <c r="BR66" s="462" t="s">
        <v>1243</v>
      </c>
      <c r="BS66" s="453" t="s">
        <v>1244</v>
      </c>
      <c r="BT66" s="220" t="s">
        <v>1143</v>
      </c>
      <c r="BU66" s="198" t="s">
        <v>1190</v>
      </c>
      <c r="BV66" s="298"/>
      <c r="BW66" s="290"/>
      <c r="BX66" s="285"/>
    </row>
    <row r="67" spans="1:76" s="192" customFormat="1" ht="25.5" customHeight="1" x14ac:dyDescent="0.15">
      <c r="A67" s="152"/>
      <c r="B67" s="426"/>
      <c r="C67" s="428"/>
      <c r="D67" s="429"/>
      <c r="E67" s="429"/>
      <c r="F67" s="429"/>
      <c r="G67" s="429"/>
      <c r="H67" s="430"/>
      <c r="I67" s="430"/>
      <c r="J67" s="430"/>
      <c r="K67" s="430"/>
      <c r="L67" s="179" t="s">
        <v>711</v>
      </c>
      <c r="M67" s="180"/>
      <c r="N67" s="180"/>
      <c r="O67" s="180">
        <f>'[1]5-CONTROLES'!G168</f>
        <v>0</v>
      </c>
      <c r="P67" s="180">
        <f>'[1]5-CONTROLES'!H168</f>
        <v>0</v>
      </c>
      <c r="Q67" s="447"/>
      <c r="R67" s="180" t="str">
        <f>'[1]5-CONTROLES'!AC168</f>
        <v>Débil</v>
      </c>
      <c r="S67" s="180">
        <f>'[1]5-CONTROLES'!AD168</f>
        <v>0</v>
      </c>
      <c r="T67" s="180" t="str">
        <f>'[1]5-CONTROLES'!AE168</f>
        <v>Débil</v>
      </c>
      <c r="U67" s="429"/>
      <c r="V67" s="430"/>
      <c r="W67" s="430"/>
      <c r="X67" s="430"/>
      <c r="Y67" s="430"/>
      <c r="Z67" s="447"/>
      <c r="AA67" s="447"/>
      <c r="AB67" s="181" t="s">
        <v>712</v>
      </c>
      <c r="AC67" s="182"/>
      <c r="AD67" s="182"/>
      <c r="AE67" s="182"/>
      <c r="AF67" s="183"/>
      <c r="AG67" s="210"/>
      <c r="AH67" s="210"/>
      <c r="AI67" s="210"/>
      <c r="AJ67" s="210"/>
      <c r="AK67" s="210"/>
      <c r="AL67" s="210"/>
      <c r="AM67" s="210"/>
      <c r="AN67" s="210"/>
      <c r="AO67" s="210"/>
      <c r="AP67" s="210"/>
      <c r="AQ67" s="210"/>
      <c r="AR67" s="210"/>
      <c r="AS67" s="210"/>
      <c r="AT67" s="210"/>
      <c r="AU67" s="210"/>
      <c r="AV67" s="210"/>
      <c r="AW67" s="210"/>
      <c r="AX67" s="210"/>
      <c r="AY67" s="210"/>
      <c r="AZ67" s="210"/>
      <c r="BA67" s="210"/>
      <c r="BB67" s="210"/>
      <c r="BC67" s="210"/>
      <c r="BD67" s="210"/>
      <c r="BE67" s="188"/>
      <c r="BF67" s="189"/>
      <c r="BG67" s="190"/>
      <c r="BH67" s="469"/>
      <c r="BI67" s="469"/>
      <c r="BJ67" s="469"/>
      <c r="BK67" s="469"/>
      <c r="BL67" s="453"/>
      <c r="BM67" s="465"/>
      <c r="BN67" s="453"/>
      <c r="BO67" s="453"/>
      <c r="BP67" s="453"/>
      <c r="BQ67" s="453"/>
      <c r="BR67" s="462"/>
      <c r="BS67" s="453"/>
      <c r="BT67" s="198"/>
      <c r="BU67" s="198"/>
      <c r="BV67" s="298"/>
      <c r="BW67" s="285"/>
      <c r="BX67" s="285"/>
    </row>
    <row r="68" spans="1:76" s="192" customFormat="1" ht="25.5" customHeight="1" x14ac:dyDescent="0.15">
      <c r="A68" s="152"/>
      <c r="B68" s="426"/>
      <c r="C68" s="428"/>
      <c r="D68" s="429"/>
      <c r="E68" s="429"/>
      <c r="F68" s="429"/>
      <c r="G68" s="429"/>
      <c r="H68" s="430"/>
      <c r="I68" s="430"/>
      <c r="J68" s="430"/>
      <c r="K68" s="430"/>
      <c r="L68" s="179" t="s">
        <v>713</v>
      </c>
      <c r="M68" s="180"/>
      <c r="N68" s="180"/>
      <c r="O68" s="180">
        <f>'[1]5-CONTROLES'!G169</f>
        <v>0</v>
      </c>
      <c r="P68" s="180">
        <f>'[1]5-CONTROLES'!H169</f>
        <v>0</v>
      </c>
      <c r="Q68" s="447"/>
      <c r="R68" s="180" t="str">
        <f>'[1]5-CONTROLES'!AC169</f>
        <v>Débil</v>
      </c>
      <c r="S68" s="180">
        <f>'[1]5-CONTROLES'!AD169</f>
        <v>0</v>
      </c>
      <c r="T68" s="180" t="str">
        <f>'[1]5-CONTROLES'!AE169</f>
        <v>Débil</v>
      </c>
      <c r="U68" s="429"/>
      <c r="V68" s="430"/>
      <c r="W68" s="430"/>
      <c r="X68" s="430"/>
      <c r="Y68" s="430"/>
      <c r="Z68" s="447"/>
      <c r="AA68" s="447"/>
      <c r="AB68" s="181" t="s">
        <v>714</v>
      </c>
      <c r="AC68" s="182"/>
      <c r="AD68" s="182"/>
      <c r="AE68" s="182"/>
      <c r="AF68" s="183"/>
      <c r="AG68" s="210"/>
      <c r="AH68" s="210"/>
      <c r="AI68" s="210"/>
      <c r="AJ68" s="210"/>
      <c r="AK68" s="210"/>
      <c r="AL68" s="210"/>
      <c r="AM68" s="210"/>
      <c r="AN68" s="210"/>
      <c r="AO68" s="210"/>
      <c r="AP68" s="210"/>
      <c r="AQ68" s="210"/>
      <c r="AR68" s="210"/>
      <c r="AS68" s="210"/>
      <c r="AT68" s="210"/>
      <c r="AU68" s="210"/>
      <c r="AV68" s="210"/>
      <c r="AW68" s="210"/>
      <c r="AX68" s="210"/>
      <c r="AY68" s="210"/>
      <c r="AZ68" s="210"/>
      <c r="BA68" s="210"/>
      <c r="BB68" s="210"/>
      <c r="BC68" s="210"/>
      <c r="BD68" s="210"/>
      <c r="BE68" s="188"/>
      <c r="BF68" s="189"/>
      <c r="BG68" s="190"/>
      <c r="BH68" s="469"/>
      <c r="BI68" s="469"/>
      <c r="BJ68" s="469"/>
      <c r="BK68" s="469"/>
      <c r="BL68" s="453"/>
      <c r="BM68" s="466"/>
      <c r="BN68" s="453"/>
      <c r="BO68" s="453"/>
      <c r="BP68" s="453"/>
      <c r="BQ68" s="453"/>
      <c r="BR68" s="462"/>
      <c r="BS68" s="453"/>
      <c r="BT68" s="198"/>
      <c r="BU68" s="198"/>
      <c r="BV68" s="298"/>
      <c r="BW68" s="285"/>
      <c r="BX68" s="285"/>
    </row>
    <row r="69" spans="1:76" s="192" customFormat="1" ht="25.5" customHeight="1" x14ac:dyDescent="0.15">
      <c r="A69" s="152"/>
      <c r="B69" s="426" t="str">
        <f>'[1]3-IDENTIFICACIÓN DEL RIESGO'!B66</f>
        <v>Administración de Bienes y Servicios</v>
      </c>
      <c r="C69" s="428">
        <v>53</v>
      </c>
      <c r="D69" s="429" t="str">
        <f>'[1]3-IDENTIFICACIÓN DEL RIESGO'!G66</f>
        <v>Radicación de solicitud de comisión sin el cumplimiento de requisitos.</v>
      </c>
      <c r="E69" s="429" t="str">
        <f>'[1]3-IDENTIFICACIÓN DEL RIESGO'!N66</f>
        <v>Operativos</v>
      </c>
      <c r="F69" s="429" t="str">
        <f>'[1]3-IDENTIFICACIÓN DEL RIESGO'!H66</f>
        <v xml:space="preserve">Debilidades en la definición de criterios aplicables a la autorización, legalización y pago de desplazamientos. 
Falta de Control en la gestión de desplazamientos </v>
      </c>
      <c r="G69" s="429" t="str">
        <f>'[1]3-IDENTIFICACIÓN DEL RIESGO'!L66</f>
        <v>Dificultades para la aprobación o legalización de desplazamientos
Desplazamientos sin autorización que no puedan ser reconocidas
Desplazamientos riesgosos de funcionarios y/o contratistas</v>
      </c>
      <c r="H69" s="430" t="str">
        <f>'[1]4-VALORACIÓN DEL RIESGO'!Q65</f>
        <v>Probable</v>
      </c>
      <c r="I69" s="430" t="str">
        <f>'[1]4-VALORACIÓN DEL RIESGO'!AA65</f>
        <v>Moderado</v>
      </c>
      <c r="J69" s="430" t="str">
        <f>'[1]4-VALORACIÓN DEL RIESGO'!AB65</f>
        <v>Alto</v>
      </c>
      <c r="K69" s="430" t="str">
        <f>'[1]4-VALORACIÓN DEL RIESGO'!AC65</f>
        <v>Reducir</v>
      </c>
      <c r="L69" s="179" t="s">
        <v>715</v>
      </c>
      <c r="M69" s="180" t="str">
        <f>'[1]5-CONTROLES'!M170</f>
        <v>Verificación y conciliación de inventarios</v>
      </c>
      <c r="N69" s="180" t="str">
        <f>'[1]5-CONTROLES'!L170</f>
        <v>Informe de implementación de la herramienta</v>
      </c>
      <c r="O69" s="180" t="str">
        <f>'[1]5-CONTROLES'!G170</f>
        <v>Subdirección Administrativa y Financiera</v>
      </c>
      <c r="P69" s="180" t="str">
        <f>'[1]5-CONTROLES'!H170</f>
        <v>ANUAL</v>
      </c>
      <c r="Q69" s="447" t="s">
        <v>716</v>
      </c>
      <c r="R69" s="180" t="str">
        <f>'[1]5-CONTROLES'!AC170</f>
        <v>Débil</v>
      </c>
      <c r="S69" s="180" t="str">
        <f>'[1]5-CONTROLES'!AD170</f>
        <v>Fuerte</v>
      </c>
      <c r="T69" s="180" t="str">
        <f>'[1]5-CONTROLES'!AE170</f>
        <v>Débil</v>
      </c>
      <c r="U69" s="429" t="str">
        <f>'[1]5-CONTROLES'!AI170</f>
        <v>Débil</v>
      </c>
      <c r="V69" s="430" t="str">
        <f>'[1]5-CONTROLES'!AM170</f>
        <v>Probable</v>
      </c>
      <c r="W69" s="430" t="str">
        <f>'[1]5-CONTROLES'!AQ170</f>
        <v>Mayor</v>
      </c>
      <c r="X69" s="430" t="str">
        <f>'[1]5-CONTROLES'!AR170</f>
        <v>Extremo</v>
      </c>
      <c r="Y69" s="430" t="str">
        <f>'[1]5-CONTROLES'!AT170</f>
        <v>Reducir</v>
      </c>
      <c r="Z69" s="447" t="s">
        <v>717</v>
      </c>
      <c r="AA69" s="447" t="s">
        <v>718</v>
      </c>
      <c r="AB69" s="181" t="s">
        <v>719</v>
      </c>
      <c r="AC69" s="182" t="s">
        <v>697</v>
      </c>
      <c r="AD69" s="182" t="s">
        <v>698</v>
      </c>
      <c r="AE69" s="182" t="s">
        <v>699</v>
      </c>
      <c r="AF69" s="183">
        <f>+SUM(AG69:AR69)</f>
        <v>1</v>
      </c>
      <c r="AG69" s="184"/>
      <c r="AH69" s="184"/>
      <c r="AI69" s="184"/>
      <c r="AJ69" s="184"/>
      <c r="AK69" s="184"/>
      <c r="AL69" s="184"/>
      <c r="AM69" s="184"/>
      <c r="AN69" s="184">
        <v>1</v>
      </c>
      <c r="AO69" s="184"/>
      <c r="AP69" s="184"/>
      <c r="AQ69" s="184"/>
      <c r="AR69" s="184"/>
      <c r="AS69" s="184"/>
      <c r="AT69" s="184"/>
      <c r="AU69" s="184"/>
      <c r="AV69" s="184"/>
      <c r="AW69" s="184"/>
      <c r="AX69" s="184"/>
      <c r="AY69" s="184"/>
      <c r="AZ69" s="184"/>
      <c r="BA69" s="184"/>
      <c r="BB69" s="184"/>
      <c r="BC69" s="184"/>
      <c r="BD69" s="184"/>
      <c r="BE69" s="188">
        <f>+SUM(AS69:BD69)</f>
        <v>0</v>
      </c>
      <c r="BF69" s="189"/>
      <c r="BG69" s="190"/>
      <c r="BH69" s="453"/>
      <c r="BI69" s="459">
        <v>44356</v>
      </c>
      <c r="BJ69" s="447" t="s">
        <v>1008</v>
      </c>
      <c r="BK69" s="453" t="s">
        <v>1217</v>
      </c>
      <c r="BL69" s="453" t="s">
        <v>1020</v>
      </c>
      <c r="BM69" s="464" t="s">
        <v>1385</v>
      </c>
      <c r="BN69" s="453" t="s">
        <v>1245</v>
      </c>
      <c r="BO69" s="453" t="s">
        <v>1377</v>
      </c>
      <c r="BP69" s="453" t="s">
        <v>697</v>
      </c>
      <c r="BQ69" s="453" t="s">
        <v>1246</v>
      </c>
      <c r="BR69" s="462" t="s">
        <v>1247</v>
      </c>
      <c r="BS69" s="453" t="s">
        <v>1248</v>
      </c>
      <c r="BT69" s="220" t="s">
        <v>1143</v>
      </c>
      <c r="BU69" s="453" t="s">
        <v>1190</v>
      </c>
      <c r="BV69" s="298"/>
      <c r="BW69" s="290"/>
      <c r="BX69" s="421"/>
    </row>
    <row r="70" spans="1:76" s="192" customFormat="1" ht="25.5" customHeight="1" x14ac:dyDescent="0.15">
      <c r="A70" s="152"/>
      <c r="B70" s="426"/>
      <c r="C70" s="428"/>
      <c r="D70" s="429"/>
      <c r="E70" s="429"/>
      <c r="F70" s="429"/>
      <c r="G70" s="429"/>
      <c r="H70" s="430"/>
      <c r="I70" s="430"/>
      <c r="J70" s="430"/>
      <c r="K70" s="430"/>
      <c r="L70" s="179" t="s">
        <v>720</v>
      </c>
      <c r="M70" s="180">
        <f>'[1]5-CONTROLES'!M171</f>
        <v>0</v>
      </c>
      <c r="N70" s="180">
        <f>'[1]5-CONTROLES'!L171</f>
        <v>0</v>
      </c>
      <c r="O70" s="180">
        <f>'[1]5-CONTROLES'!G171</f>
        <v>0</v>
      </c>
      <c r="P70" s="180">
        <f>'[1]5-CONTROLES'!H171</f>
        <v>0</v>
      </c>
      <c r="Q70" s="447"/>
      <c r="R70" s="180" t="str">
        <f>'[1]5-CONTROLES'!AC171</f>
        <v>Débil</v>
      </c>
      <c r="S70" s="180">
        <f>'[1]5-CONTROLES'!AD171</f>
        <v>0</v>
      </c>
      <c r="T70" s="180" t="str">
        <f>'[1]5-CONTROLES'!AE171</f>
        <v>Débil</v>
      </c>
      <c r="U70" s="429"/>
      <c r="V70" s="430"/>
      <c r="W70" s="430"/>
      <c r="X70" s="430"/>
      <c r="Y70" s="430"/>
      <c r="Z70" s="447"/>
      <c r="AA70" s="447"/>
      <c r="AB70" s="181" t="s">
        <v>721</v>
      </c>
      <c r="AC70" s="182"/>
      <c r="AD70" s="182"/>
      <c r="AE70" s="182"/>
      <c r="AF70" s="183"/>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188"/>
      <c r="BF70" s="189"/>
      <c r="BG70" s="190"/>
      <c r="BH70" s="453"/>
      <c r="BI70" s="459"/>
      <c r="BJ70" s="447"/>
      <c r="BK70" s="453"/>
      <c r="BL70" s="453"/>
      <c r="BM70" s="465"/>
      <c r="BN70" s="453"/>
      <c r="BO70" s="453"/>
      <c r="BP70" s="453"/>
      <c r="BQ70" s="453"/>
      <c r="BR70" s="462"/>
      <c r="BS70" s="453"/>
      <c r="BT70" s="198"/>
      <c r="BU70" s="453"/>
      <c r="BV70" s="298"/>
      <c r="BW70" s="285"/>
      <c r="BX70" s="421"/>
    </row>
    <row r="71" spans="1:76" s="192" customFormat="1" ht="25.5" customHeight="1" x14ac:dyDescent="0.15">
      <c r="A71" s="152"/>
      <c r="B71" s="426"/>
      <c r="C71" s="428"/>
      <c r="D71" s="429"/>
      <c r="E71" s="429"/>
      <c r="F71" s="429"/>
      <c r="G71" s="429"/>
      <c r="H71" s="430"/>
      <c r="I71" s="430"/>
      <c r="J71" s="430"/>
      <c r="K71" s="430"/>
      <c r="L71" s="179" t="s">
        <v>722</v>
      </c>
      <c r="M71" s="180">
        <f>'[1]5-CONTROLES'!M172</f>
        <v>0</v>
      </c>
      <c r="N71" s="180">
        <f>'[1]5-CONTROLES'!L172</f>
        <v>0</v>
      </c>
      <c r="O71" s="180">
        <f>'[1]5-CONTROLES'!G172</f>
        <v>0</v>
      </c>
      <c r="P71" s="180">
        <f>'[1]5-CONTROLES'!H172</f>
        <v>0</v>
      </c>
      <c r="Q71" s="447"/>
      <c r="R71" s="180" t="str">
        <f>'[1]5-CONTROLES'!AC172</f>
        <v>Débil</v>
      </c>
      <c r="S71" s="180">
        <f>'[1]5-CONTROLES'!AD172</f>
        <v>0</v>
      </c>
      <c r="T71" s="180" t="str">
        <f>'[1]5-CONTROLES'!AE172</f>
        <v>Débil</v>
      </c>
      <c r="U71" s="429"/>
      <c r="V71" s="430"/>
      <c r="W71" s="430"/>
      <c r="X71" s="430"/>
      <c r="Y71" s="430"/>
      <c r="Z71" s="447"/>
      <c r="AA71" s="447"/>
      <c r="AB71" s="181" t="s">
        <v>723</v>
      </c>
      <c r="AC71" s="182"/>
      <c r="AD71" s="182"/>
      <c r="AE71" s="182"/>
      <c r="AF71" s="183"/>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188"/>
      <c r="BF71" s="189"/>
      <c r="BG71" s="190"/>
      <c r="BH71" s="453"/>
      <c r="BI71" s="459"/>
      <c r="BJ71" s="447"/>
      <c r="BK71" s="453"/>
      <c r="BL71" s="453"/>
      <c r="BM71" s="466"/>
      <c r="BN71" s="453"/>
      <c r="BO71" s="453"/>
      <c r="BP71" s="453"/>
      <c r="BQ71" s="453"/>
      <c r="BR71" s="462"/>
      <c r="BS71" s="453"/>
      <c r="BT71" s="198"/>
      <c r="BU71" s="453"/>
      <c r="BV71" s="298"/>
      <c r="BW71" s="285"/>
      <c r="BX71" s="421"/>
    </row>
    <row r="72" spans="1:76" s="192" customFormat="1" ht="25.5" customHeight="1" x14ac:dyDescent="0.15">
      <c r="A72" s="152"/>
      <c r="B72" s="426" t="str">
        <f>'[1]3-IDENTIFICACIÓN DEL RIESGO'!B67</f>
        <v>Administración de Bienes y Servicios</v>
      </c>
      <c r="C72" s="428">
        <v>54</v>
      </c>
      <c r="D72" s="429" t="str">
        <f>'[1]3-IDENTIFICACIÓN DEL RIESGO'!G67</f>
        <v>Pérdida o daño en la documentación de la Agencia</v>
      </c>
      <c r="E72" s="429" t="str">
        <f>'[1]3-IDENTIFICACIÓN DEL RIESGO'!N67</f>
        <v>Operativos</v>
      </c>
      <c r="F72" s="429" t="str">
        <f>'[1]3-IDENTIFICACIÓN DEL RIESGO'!H67</f>
        <v xml:space="preserve">Falta de control en la implementación de los lineamientos de manejo 
Falta de lineamientos para la Conservación de documentos. </v>
      </c>
      <c r="G72" s="429" t="str">
        <f>'[1]3-IDENTIFICACIÓN DEL RIESGO'!L67</f>
        <v>Vencimiento de términos. 
Reprocesos administrativos. 
Incumplimientos</v>
      </c>
      <c r="H72" s="430" t="str">
        <f>'[1]4-VALORACIÓN DEL RIESGO'!Q66</f>
        <v>Improbable</v>
      </c>
      <c r="I72" s="430" t="str">
        <f>'[1]4-VALORACIÓN DEL RIESGO'!AA66</f>
        <v>Catastrófico</v>
      </c>
      <c r="J72" s="430" t="str">
        <f>'[1]4-VALORACIÓN DEL RIESGO'!AB66</f>
        <v>Extremo</v>
      </c>
      <c r="K72" s="430" t="str">
        <f>'[1]4-VALORACIÓN DEL RIESGO'!AC66</f>
        <v>Reducir</v>
      </c>
      <c r="L72" s="179" t="s">
        <v>724</v>
      </c>
      <c r="M72" s="180" t="str">
        <f>'[1]5-CONTROLES'!M173</f>
        <v>Verificación del cumplimiento del cronográma de mantenimientos.</v>
      </c>
      <c r="N72" s="180" t="str">
        <f>'[1]5-CONTROLES'!L173</f>
        <v>Cronograma de mantenimientos.</v>
      </c>
      <c r="O72" s="180" t="str">
        <f>'[1]5-CONTROLES'!G173</f>
        <v>Subdirección Administrativa y Financiera</v>
      </c>
      <c r="P72" s="180" t="str">
        <f>'[1]5-CONTROLES'!H173</f>
        <v>SEMANAL</v>
      </c>
      <c r="Q72" s="447" t="s">
        <v>725</v>
      </c>
      <c r="R72" s="180" t="str">
        <f>'[1]5-CONTROLES'!AC173</f>
        <v>Débil</v>
      </c>
      <c r="S72" s="180" t="str">
        <f>'[1]5-CONTROLES'!AD173</f>
        <v>Moderado</v>
      </c>
      <c r="T72" s="180" t="str">
        <f>'[1]5-CONTROLES'!AE173</f>
        <v>Débil</v>
      </c>
      <c r="U72" s="429" t="str">
        <f>'[1]5-CONTROLES'!AI173</f>
        <v>Débil</v>
      </c>
      <c r="V72" s="430" t="str">
        <f>'[1]5-CONTROLES'!AM173</f>
        <v>Improbable</v>
      </c>
      <c r="W72" s="430" t="str">
        <f>'[1]5-CONTROLES'!AQ173</f>
        <v>Moderado</v>
      </c>
      <c r="X72" s="430" t="str">
        <f>'[1]5-CONTROLES'!AR173</f>
        <v>Moderado</v>
      </c>
      <c r="Y72" s="430" t="str">
        <f>'[1]5-CONTROLES'!AT173</f>
        <v>Reducir</v>
      </c>
      <c r="Z72" s="447" t="s">
        <v>717</v>
      </c>
      <c r="AA72" s="447" t="s">
        <v>726</v>
      </c>
      <c r="AB72" s="181" t="s">
        <v>727</v>
      </c>
      <c r="AC72" s="182" t="s">
        <v>728</v>
      </c>
      <c r="AD72" s="182" t="s">
        <v>729</v>
      </c>
      <c r="AE72" s="182" t="s">
        <v>730</v>
      </c>
      <c r="AF72" s="183">
        <f>+SUM(AG72:AR72)</f>
        <v>1</v>
      </c>
      <c r="AG72" s="210"/>
      <c r="AH72" s="210"/>
      <c r="AI72" s="210"/>
      <c r="AJ72" s="210"/>
      <c r="AK72" s="210"/>
      <c r="AL72" s="210"/>
      <c r="AM72" s="210"/>
      <c r="AN72" s="210"/>
      <c r="AO72" s="210"/>
      <c r="AP72" s="210"/>
      <c r="AQ72" s="210"/>
      <c r="AR72" s="224">
        <v>1</v>
      </c>
      <c r="AS72" s="210"/>
      <c r="AT72" s="210"/>
      <c r="AU72" s="210"/>
      <c r="AV72" s="210"/>
      <c r="AW72" s="210"/>
      <c r="AX72" s="210"/>
      <c r="AY72" s="210"/>
      <c r="AZ72" s="210"/>
      <c r="BA72" s="210"/>
      <c r="BB72" s="210"/>
      <c r="BC72" s="210"/>
      <c r="BD72" s="224"/>
      <c r="BE72" s="188">
        <f>+SUM(AS72:BD72)</f>
        <v>0</v>
      </c>
      <c r="BF72" s="189"/>
      <c r="BG72" s="190"/>
      <c r="BH72" s="190"/>
      <c r="BI72" s="459">
        <v>44356</v>
      </c>
      <c r="BJ72" s="459" t="s">
        <v>1008</v>
      </c>
      <c r="BK72" s="459" t="s">
        <v>1018</v>
      </c>
      <c r="BL72" s="459" t="s">
        <v>1020</v>
      </c>
      <c r="BM72" s="464" t="s">
        <v>1385</v>
      </c>
      <c r="BN72" s="459" t="s">
        <v>1218</v>
      </c>
      <c r="BO72" s="453" t="s">
        <v>1377</v>
      </c>
      <c r="BP72" s="459" t="s">
        <v>1249</v>
      </c>
      <c r="BQ72" s="459" t="s">
        <v>1250</v>
      </c>
      <c r="BR72" s="475" t="s">
        <v>1251</v>
      </c>
      <c r="BS72" s="459" t="s">
        <v>1252</v>
      </c>
      <c r="BT72" s="220" t="s">
        <v>1143</v>
      </c>
      <c r="BU72" s="264" t="s">
        <v>1184</v>
      </c>
      <c r="BV72" s="298"/>
      <c r="BW72" s="290"/>
      <c r="BX72" s="301"/>
    </row>
    <row r="73" spans="1:76" s="192" customFormat="1" ht="25.5" customHeight="1" x14ac:dyDescent="0.15">
      <c r="A73" s="152"/>
      <c r="B73" s="426"/>
      <c r="C73" s="428"/>
      <c r="D73" s="429"/>
      <c r="E73" s="429"/>
      <c r="F73" s="429"/>
      <c r="G73" s="429"/>
      <c r="H73" s="430"/>
      <c r="I73" s="430"/>
      <c r="J73" s="430"/>
      <c r="K73" s="430"/>
      <c r="L73" s="179" t="s">
        <v>731</v>
      </c>
      <c r="M73" s="180">
        <f>'[1]5-CONTROLES'!M174</f>
        <v>0</v>
      </c>
      <c r="N73" s="180">
        <f>'[1]5-CONTROLES'!L174</f>
        <v>0</v>
      </c>
      <c r="O73" s="180">
        <f>'[1]5-CONTROLES'!G174</f>
        <v>0</v>
      </c>
      <c r="P73" s="180">
        <f>'[1]5-CONTROLES'!H174</f>
        <v>0</v>
      </c>
      <c r="Q73" s="447"/>
      <c r="R73" s="180" t="str">
        <f>'[1]5-CONTROLES'!AC174</f>
        <v>Débil</v>
      </c>
      <c r="S73" s="180">
        <f>'[1]5-CONTROLES'!AD174</f>
        <v>0</v>
      </c>
      <c r="T73" s="180" t="str">
        <f>'[1]5-CONTROLES'!AE174</f>
        <v>Débil</v>
      </c>
      <c r="U73" s="429"/>
      <c r="V73" s="430"/>
      <c r="W73" s="430"/>
      <c r="X73" s="430"/>
      <c r="Y73" s="430"/>
      <c r="Z73" s="447"/>
      <c r="AA73" s="447"/>
      <c r="AB73" s="181" t="s">
        <v>732</v>
      </c>
      <c r="AC73" s="182" t="s">
        <v>733</v>
      </c>
      <c r="AD73" s="182" t="s">
        <v>729</v>
      </c>
      <c r="AE73" s="182" t="s">
        <v>734</v>
      </c>
      <c r="AF73" s="183">
        <f>+SUM(AG73:AR73)</f>
        <v>2</v>
      </c>
      <c r="AG73" s="210"/>
      <c r="AH73" s="210"/>
      <c r="AI73" s="210"/>
      <c r="AJ73" s="210"/>
      <c r="AK73" s="210"/>
      <c r="AL73" s="210">
        <v>1</v>
      </c>
      <c r="AM73" s="210"/>
      <c r="AN73" s="210"/>
      <c r="AO73" s="210"/>
      <c r="AP73" s="210"/>
      <c r="AQ73" s="210">
        <v>1</v>
      </c>
      <c r="AR73" s="210"/>
      <c r="AS73" s="210"/>
      <c r="AT73" s="210"/>
      <c r="AU73" s="210"/>
      <c r="AV73" s="210"/>
      <c r="AW73" s="210"/>
      <c r="AX73" s="210"/>
      <c r="AY73" s="210"/>
      <c r="AZ73" s="210"/>
      <c r="BA73" s="210"/>
      <c r="BB73" s="210"/>
      <c r="BC73" s="210"/>
      <c r="BD73" s="210"/>
      <c r="BE73" s="188">
        <f>+SUM(AS73:BD73)</f>
        <v>0</v>
      </c>
      <c r="BF73" s="189"/>
      <c r="BG73" s="190"/>
      <c r="BH73" s="190"/>
      <c r="BI73" s="459"/>
      <c r="BJ73" s="459"/>
      <c r="BK73" s="459"/>
      <c r="BL73" s="459"/>
      <c r="BM73" s="465"/>
      <c r="BN73" s="459"/>
      <c r="BO73" s="453"/>
      <c r="BP73" s="459"/>
      <c r="BQ73" s="459"/>
      <c r="BR73" s="475"/>
      <c r="BS73" s="459"/>
      <c r="BT73" s="198"/>
      <c r="BU73" s="264" t="s">
        <v>1184</v>
      </c>
      <c r="BV73" s="298"/>
      <c r="BW73" s="285"/>
      <c r="BX73" s="301"/>
    </row>
    <row r="74" spans="1:76" s="192" customFormat="1" ht="25.5" customHeight="1" x14ac:dyDescent="0.15">
      <c r="A74" s="152"/>
      <c r="B74" s="426"/>
      <c r="C74" s="428"/>
      <c r="D74" s="429"/>
      <c r="E74" s="429"/>
      <c r="F74" s="429"/>
      <c r="G74" s="429"/>
      <c r="H74" s="430"/>
      <c r="I74" s="430"/>
      <c r="J74" s="430"/>
      <c r="K74" s="430"/>
      <c r="L74" s="179" t="s">
        <v>735</v>
      </c>
      <c r="M74" s="180">
        <f>'[1]5-CONTROLES'!M175</f>
        <v>0</v>
      </c>
      <c r="N74" s="180">
        <f>'[1]5-CONTROLES'!L175</f>
        <v>0</v>
      </c>
      <c r="O74" s="180">
        <f>'[1]5-CONTROLES'!G175</f>
        <v>0</v>
      </c>
      <c r="P74" s="180">
        <f>'[1]5-CONTROLES'!H175</f>
        <v>0</v>
      </c>
      <c r="Q74" s="447"/>
      <c r="R74" s="180" t="str">
        <f>'[1]5-CONTROLES'!AC175</f>
        <v>Débil</v>
      </c>
      <c r="S74" s="180">
        <f>'[1]5-CONTROLES'!AD175</f>
        <v>0</v>
      </c>
      <c r="T74" s="180" t="str">
        <f>'[1]5-CONTROLES'!AE175</f>
        <v>Débil</v>
      </c>
      <c r="U74" s="429"/>
      <c r="V74" s="430"/>
      <c r="W74" s="430"/>
      <c r="X74" s="430"/>
      <c r="Y74" s="430"/>
      <c r="Z74" s="447"/>
      <c r="AA74" s="447"/>
      <c r="AB74" s="181" t="s">
        <v>736</v>
      </c>
      <c r="AC74" s="182"/>
      <c r="AD74" s="182"/>
      <c r="AE74" s="182"/>
      <c r="AF74" s="183"/>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c r="BD74" s="210"/>
      <c r="BE74" s="188"/>
      <c r="BF74" s="189"/>
      <c r="BG74" s="190"/>
      <c r="BH74" s="190"/>
      <c r="BI74" s="459"/>
      <c r="BJ74" s="459"/>
      <c r="BK74" s="459"/>
      <c r="BL74" s="459" t="s">
        <v>1020</v>
      </c>
      <c r="BM74" s="466"/>
      <c r="BN74" s="459"/>
      <c r="BO74" s="453"/>
      <c r="BP74" s="459"/>
      <c r="BQ74" s="459"/>
      <c r="BR74" s="475"/>
      <c r="BS74" s="459"/>
      <c r="BT74" s="198"/>
      <c r="BU74" s="265"/>
      <c r="BV74" s="298"/>
      <c r="BW74" s="285"/>
      <c r="BX74" s="302"/>
    </row>
    <row r="75" spans="1:76" s="192" customFormat="1" ht="94" customHeight="1" x14ac:dyDescent="0.15">
      <c r="A75" s="152"/>
      <c r="B75" s="426" t="str">
        <f>'[1]3-IDENTIFICACIÓN DEL RIESGO'!B68</f>
        <v>Administración de Bienes y Servicios</v>
      </c>
      <c r="C75" s="428">
        <v>55</v>
      </c>
      <c r="D75" s="429" t="str">
        <f>'[1]3-IDENTIFICACIÓN DEL RIESGO'!G68</f>
        <v xml:space="preserve">Asignación incorrecta de documentos en el momento de la radicación. </v>
      </c>
      <c r="E75" s="429" t="str">
        <f>'[1]3-IDENTIFICACIÓN DEL RIESGO'!N68</f>
        <v>Operativos</v>
      </c>
      <c r="F75" s="429" t="str">
        <f>'[1]3-IDENTIFICACIÓN DEL RIESGO'!H68</f>
        <v>Constante variación del personal a cargo de la clasificación y distribución de la correspondencia en la entrada.
PQRSD con alto grado de complejidad en interpretación. 
Ajustes normativos internos, que no son informados al Equipo de Gestión Documental</v>
      </c>
      <c r="G75" s="429" t="str">
        <f>'[1]3-IDENTIFICACIÓN DEL RIESGO'!L68</f>
        <v xml:space="preserve">Vencimiento de términos. 
Reprocesos administrativos. </v>
      </c>
      <c r="H75" s="430" t="str">
        <f>'[1]4-VALORACIÓN DEL RIESGO'!Q67</f>
        <v>Posible</v>
      </c>
      <c r="I75" s="430" t="str">
        <f>'[1]4-VALORACIÓN DEL RIESGO'!AA67</f>
        <v>Menor</v>
      </c>
      <c r="J75" s="430" t="str">
        <f>'[1]4-VALORACIÓN DEL RIESGO'!AB67</f>
        <v>Moderado</v>
      </c>
      <c r="K75" s="430" t="str">
        <f>'[1]4-VALORACIÓN DEL RIESGO'!AC67</f>
        <v>Reducir</v>
      </c>
      <c r="L75" s="179" t="s">
        <v>737</v>
      </c>
      <c r="M75" s="180" t="str">
        <f>'[1]5-CONTROLES'!M176</f>
        <v>Aprobar o rechazar la solicitud de comisión y/o autorización de viaje por el Jefe directo o supervisor de contrato del solicitante.</v>
      </c>
      <c r="N75" s="180" t="str">
        <f>'[1]5-CONTROLES'!L176</f>
        <v>Solicitud aprobada o rechazada.</v>
      </c>
      <c r="O75" s="180" t="str">
        <f>'[1]5-CONTROLES'!G176</f>
        <v>Subdirección Administrativa y Financiera</v>
      </c>
      <c r="P75" s="180" t="str">
        <f>'[1]5-CONTROLES'!H176</f>
        <v>DIARIO</v>
      </c>
      <c r="Q75" s="447" t="s">
        <v>738</v>
      </c>
      <c r="R75" s="180" t="str">
        <f>'[1]5-CONTROLES'!AC176</f>
        <v>Débil</v>
      </c>
      <c r="S75" s="180" t="str">
        <f>'[1]5-CONTROLES'!AD176</f>
        <v>Fuerte</v>
      </c>
      <c r="T75" s="180" t="str">
        <f>'[1]5-CONTROLES'!AE176</f>
        <v>Débil</v>
      </c>
      <c r="U75" s="429" t="str">
        <f>'[1]5-CONTROLES'!AI176</f>
        <v>Débil</v>
      </c>
      <c r="V75" s="430" t="str">
        <f>'[1]5-CONTROLES'!AM176</f>
        <v>Probable</v>
      </c>
      <c r="W75" s="430" t="str">
        <f>'[1]5-CONTROLES'!AQ176</f>
        <v>Moderado</v>
      </c>
      <c r="X75" s="430" t="str">
        <f>'[1]5-CONTROLES'!AR176</f>
        <v>Alto</v>
      </c>
      <c r="Y75" s="430" t="str">
        <f>'[1]5-CONTROLES'!AT176</f>
        <v>Reducir</v>
      </c>
      <c r="Z75" s="447" t="s">
        <v>739</v>
      </c>
      <c r="AA75" s="447" t="s">
        <v>740</v>
      </c>
      <c r="AB75" s="181" t="s">
        <v>741</v>
      </c>
      <c r="AC75" s="182" t="s">
        <v>742</v>
      </c>
      <c r="AD75" s="182" t="s">
        <v>729</v>
      </c>
      <c r="AE75" s="182" t="s">
        <v>743</v>
      </c>
      <c r="AF75" s="183">
        <f>+SUM(AG75:AR75)</f>
        <v>1</v>
      </c>
      <c r="AG75" s="210"/>
      <c r="AH75" s="210"/>
      <c r="AI75" s="210"/>
      <c r="AJ75" s="210">
        <v>1</v>
      </c>
      <c r="AK75" s="210"/>
      <c r="AL75" s="210"/>
      <c r="AM75" s="210"/>
      <c r="AN75" s="210"/>
      <c r="AO75" s="210"/>
      <c r="AP75" s="210"/>
      <c r="AQ75" s="210"/>
      <c r="AR75" s="210"/>
      <c r="AS75" s="210"/>
      <c r="AT75" s="210"/>
      <c r="AU75" s="210"/>
      <c r="AV75" s="210"/>
      <c r="AW75" s="210"/>
      <c r="AX75" s="210"/>
      <c r="AY75" s="210"/>
      <c r="AZ75" s="210"/>
      <c r="BA75" s="210"/>
      <c r="BB75" s="210"/>
      <c r="BC75" s="210"/>
      <c r="BD75" s="210"/>
      <c r="BE75" s="188">
        <f>+SUM(AS75:BD75)</f>
        <v>0</v>
      </c>
      <c r="BF75" s="189"/>
      <c r="BG75" s="190"/>
      <c r="BH75" s="453"/>
      <c r="BI75" s="459">
        <v>44356</v>
      </c>
      <c r="BJ75" s="453" t="s">
        <v>1008</v>
      </c>
      <c r="BK75" s="453"/>
      <c r="BL75" s="453" t="s">
        <v>1020</v>
      </c>
      <c r="BM75" s="464" t="s">
        <v>1385</v>
      </c>
      <c r="BN75" s="453" t="s">
        <v>1232</v>
      </c>
      <c r="BO75" s="453" t="s">
        <v>1377</v>
      </c>
      <c r="BP75" s="453" t="s">
        <v>1253</v>
      </c>
      <c r="BQ75" s="453" t="s">
        <v>1254</v>
      </c>
      <c r="BR75" s="462" t="s">
        <v>1255</v>
      </c>
      <c r="BS75" s="453" t="s">
        <v>1256</v>
      </c>
      <c r="BT75" s="220" t="s">
        <v>1143</v>
      </c>
      <c r="BU75" s="264" t="s">
        <v>1184</v>
      </c>
      <c r="BV75" s="298"/>
      <c r="BW75" s="290"/>
      <c r="BX75" s="301"/>
    </row>
    <row r="76" spans="1:76" s="192" customFormat="1" ht="94" customHeight="1" x14ac:dyDescent="0.15">
      <c r="A76" s="152"/>
      <c r="B76" s="426"/>
      <c r="C76" s="428"/>
      <c r="D76" s="429"/>
      <c r="E76" s="429"/>
      <c r="F76" s="429"/>
      <c r="G76" s="429"/>
      <c r="H76" s="430"/>
      <c r="I76" s="430"/>
      <c r="J76" s="430"/>
      <c r="K76" s="430"/>
      <c r="L76" s="179" t="s">
        <v>744</v>
      </c>
      <c r="M76" s="180" t="str">
        <f>'[1]5-CONTROLES'!M177</f>
        <v>Aprobar o rechazar solicitud de comisión o autorización de viaje por el Ordenador del Gasto</v>
      </c>
      <c r="N76" s="180" t="str">
        <f>'[1]5-CONTROLES'!L177</f>
        <v>Solicitud aprobada o rechazada.</v>
      </c>
      <c r="O76" s="180" t="str">
        <f>'[1]5-CONTROLES'!G177</f>
        <v>Subdirección Administrativa y Financiera</v>
      </c>
      <c r="P76" s="180" t="str">
        <f>'[1]5-CONTROLES'!H177</f>
        <v>DIARIO</v>
      </c>
      <c r="Q76" s="447"/>
      <c r="R76" s="180" t="str">
        <f>'[1]5-CONTROLES'!AC177</f>
        <v>Débil</v>
      </c>
      <c r="S76" s="180" t="str">
        <f>'[1]5-CONTROLES'!AD177</f>
        <v>Fuerte</v>
      </c>
      <c r="T76" s="180" t="str">
        <f>'[1]5-CONTROLES'!AE177</f>
        <v>Débil</v>
      </c>
      <c r="U76" s="429"/>
      <c r="V76" s="430"/>
      <c r="W76" s="430"/>
      <c r="X76" s="430"/>
      <c r="Y76" s="430"/>
      <c r="Z76" s="447"/>
      <c r="AA76" s="447"/>
      <c r="AB76" s="181" t="s">
        <v>745</v>
      </c>
      <c r="AC76" s="182" t="s">
        <v>746</v>
      </c>
      <c r="AD76" s="182" t="s">
        <v>729</v>
      </c>
      <c r="AE76" s="182" t="s">
        <v>747</v>
      </c>
      <c r="AF76" s="183">
        <f>+SUM(AG76:AR76)</f>
        <v>8</v>
      </c>
      <c r="AG76" s="210"/>
      <c r="AH76" s="210"/>
      <c r="AI76" s="210"/>
      <c r="AJ76" s="210"/>
      <c r="AK76" s="210">
        <v>1</v>
      </c>
      <c r="AL76" s="210">
        <v>1</v>
      </c>
      <c r="AM76" s="210">
        <v>1</v>
      </c>
      <c r="AN76" s="210">
        <v>1</v>
      </c>
      <c r="AO76" s="210">
        <v>1</v>
      </c>
      <c r="AP76" s="210">
        <v>1</v>
      </c>
      <c r="AQ76" s="210">
        <v>1</v>
      </c>
      <c r="AR76" s="210">
        <v>1</v>
      </c>
      <c r="AS76" s="210"/>
      <c r="AT76" s="210"/>
      <c r="AU76" s="210"/>
      <c r="AV76" s="210"/>
      <c r="AW76" s="210"/>
      <c r="AX76" s="210"/>
      <c r="AY76" s="210"/>
      <c r="AZ76" s="210"/>
      <c r="BA76" s="210"/>
      <c r="BB76" s="210"/>
      <c r="BC76" s="210"/>
      <c r="BD76" s="210"/>
      <c r="BE76" s="188">
        <f>+SUM(AS76:BD76)</f>
        <v>0</v>
      </c>
      <c r="BF76" s="189"/>
      <c r="BG76" s="190"/>
      <c r="BH76" s="453"/>
      <c r="BI76" s="459"/>
      <c r="BJ76" s="453"/>
      <c r="BK76" s="453"/>
      <c r="BL76" s="453"/>
      <c r="BM76" s="465"/>
      <c r="BN76" s="453"/>
      <c r="BO76" s="453"/>
      <c r="BP76" s="453"/>
      <c r="BQ76" s="453"/>
      <c r="BR76" s="462"/>
      <c r="BS76" s="453"/>
      <c r="BT76" s="191" t="s">
        <v>1069</v>
      </c>
      <c r="BU76" s="264" t="s">
        <v>1184</v>
      </c>
      <c r="BV76" s="298"/>
      <c r="BW76" s="284"/>
      <c r="BX76" s="301"/>
    </row>
    <row r="77" spans="1:76" s="192" customFormat="1" ht="25.5" customHeight="1" x14ac:dyDescent="0.15">
      <c r="A77" s="152"/>
      <c r="B77" s="426"/>
      <c r="C77" s="428"/>
      <c r="D77" s="429"/>
      <c r="E77" s="429"/>
      <c r="F77" s="429"/>
      <c r="G77" s="429"/>
      <c r="H77" s="430"/>
      <c r="I77" s="430"/>
      <c r="J77" s="430"/>
      <c r="K77" s="430"/>
      <c r="L77" s="179" t="s">
        <v>748</v>
      </c>
      <c r="M77" s="180">
        <f>'[1]5-CONTROLES'!M178</f>
        <v>0</v>
      </c>
      <c r="N77" s="180">
        <f>'[1]5-CONTROLES'!L178</f>
        <v>0</v>
      </c>
      <c r="O77" s="180">
        <f>'[1]5-CONTROLES'!G178</f>
        <v>0</v>
      </c>
      <c r="P77" s="180">
        <f>'[1]5-CONTROLES'!H178</f>
        <v>0</v>
      </c>
      <c r="Q77" s="447"/>
      <c r="R77" s="180" t="str">
        <f>'[1]5-CONTROLES'!AC178</f>
        <v>Débil</v>
      </c>
      <c r="S77" s="180">
        <f>'[1]5-CONTROLES'!AD178</f>
        <v>0</v>
      </c>
      <c r="T77" s="180" t="str">
        <f>'[1]5-CONTROLES'!AE178</f>
        <v>Débil</v>
      </c>
      <c r="U77" s="429"/>
      <c r="V77" s="430"/>
      <c r="W77" s="430"/>
      <c r="X77" s="430"/>
      <c r="Y77" s="430"/>
      <c r="Z77" s="447"/>
      <c r="AA77" s="447"/>
      <c r="AB77" s="181" t="s">
        <v>749</v>
      </c>
      <c r="AC77" s="182"/>
      <c r="AD77" s="182"/>
      <c r="AE77" s="182"/>
      <c r="AF77" s="183"/>
      <c r="AG77" s="210"/>
      <c r="AH77" s="210"/>
      <c r="AI77" s="210"/>
      <c r="AJ77" s="210"/>
      <c r="AK77" s="210"/>
      <c r="AL77" s="210"/>
      <c r="AM77" s="210"/>
      <c r="AN77" s="210"/>
      <c r="AO77" s="210"/>
      <c r="AP77" s="210"/>
      <c r="AQ77" s="210"/>
      <c r="AR77" s="210"/>
      <c r="AS77" s="210"/>
      <c r="AT77" s="210"/>
      <c r="AU77" s="210"/>
      <c r="AV77" s="210"/>
      <c r="AW77" s="210"/>
      <c r="AX77" s="210"/>
      <c r="AY77" s="210"/>
      <c r="AZ77" s="210"/>
      <c r="BA77" s="210"/>
      <c r="BB77" s="210"/>
      <c r="BC77" s="210"/>
      <c r="BD77" s="210"/>
      <c r="BE77" s="188"/>
      <c r="BF77" s="189"/>
      <c r="BG77" s="190"/>
      <c r="BH77" s="453"/>
      <c r="BI77" s="459"/>
      <c r="BJ77" s="453"/>
      <c r="BK77" s="453"/>
      <c r="BL77" s="453"/>
      <c r="BM77" s="466"/>
      <c r="BN77" s="453"/>
      <c r="BO77" s="453"/>
      <c r="BP77" s="453"/>
      <c r="BQ77" s="453"/>
      <c r="BR77" s="462"/>
      <c r="BS77" s="453"/>
      <c r="BT77" s="198"/>
      <c r="BU77" s="265"/>
      <c r="BV77" s="298"/>
      <c r="BW77" s="285"/>
      <c r="BX77" s="302"/>
    </row>
    <row r="78" spans="1:76" s="192" customFormat="1" ht="25.5" customHeight="1" x14ac:dyDescent="0.15">
      <c r="A78" s="152"/>
      <c r="B78" s="426" t="str">
        <f>'[1]3-IDENTIFICACIÓN DEL RIESGO'!B69</f>
        <v>Administración de Bienes y Servicios</v>
      </c>
      <c r="C78" s="428">
        <v>56</v>
      </c>
      <c r="D78" s="429" t="str">
        <f>'[1]3-IDENTIFICACIÓN DEL RIESGO'!G69</f>
        <v>Demoras en la atención de los requerimientos de expedientes por parte de las dependencias</v>
      </c>
      <c r="E78" s="429" t="str">
        <f>'[1]3-IDENTIFICACIÓN DEL RIESGO'!N69</f>
        <v>Operativos</v>
      </c>
      <c r="F78" s="429" t="str">
        <f>'[1]3-IDENTIFICACIÓN DEL RIESGO'!H69</f>
        <v>Alto volumen de solicitudes de expedientes
Personal insuficiente para atender la demanda de expedientes
Términos inexactos para la solicitudes de expedientes</v>
      </c>
      <c r="G78" s="429" t="str">
        <f>'[1]3-IDENTIFICACIÓN DEL RIESGO'!L69</f>
        <v>Vencimiento de términos.  
Afectación directa al área misional al no proveer los documentos requeridos. 
Posibles acciones jurídicas en contra de la entidad</v>
      </c>
      <c r="H78" s="430" t="str">
        <f>'[1]4-VALORACIÓN DEL RIESGO'!Q68</f>
        <v>Probable</v>
      </c>
      <c r="I78" s="430" t="str">
        <f>'[1]4-VALORACIÓN DEL RIESGO'!AA68</f>
        <v>Mayor</v>
      </c>
      <c r="J78" s="430" t="str">
        <f>'[1]4-VALORACIÓN DEL RIESGO'!AB68</f>
        <v>Extremo</v>
      </c>
      <c r="K78" s="430" t="str">
        <f>'[1]4-VALORACIÓN DEL RIESGO'!AC68</f>
        <v>Reducir</v>
      </c>
      <c r="L78" s="179" t="s">
        <v>750</v>
      </c>
      <c r="M78" s="180" t="str">
        <f>'[1]5-CONTROLES'!M179</f>
        <v>Revisión aleatoria a las bases de datos frente a los expedientes en custodia por la Subdirección Administrativa y Financiera.</v>
      </c>
      <c r="N78" s="180" t="str">
        <f>'[1]5-CONTROLES'!L179</f>
        <v>Informe elaborado.</v>
      </c>
      <c r="O78" s="180" t="str">
        <f>'[1]5-CONTROLES'!G179</f>
        <v>Subdirección Administrativa y Financiera</v>
      </c>
      <c r="P78" s="180" t="str">
        <f>'[1]5-CONTROLES'!H179</f>
        <v>SEMESTRAL</v>
      </c>
      <c r="Q78" s="447" t="s">
        <v>751</v>
      </c>
      <c r="R78" s="180" t="str">
        <f>'[1]5-CONTROLES'!AC179</f>
        <v>Débil</v>
      </c>
      <c r="S78" s="180" t="str">
        <f>'[1]5-CONTROLES'!AD179</f>
        <v>Fuerte</v>
      </c>
      <c r="T78" s="180" t="str">
        <f>'[1]5-CONTROLES'!AE179</f>
        <v>Débil</v>
      </c>
      <c r="U78" s="429" t="str">
        <f>'[1]5-CONTROLES'!AI179</f>
        <v>Débil</v>
      </c>
      <c r="V78" s="430" t="str">
        <f>'[1]5-CONTROLES'!AM179</f>
        <v>Improbable</v>
      </c>
      <c r="W78" s="430" t="str">
        <f>'[1]5-CONTROLES'!AQ179</f>
        <v>Catastrófico</v>
      </c>
      <c r="X78" s="430" t="str">
        <f>'[1]5-CONTROLES'!AR179</f>
        <v>Extremo</v>
      </c>
      <c r="Y78" s="430" t="str">
        <f>'[1]5-CONTROLES'!AT179</f>
        <v>Reducir</v>
      </c>
      <c r="Z78" s="447" t="s">
        <v>694</v>
      </c>
      <c r="AA78" s="447" t="s">
        <v>752</v>
      </c>
      <c r="AB78" s="181" t="s">
        <v>753</v>
      </c>
      <c r="AC78" s="182" t="s">
        <v>754</v>
      </c>
      <c r="AD78" s="182" t="s">
        <v>513</v>
      </c>
      <c r="AE78" s="182" t="s">
        <v>755</v>
      </c>
      <c r="AF78" s="183">
        <f t="shared" ref="AF78:AF85" si="0">+SUM(AG78:AR78)</f>
        <v>4</v>
      </c>
      <c r="AG78" s="210"/>
      <c r="AH78" s="210"/>
      <c r="AI78" s="210">
        <v>1</v>
      </c>
      <c r="AJ78" s="210"/>
      <c r="AK78" s="210"/>
      <c r="AL78" s="210">
        <v>1</v>
      </c>
      <c r="AM78" s="210"/>
      <c r="AN78" s="210"/>
      <c r="AO78" s="210">
        <v>1</v>
      </c>
      <c r="AP78" s="210"/>
      <c r="AQ78" s="210"/>
      <c r="AR78" s="210">
        <v>1</v>
      </c>
      <c r="AS78" s="210"/>
      <c r="AT78" s="210"/>
      <c r="AU78" s="210">
        <v>1</v>
      </c>
      <c r="AV78" s="210"/>
      <c r="AW78" s="210"/>
      <c r="AX78" s="210"/>
      <c r="AY78" s="210"/>
      <c r="AZ78" s="210"/>
      <c r="BA78" s="210"/>
      <c r="BB78" s="210"/>
      <c r="BC78" s="210"/>
      <c r="BD78" s="210"/>
      <c r="BE78" s="188">
        <f t="shared" ref="BE78:BE85" si="1">+SUM(AS78:BD78)</f>
        <v>1</v>
      </c>
      <c r="BF78" s="189">
        <f>+((SUM(AS78:AU78)/SUM(AG78:AI78)))/4</f>
        <v>0.25</v>
      </c>
      <c r="BG78" s="190" t="s">
        <v>756</v>
      </c>
      <c r="BH78" s="453" t="s">
        <v>757</v>
      </c>
      <c r="BI78" s="459">
        <v>44356</v>
      </c>
      <c r="BJ78" s="453" t="s">
        <v>1008</v>
      </c>
      <c r="BK78" s="453"/>
      <c r="BL78" s="453" t="s">
        <v>1020</v>
      </c>
      <c r="BM78" s="464" t="s">
        <v>1385</v>
      </c>
      <c r="BN78" s="453" t="s">
        <v>1257</v>
      </c>
      <c r="BO78" s="453" t="s">
        <v>1377</v>
      </c>
      <c r="BP78" s="453" t="s">
        <v>1258</v>
      </c>
      <c r="BQ78" s="453" t="s">
        <v>1259</v>
      </c>
      <c r="BR78" s="462" t="s">
        <v>1260</v>
      </c>
      <c r="BS78" s="453" t="s">
        <v>1261</v>
      </c>
      <c r="BT78" s="220" t="s">
        <v>1143</v>
      </c>
      <c r="BU78" s="198" t="s">
        <v>1190</v>
      </c>
      <c r="BV78" s="298"/>
      <c r="BW78" s="290"/>
      <c r="BX78" s="285"/>
    </row>
    <row r="79" spans="1:76" s="192" customFormat="1" ht="25.5" customHeight="1" x14ac:dyDescent="0.15">
      <c r="A79" s="152"/>
      <c r="B79" s="426"/>
      <c r="C79" s="428"/>
      <c r="D79" s="429"/>
      <c r="E79" s="429"/>
      <c r="F79" s="429"/>
      <c r="G79" s="429"/>
      <c r="H79" s="430"/>
      <c r="I79" s="430"/>
      <c r="J79" s="430"/>
      <c r="K79" s="430"/>
      <c r="L79" s="179" t="s">
        <v>758</v>
      </c>
      <c r="M79" s="180">
        <f>'[1]5-CONTROLES'!M180</f>
        <v>0</v>
      </c>
      <c r="N79" s="180">
        <f>'[1]5-CONTROLES'!L180</f>
        <v>0</v>
      </c>
      <c r="O79" s="180">
        <f>'[1]5-CONTROLES'!G180</f>
        <v>0</v>
      </c>
      <c r="P79" s="180">
        <f>'[1]5-CONTROLES'!H180</f>
        <v>0</v>
      </c>
      <c r="Q79" s="447"/>
      <c r="R79" s="180" t="str">
        <f>'[1]5-CONTROLES'!AC180</f>
        <v>Débil</v>
      </c>
      <c r="S79" s="180">
        <f>'[1]5-CONTROLES'!AD180</f>
        <v>0</v>
      </c>
      <c r="T79" s="180" t="str">
        <f>'[1]5-CONTROLES'!AE180</f>
        <v>Débil</v>
      </c>
      <c r="U79" s="429"/>
      <c r="V79" s="430"/>
      <c r="W79" s="430"/>
      <c r="X79" s="430"/>
      <c r="Y79" s="430"/>
      <c r="Z79" s="447"/>
      <c r="AA79" s="447"/>
      <c r="AB79" s="181" t="s">
        <v>759</v>
      </c>
      <c r="AC79" s="182" t="s">
        <v>760</v>
      </c>
      <c r="AD79" s="182" t="s">
        <v>729</v>
      </c>
      <c r="AE79" s="182" t="s">
        <v>699</v>
      </c>
      <c r="AF79" s="183">
        <f t="shared" si="0"/>
        <v>1</v>
      </c>
      <c r="AG79" s="210"/>
      <c r="AH79" s="210"/>
      <c r="AI79" s="210"/>
      <c r="AJ79" s="210">
        <v>1</v>
      </c>
      <c r="AK79" s="210"/>
      <c r="AL79" s="210"/>
      <c r="AM79" s="210"/>
      <c r="AN79" s="210"/>
      <c r="AO79" s="210"/>
      <c r="AP79" s="210"/>
      <c r="AQ79" s="210"/>
      <c r="AR79" s="210"/>
      <c r="AS79" s="210"/>
      <c r="AT79" s="210"/>
      <c r="AU79" s="210"/>
      <c r="AV79" s="210"/>
      <c r="AW79" s="210"/>
      <c r="AX79" s="210"/>
      <c r="AY79" s="210"/>
      <c r="AZ79" s="210"/>
      <c r="BA79" s="210"/>
      <c r="BB79" s="210"/>
      <c r="BC79" s="210"/>
      <c r="BD79" s="210"/>
      <c r="BE79" s="188">
        <f t="shared" si="1"/>
        <v>0</v>
      </c>
      <c r="BF79" s="189"/>
      <c r="BG79" s="190"/>
      <c r="BH79" s="453"/>
      <c r="BI79" s="459"/>
      <c r="BJ79" s="453"/>
      <c r="BK79" s="453"/>
      <c r="BL79" s="453"/>
      <c r="BM79" s="465"/>
      <c r="BN79" s="453"/>
      <c r="BO79" s="453"/>
      <c r="BP79" s="453"/>
      <c r="BQ79" s="453"/>
      <c r="BR79" s="462"/>
      <c r="BS79" s="453"/>
      <c r="BT79" s="198"/>
      <c r="BU79" s="198" t="s">
        <v>1190</v>
      </c>
      <c r="BV79" s="298"/>
      <c r="BW79" s="285"/>
      <c r="BX79" s="285"/>
    </row>
    <row r="80" spans="1:76" s="192" customFormat="1" ht="25.5" customHeight="1" x14ac:dyDescent="0.15">
      <c r="A80" s="152"/>
      <c r="B80" s="426"/>
      <c r="C80" s="428"/>
      <c r="D80" s="429"/>
      <c r="E80" s="429"/>
      <c r="F80" s="429"/>
      <c r="G80" s="429"/>
      <c r="H80" s="430"/>
      <c r="I80" s="430"/>
      <c r="J80" s="430"/>
      <c r="K80" s="430"/>
      <c r="L80" s="179" t="s">
        <v>761</v>
      </c>
      <c r="M80" s="180">
        <f>'[1]5-CONTROLES'!M181</f>
        <v>0</v>
      </c>
      <c r="N80" s="180">
        <f>'[1]5-CONTROLES'!L181</f>
        <v>0</v>
      </c>
      <c r="O80" s="180">
        <f>'[1]5-CONTROLES'!G181</f>
        <v>0</v>
      </c>
      <c r="P80" s="180">
        <f>'[1]5-CONTROLES'!H181</f>
        <v>0</v>
      </c>
      <c r="Q80" s="447"/>
      <c r="R80" s="180" t="str">
        <f>'[1]5-CONTROLES'!AC181</f>
        <v>Débil</v>
      </c>
      <c r="S80" s="180">
        <f>'[1]5-CONTROLES'!AD181</f>
        <v>0</v>
      </c>
      <c r="T80" s="180" t="str">
        <f>'[1]5-CONTROLES'!AE181</f>
        <v>Débil</v>
      </c>
      <c r="U80" s="429"/>
      <c r="V80" s="430"/>
      <c r="W80" s="430"/>
      <c r="X80" s="430"/>
      <c r="Y80" s="430"/>
      <c r="Z80" s="447"/>
      <c r="AA80" s="447"/>
      <c r="AB80" s="181" t="s">
        <v>762</v>
      </c>
      <c r="AC80" s="182" t="s">
        <v>763</v>
      </c>
      <c r="AD80" s="182" t="s">
        <v>729</v>
      </c>
      <c r="AE80" s="182" t="s">
        <v>764</v>
      </c>
      <c r="AF80" s="183">
        <f t="shared" si="0"/>
        <v>3</v>
      </c>
      <c r="AG80" s="210"/>
      <c r="AH80" s="210"/>
      <c r="AI80" s="210"/>
      <c r="AJ80" s="210">
        <v>1</v>
      </c>
      <c r="AK80" s="210"/>
      <c r="AL80" s="210"/>
      <c r="AM80" s="210"/>
      <c r="AN80" s="210">
        <v>1</v>
      </c>
      <c r="AO80" s="210"/>
      <c r="AP80" s="210"/>
      <c r="AQ80" s="210"/>
      <c r="AR80" s="210">
        <v>1</v>
      </c>
      <c r="AS80" s="210"/>
      <c r="AT80" s="210"/>
      <c r="AU80" s="210"/>
      <c r="AV80" s="210"/>
      <c r="AW80" s="210"/>
      <c r="AX80" s="210"/>
      <c r="AY80" s="210"/>
      <c r="AZ80" s="210"/>
      <c r="BA80" s="210"/>
      <c r="BB80" s="210"/>
      <c r="BC80" s="210"/>
      <c r="BD80" s="210"/>
      <c r="BE80" s="188">
        <f t="shared" si="1"/>
        <v>0</v>
      </c>
      <c r="BF80" s="189"/>
      <c r="BG80" s="190"/>
      <c r="BH80" s="453"/>
      <c r="BI80" s="459"/>
      <c r="BJ80" s="453"/>
      <c r="BK80" s="453"/>
      <c r="BL80" s="453"/>
      <c r="BM80" s="466"/>
      <c r="BN80" s="453"/>
      <c r="BO80" s="453"/>
      <c r="BP80" s="453"/>
      <c r="BQ80" s="453"/>
      <c r="BR80" s="462"/>
      <c r="BS80" s="453"/>
      <c r="BT80" s="198"/>
      <c r="BU80" s="198" t="s">
        <v>1190</v>
      </c>
      <c r="BV80" s="298"/>
      <c r="BW80" s="285"/>
      <c r="BX80" s="285"/>
    </row>
    <row r="81" spans="1:76" s="192" customFormat="1" ht="25.5" customHeight="1" x14ac:dyDescent="0.15">
      <c r="A81" s="152"/>
      <c r="B81" s="426" t="str">
        <f>'[1]3-IDENTIFICACIÓN DEL RIESGO'!B70</f>
        <v>Administración de Bienes y Servicios</v>
      </c>
      <c r="C81" s="428">
        <v>57</v>
      </c>
      <c r="D81" s="429" t="str">
        <f>'[1]3-IDENTIFICACIÓN DEL RIESGO'!G70</f>
        <v>Incumplimiento del plan de gestión integral de residuos peligrosos.</v>
      </c>
      <c r="E81" s="429" t="str">
        <f>'[1]3-IDENTIFICACIÓN DEL RIESGO'!N70</f>
        <v>Operativos</v>
      </c>
      <c r="F81" s="429" t="str">
        <f>'[1]3-IDENTIFICACIÓN DEL RIESGO'!H70</f>
        <v>Desconocimiento de la normatividad ambiental a nivel nacional.
Desconocimiento del PGIRESPEL de la entidad.</v>
      </c>
      <c r="G81" s="429" t="str">
        <f>'[1]3-IDENTIFICACIÓN DEL RIESGO'!L70</f>
        <v>Sanciones legales.
Peligros químicos.
Acumulación de residuos.
Generación de vectores.</v>
      </c>
      <c r="H81" s="430" t="str">
        <f>'[1]4-VALORACIÓN DEL RIESGO'!Q69</f>
        <v>Improbable</v>
      </c>
      <c r="I81" s="430" t="str">
        <f>'[1]4-VALORACIÓN DEL RIESGO'!AA69</f>
        <v>Catastrófico</v>
      </c>
      <c r="J81" s="430" t="str">
        <f>'[1]4-VALORACIÓN DEL RIESGO'!AB69</f>
        <v>Extremo</v>
      </c>
      <c r="K81" s="430" t="str">
        <f>'[1]4-VALORACIÓN DEL RIESGO'!AC69</f>
        <v>Reducir</v>
      </c>
      <c r="L81" s="179" t="s">
        <v>765</v>
      </c>
      <c r="M81" s="180" t="str">
        <f>'[1]5-CONTROLES'!M182</f>
        <v>Clasificación de documentos para su asignación a ñas dependencias destinatarias.</v>
      </c>
      <c r="N81" s="180" t="str">
        <f>'[1]5-CONTROLES'!L182</f>
        <v>ADMBS-F-060 FORMATO DEVOLUCIÓN DE RADICADOS DE ENTRADA A
DEPENDENCIAS</v>
      </c>
      <c r="O81" s="180" t="str">
        <f>'[1]5-CONTROLES'!G182</f>
        <v xml:space="preserve">Subdirección Administrativa y Financiera </v>
      </c>
      <c r="P81" s="180" t="str">
        <f>'[1]5-CONTROLES'!H182</f>
        <v>DIARIO</v>
      </c>
      <c r="Q81" s="447" t="s">
        <v>766</v>
      </c>
      <c r="R81" s="180" t="str">
        <f>'[1]5-CONTROLES'!AC182</f>
        <v>Débil</v>
      </c>
      <c r="S81" s="180" t="str">
        <f>'[1]5-CONTROLES'!AD182</f>
        <v>Fuerte</v>
      </c>
      <c r="T81" s="180" t="str">
        <f>'[1]5-CONTROLES'!AE182</f>
        <v>Débil</v>
      </c>
      <c r="U81" s="429" t="str">
        <f>'[1]5-CONTROLES'!AI182</f>
        <v>Débil</v>
      </c>
      <c r="V81" s="430" t="str">
        <f>'[1]5-CONTROLES'!AM182</f>
        <v>Posible</v>
      </c>
      <c r="W81" s="430" t="str">
        <f>'[1]5-CONTROLES'!AQ182</f>
        <v>Menor</v>
      </c>
      <c r="X81" s="430" t="str">
        <f>'[1]5-CONTROLES'!AR182</f>
        <v>Moderado</v>
      </c>
      <c r="Y81" s="430" t="str">
        <f>'[1]5-CONTROLES'!AT182</f>
        <v>Reducir</v>
      </c>
      <c r="Z81" s="447" t="s">
        <v>767</v>
      </c>
      <c r="AA81" s="447" t="s">
        <v>768</v>
      </c>
      <c r="AB81" s="181" t="s">
        <v>769</v>
      </c>
      <c r="AC81" s="182" t="s">
        <v>770</v>
      </c>
      <c r="AD81" s="182" t="s">
        <v>729</v>
      </c>
      <c r="AE81" s="182" t="s">
        <v>771</v>
      </c>
      <c r="AF81" s="183">
        <f t="shared" si="0"/>
        <v>1</v>
      </c>
      <c r="AG81" s="210"/>
      <c r="AH81" s="210"/>
      <c r="AI81" s="210"/>
      <c r="AJ81" s="210"/>
      <c r="AK81" s="210"/>
      <c r="AL81" s="210"/>
      <c r="AM81" s="210"/>
      <c r="AN81" s="210"/>
      <c r="AO81" s="210"/>
      <c r="AP81" s="210"/>
      <c r="AQ81" s="210"/>
      <c r="AR81" s="210">
        <v>1</v>
      </c>
      <c r="AS81" s="210"/>
      <c r="AT81" s="210"/>
      <c r="AU81" s="210"/>
      <c r="AV81" s="210"/>
      <c r="AW81" s="210"/>
      <c r="AX81" s="210"/>
      <c r="AY81" s="210"/>
      <c r="AZ81" s="210"/>
      <c r="BA81" s="210"/>
      <c r="BB81" s="210"/>
      <c r="BC81" s="210"/>
      <c r="BD81" s="210"/>
      <c r="BE81" s="188">
        <f t="shared" si="1"/>
        <v>0</v>
      </c>
      <c r="BF81" s="189"/>
      <c r="BG81" s="190"/>
      <c r="BH81" s="453"/>
      <c r="BI81" s="459">
        <v>44356</v>
      </c>
      <c r="BJ81" s="453" t="s">
        <v>1008</v>
      </c>
      <c r="BK81" s="453"/>
      <c r="BL81" s="453" t="s">
        <v>1020</v>
      </c>
      <c r="BM81" s="464" t="s">
        <v>1385</v>
      </c>
      <c r="BN81" s="453" t="s">
        <v>1262</v>
      </c>
      <c r="BO81" s="453" t="s">
        <v>1377</v>
      </c>
      <c r="BP81" s="453" t="s">
        <v>1263</v>
      </c>
      <c r="BQ81" s="453" t="s">
        <v>1264</v>
      </c>
      <c r="BR81" s="462" t="s">
        <v>1265</v>
      </c>
      <c r="BS81" s="453" t="s">
        <v>1266</v>
      </c>
      <c r="BT81" s="266" t="s">
        <v>1175</v>
      </c>
      <c r="BU81" s="198" t="s">
        <v>1190</v>
      </c>
      <c r="BV81" s="298"/>
      <c r="BW81" s="285"/>
      <c r="BX81" s="285"/>
    </row>
    <row r="82" spans="1:76" s="192" customFormat="1" ht="25.5" customHeight="1" x14ac:dyDescent="0.15">
      <c r="A82" s="152"/>
      <c r="B82" s="426"/>
      <c r="C82" s="428"/>
      <c r="D82" s="429"/>
      <c r="E82" s="429"/>
      <c r="F82" s="429"/>
      <c r="G82" s="429"/>
      <c r="H82" s="430"/>
      <c r="I82" s="430"/>
      <c r="J82" s="430"/>
      <c r="K82" s="430"/>
      <c r="L82" s="179" t="s">
        <v>772</v>
      </c>
      <c r="M82" s="180">
        <f>'[1]5-CONTROLES'!M183</f>
        <v>0</v>
      </c>
      <c r="N82" s="180">
        <f>'[1]5-CONTROLES'!L183</f>
        <v>0</v>
      </c>
      <c r="O82" s="180">
        <f>'[1]5-CONTROLES'!G183</f>
        <v>0</v>
      </c>
      <c r="P82" s="180">
        <f>'[1]5-CONTROLES'!H183</f>
        <v>0</v>
      </c>
      <c r="Q82" s="447"/>
      <c r="R82" s="180" t="str">
        <f>'[1]5-CONTROLES'!AC183</f>
        <v>Débil</v>
      </c>
      <c r="S82" s="180">
        <f>'[1]5-CONTROLES'!AD183</f>
        <v>0</v>
      </c>
      <c r="T82" s="180" t="str">
        <f>'[1]5-CONTROLES'!AE183</f>
        <v>Débil</v>
      </c>
      <c r="U82" s="429"/>
      <c r="V82" s="430"/>
      <c r="W82" s="430"/>
      <c r="X82" s="430"/>
      <c r="Y82" s="430"/>
      <c r="Z82" s="447"/>
      <c r="AA82" s="447"/>
      <c r="AB82" s="181" t="s">
        <v>773</v>
      </c>
      <c r="AC82" s="182" t="s">
        <v>774</v>
      </c>
      <c r="AD82" s="182" t="s">
        <v>729</v>
      </c>
      <c r="AE82" s="182" t="s">
        <v>743</v>
      </c>
      <c r="AF82" s="183">
        <f t="shared" si="0"/>
        <v>1</v>
      </c>
      <c r="AG82" s="210"/>
      <c r="AH82" s="210"/>
      <c r="AI82" s="210"/>
      <c r="AJ82" s="210"/>
      <c r="AK82" s="210">
        <v>1</v>
      </c>
      <c r="AL82" s="210"/>
      <c r="AM82" s="210"/>
      <c r="AN82" s="210"/>
      <c r="AO82" s="224"/>
      <c r="AP82" s="210"/>
      <c r="AQ82" s="210"/>
      <c r="AR82" s="210"/>
      <c r="AS82" s="210"/>
      <c r="AT82" s="210"/>
      <c r="AU82" s="210"/>
      <c r="AV82" s="210"/>
      <c r="AW82" s="210"/>
      <c r="AX82" s="210"/>
      <c r="AY82" s="210"/>
      <c r="AZ82" s="210"/>
      <c r="BA82" s="210"/>
      <c r="BB82" s="210"/>
      <c r="BC82" s="210"/>
      <c r="BD82" s="210"/>
      <c r="BE82" s="188">
        <f t="shared" si="1"/>
        <v>0</v>
      </c>
      <c r="BF82" s="189"/>
      <c r="BG82" s="190"/>
      <c r="BH82" s="453"/>
      <c r="BI82" s="459"/>
      <c r="BJ82" s="453"/>
      <c r="BK82" s="453"/>
      <c r="BL82" s="453"/>
      <c r="BM82" s="465"/>
      <c r="BN82" s="453"/>
      <c r="BO82" s="453"/>
      <c r="BP82" s="453"/>
      <c r="BQ82" s="453"/>
      <c r="BR82" s="462"/>
      <c r="BS82" s="453"/>
      <c r="BT82" s="266"/>
      <c r="BU82" s="198" t="s">
        <v>1190</v>
      </c>
      <c r="BV82" s="298"/>
      <c r="BW82" s="285"/>
      <c r="BX82" s="285"/>
    </row>
    <row r="83" spans="1:76" s="192" customFormat="1" ht="25.5" customHeight="1" x14ac:dyDescent="0.15">
      <c r="A83" s="152"/>
      <c r="B83" s="426"/>
      <c r="C83" s="428"/>
      <c r="D83" s="429"/>
      <c r="E83" s="429"/>
      <c r="F83" s="429"/>
      <c r="G83" s="429"/>
      <c r="H83" s="430"/>
      <c r="I83" s="430"/>
      <c r="J83" s="430"/>
      <c r="K83" s="430"/>
      <c r="L83" s="179" t="s">
        <v>775</v>
      </c>
      <c r="M83" s="180">
        <f>'[1]5-CONTROLES'!M184</f>
        <v>0</v>
      </c>
      <c r="N83" s="180">
        <f>'[1]5-CONTROLES'!L184</f>
        <v>0</v>
      </c>
      <c r="O83" s="180">
        <f>'[1]5-CONTROLES'!G184</f>
        <v>0</v>
      </c>
      <c r="P83" s="180">
        <f>'[1]5-CONTROLES'!H184</f>
        <v>0</v>
      </c>
      <c r="Q83" s="447"/>
      <c r="R83" s="180" t="str">
        <f>'[1]5-CONTROLES'!AC184</f>
        <v>Débil</v>
      </c>
      <c r="S83" s="180">
        <f>'[1]5-CONTROLES'!AD184</f>
        <v>0</v>
      </c>
      <c r="T83" s="180" t="str">
        <f>'[1]5-CONTROLES'!AE184</f>
        <v>Débil</v>
      </c>
      <c r="U83" s="429"/>
      <c r="V83" s="430"/>
      <c r="W83" s="430"/>
      <c r="X83" s="430"/>
      <c r="Y83" s="430"/>
      <c r="Z83" s="447"/>
      <c r="AA83" s="447"/>
      <c r="AB83" s="181" t="s">
        <v>776</v>
      </c>
      <c r="AC83" s="182" t="s">
        <v>777</v>
      </c>
      <c r="AD83" s="182" t="s">
        <v>729</v>
      </c>
      <c r="AE83" s="182" t="s">
        <v>747</v>
      </c>
      <c r="AF83" s="183">
        <f t="shared" si="0"/>
        <v>2</v>
      </c>
      <c r="AG83" s="210"/>
      <c r="AH83" s="210"/>
      <c r="AI83" s="210"/>
      <c r="AJ83" s="210"/>
      <c r="AK83" s="210"/>
      <c r="AL83" s="210"/>
      <c r="AM83" s="210"/>
      <c r="AN83" s="210"/>
      <c r="AO83" s="210">
        <v>1</v>
      </c>
      <c r="AP83" s="210"/>
      <c r="AQ83" s="210"/>
      <c r="AR83" s="210">
        <v>1</v>
      </c>
      <c r="AS83" s="210"/>
      <c r="AT83" s="210"/>
      <c r="AU83" s="210"/>
      <c r="AV83" s="210"/>
      <c r="AW83" s="210"/>
      <c r="AX83" s="210"/>
      <c r="AY83" s="210"/>
      <c r="AZ83" s="210"/>
      <c r="BA83" s="210"/>
      <c r="BB83" s="210"/>
      <c r="BC83" s="210"/>
      <c r="BD83" s="210"/>
      <c r="BE83" s="188">
        <f t="shared" si="1"/>
        <v>0</v>
      </c>
      <c r="BF83" s="189"/>
      <c r="BG83" s="190"/>
      <c r="BH83" s="453"/>
      <c r="BI83" s="459"/>
      <c r="BJ83" s="453"/>
      <c r="BK83" s="453"/>
      <c r="BL83" s="453"/>
      <c r="BM83" s="466"/>
      <c r="BN83" s="453"/>
      <c r="BO83" s="453"/>
      <c r="BP83" s="453"/>
      <c r="BQ83" s="453"/>
      <c r="BR83" s="462"/>
      <c r="BS83" s="453"/>
      <c r="BT83" s="266"/>
      <c r="BU83" s="198" t="s">
        <v>1190</v>
      </c>
      <c r="BV83" s="298"/>
      <c r="BW83" s="285"/>
      <c r="BX83" s="285"/>
    </row>
    <row r="84" spans="1:76" s="192" customFormat="1" ht="25.5" customHeight="1" x14ac:dyDescent="0.15">
      <c r="A84" s="152"/>
      <c r="B84" s="426" t="str">
        <f>'[1]3-IDENTIFICACIÓN DEL RIESGO'!B71</f>
        <v>Administración de Bienes y Servicios</v>
      </c>
      <c r="C84" s="428">
        <v>58</v>
      </c>
      <c r="D84" s="429" t="s">
        <v>778</v>
      </c>
      <c r="E84" s="429" t="str">
        <f>'[1]3-IDENTIFICACIÓN DEL RIESGO'!N71</f>
        <v>De Cumplimiento</v>
      </c>
      <c r="F84" s="429" t="str">
        <f>'[1]3-IDENTIFICACIÓN DEL RIESGO'!H71</f>
        <v>No especificación de obligaciones en la minuta del contrato.
Desconocimiento de la normatividad ambiental aplicable.</v>
      </c>
      <c r="G84" s="429" t="str">
        <f>'[1]3-IDENTIFICACIÓN DEL RIESGO'!L71</f>
        <v>Sanciones legales.
Aplicación de las garantías del contrato.
Procesos disciplinarios.</v>
      </c>
      <c r="H84" s="430" t="str">
        <f>'[1]4-VALORACIÓN DEL RIESGO'!Q70</f>
        <v>Probable</v>
      </c>
      <c r="I84" s="430" t="str">
        <f>'[1]4-VALORACIÓN DEL RIESGO'!AA70</f>
        <v>Moderado</v>
      </c>
      <c r="J84" s="430" t="str">
        <f>'[1]4-VALORACIÓN DEL RIESGO'!AB70</f>
        <v>Alto</v>
      </c>
      <c r="K84" s="430" t="str">
        <f>'[1]4-VALORACIÓN DEL RIESGO'!AC70</f>
        <v>Reducir</v>
      </c>
      <c r="L84" s="179" t="s">
        <v>779</v>
      </c>
      <c r="M84" s="180" t="str">
        <f>'[1]5-CONTROLES'!M185</f>
        <v>Seguimiento a las solicitudes de expediente</v>
      </c>
      <c r="N84" s="180" t="str">
        <f>'[1]5-CONTROLES'!L185</f>
        <v>Matriz de seguimiento elaborado.</v>
      </c>
      <c r="O84" s="180" t="str">
        <f>'[1]5-CONTROLES'!G185</f>
        <v>Subdirección Administrativa y Financiera</v>
      </c>
      <c r="P84" s="180" t="str">
        <f>'[1]5-CONTROLES'!H185</f>
        <v>MENSUAL</v>
      </c>
      <c r="Q84" s="447" t="s">
        <v>780</v>
      </c>
      <c r="R84" s="180" t="str">
        <f>'[1]5-CONTROLES'!AC185</f>
        <v>Débil</v>
      </c>
      <c r="S84" s="180" t="str">
        <f>'[1]5-CONTROLES'!AD185</f>
        <v>Fuerte</v>
      </c>
      <c r="T84" s="180" t="str">
        <f>'[1]5-CONTROLES'!AE185</f>
        <v>Débil</v>
      </c>
      <c r="U84" s="429" t="str">
        <f>'[1]5-CONTROLES'!AI185</f>
        <v>Débil</v>
      </c>
      <c r="V84" s="430" t="str">
        <f>'[1]5-CONTROLES'!AM185</f>
        <v>Probable</v>
      </c>
      <c r="W84" s="430" t="str">
        <f>'[1]5-CONTROLES'!AQ185</f>
        <v>Mayor</v>
      </c>
      <c r="X84" s="430" t="str">
        <f>'[1]5-CONTROLES'!AR185</f>
        <v>Extremo</v>
      </c>
      <c r="Y84" s="430" t="str">
        <f>'[1]5-CONTROLES'!AT185</f>
        <v>Reducir</v>
      </c>
      <c r="Z84" s="447" t="s">
        <v>781</v>
      </c>
      <c r="AA84" s="447" t="s">
        <v>782</v>
      </c>
      <c r="AB84" s="181" t="s">
        <v>783</v>
      </c>
      <c r="AC84" s="182" t="s">
        <v>784</v>
      </c>
      <c r="AD84" s="182" t="s">
        <v>729</v>
      </c>
      <c r="AE84" s="182" t="s">
        <v>785</v>
      </c>
      <c r="AF84" s="183">
        <f t="shared" si="0"/>
        <v>0</v>
      </c>
      <c r="AG84" s="184"/>
      <c r="AH84" s="184"/>
      <c r="AI84" s="184"/>
      <c r="AJ84" s="184"/>
      <c r="AK84" s="184"/>
      <c r="AL84" s="184"/>
      <c r="AM84" s="184"/>
      <c r="AN84" s="184"/>
      <c r="AO84" s="184"/>
      <c r="AP84" s="184"/>
      <c r="AQ84" s="184"/>
      <c r="AR84" s="184"/>
      <c r="AS84" s="184"/>
      <c r="AT84" s="184"/>
      <c r="AU84" s="184"/>
      <c r="AV84" s="184"/>
      <c r="AW84" s="184"/>
      <c r="AX84" s="184"/>
      <c r="AY84" s="184"/>
      <c r="AZ84" s="184"/>
      <c r="BA84" s="184"/>
      <c r="BB84" s="184"/>
      <c r="BC84" s="184"/>
      <c r="BD84" s="184"/>
      <c r="BE84" s="188">
        <f t="shared" si="1"/>
        <v>0</v>
      </c>
      <c r="BF84" s="189"/>
      <c r="BG84" s="190"/>
      <c r="BH84" s="453"/>
      <c r="BI84" s="459">
        <v>44356</v>
      </c>
      <c r="BJ84" s="453" t="s">
        <v>1008</v>
      </c>
      <c r="BK84" s="453"/>
      <c r="BL84" s="453" t="s">
        <v>1020</v>
      </c>
      <c r="BM84" s="464" t="s">
        <v>1385</v>
      </c>
      <c r="BN84" s="453" t="s">
        <v>1267</v>
      </c>
      <c r="BO84" s="453" t="s">
        <v>1377</v>
      </c>
      <c r="BP84" s="453" t="s">
        <v>1268</v>
      </c>
      <c r="BQ84" s="453" t="s">
        <v>1269</v>
      </c>
      <c r="BR84" s="462" t="s">
        <v>1270</v>
      </c>
      <c r="BS84" s="453" t="s">
        <v>1386</v>
      </c>
      <c r="BT84" s="220" t="s">
        <v>1143</v>
      </c>
      <c r="BU84" s="198" t="s">
        <v>1352</v>
      </c>
      <c r="BV84" s="298"/>
      <c r="BW84" s="290"/>
      <c r="BX84" s="285"/>
    </row>
    <row r="85" spans="1:76" s="192" customFormat="1" ht="25.5" customHeight="1" x14ac:dyDescent="0.15">
      <c r="A85" s="152"/>
      <c r="B85" s="426"/>
      <c r="C85" s="428"/>
      <c r="D85" s="429"/>
      <c r="E85" s="429"/>
      <c r="F85" s="429"/>
      <c r="G85" s="429"/>
      <c r="H85" s="430"/>
      <c r="I85" s="430"/>
      <c r="J85" s="430"/>
      <c r="K85" s="430"/>
      <c r="L85" s="179" t="s">
        <v>786</v>
      </c>
      <c r="M85" s="180">
        <f>'[1]5-CONTROLES'!M186</f>
        <v>0</v>
      </c>
      <c r="N85" s="180">
        <f>'[1]5-CONTROLES'!L186</f>
        <v>0</v>
      </c>
      <c r="O85" s="180">
        <f>'[1]5-CONTROLES'!G186</f>
        <v>0</v>
      </c>
      <c r="P85" s="180">
        <f>'[1]5-CONTROLES'!H186</f>
        <v>0</v>
      </c>
      <c r="Q85" s="447"/>
      <c r="R85" s="180" t="str">
        <f>'[1]5-CONTROLES'!AC186</f>
        <v>Débil</v>
      </c>
      <c r="S85" s="180">
        <f>'[1]5-CONTROLES'!AD186</f>
        <v>0</v>
      </c>
      <c r="T85" s="180" t="str">
        <f>'[1]5-CONTROLES'!AE186</f>
        <v>Débil</v>
      </c>
      <c r="U85" s="429"/>
      <c r="V85" s="430"/>
      <c r="W85" s="430"/>
      <c r="X85" s="430"/>
      <c r="Y85" s="430"/>
      <c r="Z85" s="447"/>
      <c r="AA85" s="447"/>
      <c r="AB85" s="181" t="s">
        <v>787</v>
      </c>
      <c r="AC85" s="182" t="s">
        <v>788</v>
      </c>
      <c r="AD85" s="182" t="s">
        <v>729</v>
      </c>
      <c r="AE85" s="182" t="s">
        <v>789</v>
      </c>
      <c r="AF85" s="183">
        <f t="shared" si="0"/>
        <v>1</v>
      </c>
      <c r="AG85" s="210"/>
      <c r="AH85" s="210"/>
      <c r="AI85" s="210"/>
      <c r="AJ85" s="210"/>
      <c r="AK85" s="210">
        <v>1</v>
      </c>
      <c r="AL85" s="210"/>
      <c r="AM85" s="210"/>
      <c r="AN85" s="210"/>
      <c r="AO85" s="210"/>
      <c r="AP85" s="210"/>
      <c r="AQ85" s="210"/>
      <c r="AR85" s="210"/>
      <c r="AS85" s="210"/>
      <c r="AT85" s="210"/>
      <c r="AU85" s="210"/>
      <c r="AV85" s="210"/>
      <c r="AW85" s="210"/>
      <c r="AX85" s="210"/>
      <c r="AY85" s="210"/>
      <c r="AZ85" s="210"/>
      <c r="BA85" s="210"/>
      <c r="BB85" s="210"/>
      <c r="BC85" s="210"/>
      <c r="BD85" s="210"/>
      <c r="BE85" s="188">
        <f t="shared" si="1"/>
        <v>0</v>
      </c>
      <c r="BF85" s="189"/>
      <c r="BG85" s="190"/>
      <c r="BH85" s="453"/>
      <c r="BI85" s="459"/>
      <c r="BJ85" s="453"/>
      <c r="BK85" s="453"/>
      <c r="BL85" s="453"/>
      <c r="BM85" s="465"/>
      <c r="BN85" s="453"/>
      <c r="BO85" s="453"/>
      <c r="BP85" s="453"/>
      <c r="BQ85" s="453"/>
      <c r="BR85" s="462"/>
      <c r="BS85" s="453"/>
      <c r="BT85" s="198"/>
      <c r="BU85" s="198" t="s">
        <v>1352</v>
      </c>
      <c r="BV85" s="298"/>
      <c r="BW85" s="285"/>
      <c r="BX85" s="285"/>
    </row>
    <row r="86" spans="1:76" s="192" customFormat="1" ht="25.5" customHeight="1" x14ac:dyDescent="0.15">
      <c r="A86" s="152"/>
      <c r="B86" s="426"/>
      <c r="C86" s="428"/>
      <c r="D86" s="429"/>
      <c r="E86" s="429"/>
      <c r="F86" s="429"/>
      <c r="G86" s="429"/>
      <c r="H86" s="430"/>
      <c r="I86" s="430"/>
      <c r="J86" s="430"/>
      <c r="K86" s="430"/>
      <c r="L86" s="179" t="s">
        <v>790</v>
      </c>
      <c r="M86" s="180">
        <f>'[1]5-CONTROLES'!M187</f>
        <v>0</v>
      </c>
      <c r="N86" s="180">
        <f>'[1]5-CONTROLES'!L187</f>
        <v>0</v>
      </c>
      <c r="O86" s="180">
        <f>'[1]5-CONTROLES'!G187</f>
        <v>0</v>
      </c>
      <c r="P86" s="180">
        <f>'[1]5-CONTROLES'!H187</f>
        <v>0</v>
      </c>
      <c r="Q86" s="447"/>
      <c r="R86" s="180" t="str">
        <f>'[1]5-CONTROLES'!AC187</f>
        <v>Débil</v>
      </c>
      <c r="S86" s="180">
        <f>'[1]5-CONTROLES'!AD187</f>
        <v>0</v>
      </c>
      <c r="T86" s="180" t="str">
        <f>'[1]5-CONTROLES'!AE187</f>
        <v>Débil</v>
      </c>
      <c r="U86" s="429"/>
      <c r="V86" s="430"/>
      <c r="W86" s="430"/>
      <c r="X86" s="430"/>
      <c r="Y86" s="430"/>
      <c r="Z86" s="447"/>
      <c r="AA86" s="447"/>
      <c r="AB86" s="181" t="s">
        <v>791</v>
      </c>
      <c r="AC86" s="182"/>
      <c r="AD86" s="182"/>
      <c r="AE86" s="182"/>
      <c r="AF86" s="183"/>
      <c r="AG86" s="210"/>
      <c r="AH86" s="210"/>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188"/>
      <c r="BF86" s="189"/>
      <c r="BG86" s="190"/>
      <c r="BH86" s="453"/>
      <c r="BI86" s="459"/>
      <c r="BJ86" s="453"/>
      <c r="BK86" s="453"/>
      <c r="BL86" s="453"/>
      <c r="BM86" s="466"/>
      <c r="BN86" s="453"/>
      <c r="BO86" s="453"/>
      <c r="BP86" s="453"/>
      <c r="BQ86" s="453"/>
      <c r="BR86" s="462"/>
      <c r="BS86" s="453"/>
      <c r="BT86" s="198"/>
      <c r="BU86" s="267"/>
      <c r="BV86" s="298"/>
      <c r="BW86" s="285"/>
      <c r="BX86" s="300"/>
    </row>
    <row r="87" spans="1:76" s="192" customFormat="1" ht="25.5" customHeight="1" x14ac:dyDescent="0.15">
      <c r="A87" s="152"/>
      <c r="B87" s="426" t="str">
        <f>'[1]3-IDENTIFICACIÓN DEL RIESGO'!B72</f>
        <v>Administración de Bienes y Servicios</v>
      </c>
      <c r="C87" s="428">
        <v>59</v>
      </c>
      <c r="D87" s="429" t="s">
        <v>792</v>
      </c>
      <c r="E87" s="429" t="str">
        <f>'[1]3-IDENTIFICACIÓN DEL RIESGO'!N72</f>
        <v>De Cumplimiento</v>
      </c>
      <c r="F87" s="429" t="str">
        <f>'[1]3-IDENTIFICACIÓN DEL RIESGO'!H72</f>
        <v>Desconocimiento de la normatividad ambiental.
Recursos físicos, humanos o financieros insuficientes</v>
      </c>
      <c r="G87" s="429" t="str">
        <f>'[1]3-IDENTIFICACIÓN DEL RIESGO'!L72</f>
        <v>Sanciones legales.
Procesos disciplinarios.</v>
      </c>
      <c r="H87" s="430" t="str">
        <f>'[1]4-VALORACIÓN DEL RIESGO'!Q71</f>
        <v>Improbable</v>
      </c>
      <c r="I87" s="430" t="str">
        <f>'[1]4-VALORACIÓN DEL RIESGO'!AA71</f>
        <v>Catastrófico</v>
      </c>
      <c r="J87" s="430" t="str">
        <f>'[1]4-VALORACIÓN DEL RIESGO'!AB71</f>
        <v>Extremo</v>
      </c>
      <c r="K87" s="430" t="str">
        <f>'[1]4-VALORACIÓN DEL RIESGO'!AC71</f>
        <v>Reducir</v>
      </c>
      <c r="L87" s="179" t="s">
        <v>793</v>
      </c>
      <c r="M87" s="180" t="str">
        <f>'[1]5-CONTROLES'!M188</f>
        <v>Verificación de cumplimiento del  Plan de Gestión Integral de Residuos peligrosos.</v>
      </c>
      <c r="N87" s="180" t="str">
        <f>'[1]5-CONTROLES'!L188</f>
        <v>Informe de seguimiento al Plan</v>
      </c>
      <c r="O87" s="180" t="str">
        <f>'[1]5-CONTROLES'!G188</f>
        <v>Subdirección Administrativa y Financiera</v>
      </c>
      <c r="P87" s="180" t="str">
        <f>'[1]5-CONTROLES'!H188</f>
        <v>MENSUAL</v>
      </c>
      <c r="Q87" s="447" t="s">
        <v>794</v>
      </c>
      <c r="R87" s="180" t="str">
        <f>'[1]5-CONTROLES'!AC188</f>
        <v>Débil</v>
      </c>
      <c r="S87" s="180" t="str">
        <f>'[1]5-CONTROLES'!AD188</f>
        <v>Moderado</v>
      </c>
      <c r="T87" s="180" t="str">
        <f>'[1]5-CONTROLES'!AE188</f>
        <v>Débil</v>
      </c>
      <c r="U87" s="429" t="str">
        <f>'[1]5-CONTROLES'!AI188</f>
        <v>Débil</v>
      </c>
      <c r="V87" s="430" t="str">
        <f>'[1]5-CONTROLES'!AM188</f>
        <v>Improbable</v>
      </c>
      <c r="W87" s="430" t="str">
        <f>'[1]5-CONTROLES'!AQ188</f>
        <v>Catastrófico</v>
      </c>
      <c r="X87" s="430" t="str">
        <f>'[1]5-CONTROLES'!AR188</f>
        <v>Extremo</v>
      </c>
      <c r="Y87" s="430" t="str">
        <f>'[1]5-CONTROLES'!AT188</f>
        <v>Reducir</v>
      </c>
      <c r="Z87" s="447" t="s">
        <v>795</v>
      </c>
      <c r="AA87" s="447" t="s">
        <v>796</v>
      </c>
      <c r="AB87" s="181" t="s">
        <v>797</v>
      </c>
      <c r="AC87" s="182" t="s">
        <v>798</v>
      </c>
      <c r="AD87" s="182" t="s">
        <v>513</v>
      </c>
      <c r="AE87" s="182" t="s">
        <v>771</v>
      </c>
      <c r="AF87" s="183">
        <f>+SUM(AG87:AR87)</f>
        <v>2</v>
      </c>
      <c r="AG87" s="210"/>
      <c r="AH87" s="210"/>
      <c r="AI87" s="210"/>
      <c r="AJ87" s="210"/>
      <c r="AK87" s="210"/>
      <c r="AL87" s="210">
        <v>1</v>
      </c>
      <c r="AM87" s="210"/>
      <c r="AN87" s="210"/>
      <c r="AO87" s="210"/>
      <c r="AP87" s="210"/>
      <c r="AQ87" s="210"/>
      <c r="AR87" s="210">
        <v>1</v>
      </c>
      <c r="AS87" s="210"/>
      <c r="AT87" s="210"/>
      <c r="AU87" s="210"/>
      <c r="AV87" s="210"/>
      <c r="AW87" s="210"/>
      <c r="AX87" s="210"/>
      <c r="AY87" s="210"/>
      <c r="AZ87" s="210"/>
      <c r="BA87" s="210"/>
      <c r="BB87" s="210"/>
      <c r="BC87" s="210"/>
      <c r="BD87" s="210"/>
      <c r="BE87" s="188">
        <f>+SUM(AS87:BD87)</f>
        <v>0</v>
      </c>
      <c r="BF87" s="189"/>
      <c r="BG87" s="190"/>
      <c r="BH87" s="453"/>
      <c r="BI87" s="459">
        <v>44356</v>
      </c>
      <c r="BJ87" s="453" t="s">
        <v>1008</v>
      </c>
      <c r="BK87" s="453"/>
      <c r="BL87" s="453" t="s">
        <v>1020</v>
      </c>
      <c r="BM87" s="464" t="s">
        <v>1385</v>
      </c>
      <c r="BN87" s="453" t="s">
        <v>1271</v>
      </c>
      <c r="BO87" s="453" t="s">
        <v>1377</v>
      </c>
      <c r="BP87" s="453" t="s">
        <v>1272</v>
      </c>
      <c r="BQ87" s="453" t="s">
        <v>1273</v>
      </c>
      <c r="BR87" s="462" t="s">
        <v>1274</v>
      </c>
      <c r="BS87" s="453" t="s">
        <v>1275</v>
      </c>
      <c r="BT87" s="220" t="s">
        <v>1143</v>
      </c>
      <c r="BU87" s="453" t="s">
        <v>1190</v>
      </c>
      <c r="BV87" s="298"/>
      <c r="BW87" s="290"/>
      <c r="BX87" s="421"/>
    </row>
    <row r="88" spans="1:76" s="192" customFormat="1" ht="25.5" customHeight="1" x14ac:dyDescent="0.15">
      <c r="A88" s="152"/>
      <c r="B88" s="426"/>
      <c r="C88" s="428"/>
      <c r="D88" s="429"/>
      <c r="E88" s="429"/>
      <c r="F88" s="429"/>
      <c r="G88" s="429"/>
      <c r="H88" s="430"/>
      <c r="I88" s="430"/>
      <c r="J88" s="430"/>
      <c r="K88" s="430"/>
      <c r="L88" s="179" t="s">
        <v>799</v>
      </c>
      <c r="M88" s="180">
        <f>'[1]5-CONTROLES'!M189</f>
        <v>0</v>
      </c>
      <c r="N88" s="180">
        <f>'[1]5-CONTROLES'!L189</f>
        <v>0</v>
      </c>
      <c r="O88" s="180">
        <f>'[1]5-CONTROLES'!G189</f>
        <v>0</v>
      </c>
      <c r="P88" s="180">
        <f>'[1]5-CONTROLES'!H189</f>
        <v>0</v>
      </c>
      <c r="Q88" s="447"/>
      <c r="R88" s="180" t="str">
        <f>'[1]5-CONTROLES'!AC189</f>
        <v>Débil</v>
      </c>
      <c r="S88" s="180">
        <f>'[1]5-CONTROLES'!AD189</f>
        <v>0</v>
      </c>
      <c r="T88" s="180" t="str">
        <f>'[1]5-CONTROLES'!AE189</f>
        <v>Débil</v>
      </c>
      <c r="U88" s="429"/>
      <c r="V88" s="430"/>
      <c r="W88" s="430"/>
      <c r="X88" s="430"/>
      <c r="Y88" s="430"/>
      <c r="Z88" s="447"/>
      <c r="AA88" s="447"/>
      <c r="AB88" s="181" t="s">
        <v>800</v>
      </c>
      <c r="AC88" s="182"/>
      <c r="AD88" s="182"/>
      <c r="AE88" s="182"/>
      <c r="AF88" s="183"/>
      <c r="AG88" s="210"/>
      <c r="AH88" s="210"/>
      <c r="AI88" s="210"/>
      <c r="AJ88" s="210"/>
      <c r="AK88" s="210"/>
      <c r="AL88" s="210"/>
      <c r="AM88" s="210"/>
      <c r="AN88" s="210"/>
      <c r="AO88" s="210"/>
      <c r="AP88" s="210"/>
      <c r="AQ88" s="210"/>
      <c r="AR88" s="210"/>
      <c r="AS88" s="210"/>
      <c r="AT88" s="210"/>
      <c r="AU88" s="210"/>
      <c r="AV88" s="210"/>
      <c r="AW88" s="210"/>
      <c r="AX88" s="210"/>
      <c r="AY88" s="210"/>
      <c r="AZ88" s="210"/>
      <c r="BA88" s="210"/>
      <c r="BB88" s="210"/>
      <c r="BC88" s="210"/>
      <c r="BD88" s="210"/>
      <c r="BE88" s="188"/>
      <c r="BF88" s="189"/>
      <c r="BG88" s="190"/>
      <c r="BH88" s="453"/>
      <c r="BI88" s="459"/>
      <c r="BJ88" s="453"/>
      <c r="BK88" s="453"/>
      <c r="BL88" s="453"/>
      <c r="BM88" s="465"/>
      <c r="BN88" s="453"/>
      <c r="BO88" s="453"/>
      <c r="BP88" s="453"/>
      <c r="BQ88" s="453"/>
      <c r="BR88" s="462"/>
      <c r="BS88" s="453"/>
      <c r="BT88" s="198"/>
      <c r="BU88" s="453"/>
      <c r="BV88" s="298"/>
      <c r="BW88" s="285"/>
      <c r="BX88" s="421"/>
    </row>
    <row r="89" spans="1:76" s="192" customFormat="1" ht="25.5" customHeight="1" x14ac:dyDescent="0.15">
      <c r="A89" s="152"/>
      <c r="B89" s="426"/>
      <c r="C89" s="428"/>
      <c r="D89" s="429"/>
      <c r="E89" s="429"/>
      <c r="F89" s="429"/>
      <c r="G89" s="429"/>
      <c r="H89" s="430"/>
      <c r="I89" s="430"/>
      <c r="J89" s="430"/>
      <c r="K89" s="430"/>
      <c r="L89" s="179" t="s">
        <v>801</v>
      </c>
      <c r="M89" s="180">
        <f>'[1]5-CONTROLES'!M190</f>
        <v>0</v>
      </c>
      <c r="N89" s="180">
        <f>'[1]5-CONTROLES'!L190</f>
        <v>0</v>
      </c>
      <c r="O89" s="180">
        <f>'[1]5-CONTROLES'!G190</f>
        <v>0</v>
      </c>
      <c r="P89" s="180">
        <f>'[1]5-CONTROLES'!H190</f>
        <v>0</v>
      </c>
      <c r="Q89" s="447"/>
      <c r="R89" s="180" t="str">
        <f>'[1]5-CONTROLES'!AC190</f>
        <v>Débil</v>
      </c>
      <c r="S89" s="180">
        <f>'[1]5-CONTROLES'!AD190</f>
        <v>0</v>
      </c>
      <c r="T89" s="180" t="str">
        <f>'[1]5-CONTROLES'!AE190</f>
        <v>Débil</v>
      </c>
      <c r="U89" s="429"/>
      <c r="V89" s="430"/>
      <c r="W89" s="430"/>
      <c r="X89" s="430"/>
      <c r="Y89" s="430"/>
      <c r="Z89" s="447"/>
      <c r="AA89" s="447"/>
      <c r="AB89" s="181" t="s">
        <v>802</v>
      </c>
      <c r="AC89" s="182"/>
      <c r="AD89" s="182"/>
      <c r="AE89" s="182"/>
      <c r="AF89" s="183"/>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188"/>
      <c r="BF89" s="189"/>
      <c r="BG89" s="190"/>
      <c r="BH89" s="453"/>
      <c r="BI89" s="459"/>
      <c r="BJ89" s="453"/>
      <c r="BK89" s="453"/>
      <c r="BL89" s="453"/>
      <c r="BM89" s="466"/>
      <c r="BN89" s="453"/>
      <c r="BO89" s="453"/>
      <c r="BP89" s="453"/>
      <c r="BQ89" s="453"/>
      <c r="BR89" s="462"/>
      <c r="BS89" s="453"/>
      <c r="BT89" s="198"/>
      <c r="BU89" s="453"/>
      <c r="BV89" s="298"/>
      <c r="BW89" s="285"/>
      <c r="BX89" s="421"/>
    </row>
    <row r="90" spans="1:76" s="192" customFormat="1" ht="25.5" customHeight="1" x14ac:dyDescent="0.15">
      <c r="A90" s="152"/>
      <c r="B90" s="426" t="str">
        <f>'[1]3-IDENTIFICACIÓN DEL RIESGO'!B73</f>
        <v>Administración de Bienes y Servicios</v>
      </c>
      <c r="C90" s="428">
        <v>60</v>
      </c>
      <c r="D90" s="429" t="str">
        <f>'[1]3-IDENTIFICACIÓN DEL RIESGO'!G73</f>
        <v>Disposición de residuos sin cumplir las prácticas establecidas en la entidad</v>
      </c>
      <c r="E90" s="429" t="str">
        <f>'[1]3-IDENTIFICACIÓN DEL RIESGO'!N73</f>
        <v>Operativos</v>
      </c>
      <c r="F90" s="429" t="str">
        <f>'[1]3-IDENTIFICACIÓN DEL RIESGO'!H73</f>
        <v>Desconocimiento de los documentos asociados al Sistema de Gestión Ambiental
Desconocimiento de la normatividad ambiental
Recursos físicos, humanos o financieros insuficientes
Falta de definición de rutas de acceso</v>
      </c>
      <c r="G90" s="429" t="str">
        <f>'[1]3-IDENTIFICACIÓN DEL RIESGO'!L73</f>
        <v>Sanciones legales.
Procesos disciplinarios.</v>
      </c>
      <c r="H90" s="430" t="str">
        <f>'[1]4-VALORACIÓN DEL RIESGO'!Q72</f>
        <v>Casi seguro</v>
      </c>
      <c r="I90" s="430" t="str">
        <f>'[1]4-VALORACIÓN DEL RIESGO'!AA72</f>
        <v>Moderado</v>
      </c>
      <c r="J90" s="430" t="str">
        <f>'[1]4-VALORACIÓN DEL RIESGO'!AB72</f>
        <v>Extremo</v>
      </c>
      <c r="K90" s="430" t="str">
        <f>'[1]4-VALORACIÓN DEL RIESGO'!AC72</f>
        <v>Reducir</v>
      </c>
      <c r="L90" s="179" t="s">
        <v>803</v>
      </c>
      <c r="M90" s="180" t="str">
        <f>'[1]5-CONTROLES'!M191</f>
        <v>Verificación en fase precontractual de los criterios ambientales acogidos por los lineamientos e instructivos impartidos por Colombia Compra Eficiente.</v>
      </c>
      <c r="N90" s="180" t="str">
        <f>'[1]5-CONTROLES'!L191</f>
        <v xml:space="preserve">Visto bueno u observaciones a estudios y documentos previos, sobre el cumplimiento de los criterios ambientales acogidos. </v>
      </c>
      <c r="O90" s="180" t="str">
        <f>'[1]5-CONTROLES'!G191</f>
        <v>Grupo gestión de contratos</v>
      </c>
      <c r="P90" s="180" t="str">
        <f>'[1]5-CONTROLES'!H191</f>
        <v>DIARIO</v>
      </c>
      <c r="Q90" s="447" t="s">
        <v>804</v>
      </c>
      <c r="R90" s="180" t="str">
        <f>'[1]5-CONTROLES'!AC191</f>
        <v>Fuerte</v>
      </c>
      <c r="S90" s="180" t="str">
        <f>'[1]5-CONTROLES'!AD191</f>
        <v>Fuerte</v>
      </c>
      <c r="T90" s="180" t="str">
        <f>'[1]5-CONTROLES'!AE191</f>
        <v>Fuerte</v>
      </c>
      <c r="U90" s="429" t="str">
        <f>'[1]5-CONTROLES'!AI191</f>
        <v>Fuerte</v>
      </c>
      <c r="V90" s="430" t="str">
        <f>'[1]5-CONTROLES'!AM191</f>
        <v>Improbable</v>
      </c>
      <c r="W90" s="430" t="str">
        <f>'[1]5-CONTROLES'!AQ191</f>
        <v>Moderado</v>
      </c>
      <c r="X90" s="430" t="str">
        <f>'[1]5-CONTROLES'!AR191</f>
        <v>Moderado</v>
      </c>
      <c r="Y90" s="430" t="str">
        <f>'[1]5-CONTROLES'!AT191</f>
        <v>Reducir</v>
      </c>
      <c r="Z90" s="447" t="s">
        <v>739</v>
      </c>
      <c r="AA90" s="447" t="s">
        <v>740</v>
      </c>
      <c r="AB90" s="181" t="s">
        <v>805</v>
      </c>
      <c r="AC90" s="182" t="s">
        <v>806</v>
      </c>
      <c r="AD90" s="182" t="s">
        <v>729</v>
      </c>
      <c r="AE90" s="182" t="s">
        <v>631</v>
      </c>
      <c r="AF90" s="183">
        <f>+SUM(AG90:AR90)</f>
        <v>2</v>
      </c>
      <c r="AG90" s="184"/>
      <c r="AH90" s="184"/>
      <c r="AI90" s="184"/>
      <c r="AJ90" s="184"/>
      <c r="AK90" s="184"/>
      <c r="AL90" s="184"/>
      <c r="AM90" s="184">
        <v>1</v>
      </c>
      <c r="AN90" s="184"/>
      <c r="AO90" s="184"/>
      <c r="AP90" s="184"/>
      <c r="AQ90" s="184"/>
      <c r="AR90" s="184">
        <v>1</v>
      </c>
      <c r="AS90" s="184"/>
      <c r="AT90" s="184"/>
      <c r="AU90" s="184"/>
      <c r="AV90" s="184"/>
      <c r="AW90" s="184"/>
      <c r="AX90" s="184"/>
      <c r="AY90" s="184"/>
      <c r="AZ90" s="184"/>
      <c r="BA90" s="184"/>
      <c r="BB90" s="184"/>
      <c r="BC90" s="184"/>
      <c r="BD90" s="184"/>
      <c r="BE90" s="188">
        <f>+SUM(AS90:BD90)</f>
        <v>0</v>
      </c>
      <c r="BF90" s="189"/>
      <c r="BG90" s="190"/>
      <c r="BH90" s="453"/>
      <c r="BI90" s="459">
        <v>44356</v>
      </c>
      <c r="BJ90" s="453" t="s">
        <v>1008</v>
      </c>
      <c r="BK90" s="453"/>
      <c r="BL90" s="453" t="s">
        <v>1020</v>
      </c>
      <c r="BM90" s="464" t="s">
        <v>1385</v>
      </c>
      <c r="BN90" s="453" t="s">
        <v>1276</v>
      </c>
      <c r="BO90" s="453" t="s">
        <v>1377</v>
      </c>
      <c r="BP90" s="453" t="s">
        <v>1277</v>
      </c>
      <c r="BQ90" s="453" t="s">
        <v>1278</v>
      </c>
      <c r="BR90" s="462" t="s">
        <v>1279</v>
      </c>
      <c r="BS90" s="453" t="s">
        <v>1280</v>
      </c>
      <c r="BT90" s="220" t="s">
        <v>1143</v>
      </c>
      <c r="BU90" s="268" t="s">
        <v>1190</v>
      </c>
      <c r="BV90" s="298"/>
      <c r="BW90" s="290"/>
      <c r="BX90" s="303"/>
    </row>
    <row r="91" spans="1:76" s="192" customFormat="1" ht="25.5" customHeight="1" x14ac:dyDescent="0.15">
      <c r="A91" s="152"/>
      <c r="B91" s="426"/>
      <c r="C91" s="428"/>
      <c r="D91" s="429"/>
      <c r="E91" s="429"/>
      <c r="F91" s="429"/>
      <c r="G91" s="429"/>
      <c r="H91" s="430"/>
      <c r="I91" s="430"/>
      <c r="J91" s="430"/>
      <c r="K91" s="430"/>
      <c r="L91" s="179" t="s">
        <v>807</v>
      </c>
      <c r="M91" s="180">
        <f>'[1]5-CONTROLES'!M192</f>
        <v>0</v>
      </c>
      <c r="N91" s="180">
        <f>'[1]5-CONTROLES'!L192</f>
        <v>0</v>
      </c>
      <c r="O91" s="180">
        <f>'[1]5-CONTROLES'!G192</f>
        <v>0</v>
      </c>
      <c r="P91" s="180">
        <f>'[1]5-CONTROLES'!H192</f>
        <v>0</v>
      </c>
      <c r="Q91" s="447"/>
      <c r="R91" s="180" t="str">
        <f>'[1]5-CONTROLES'!AC192</f>
        <v>Débil</v>
      </c>
      <c r="S91" s="180">
        <f>'[1]5-CONTROLES'!AD192</f>
        <v>0</v>
      </c>
      <c r="T91" s="180" t="str">
        <f>'[1]5-CONTROLES'!AE192</f>
        <v>Débil</v>
      </c>
      <c r="U91" s="429"/>
      <c r="V91" s="430"/>
      <c r="W91" s="430"/>
      <c r="X91" s="430"/>
      <c r="Y91" s="430"/>
      <c r="Z91" s="447"/>
      <c r="AA91" s="447"/>
      <c r="AB91" s="181" t="s">
        <v>808</v>
      </c>
      <c r="AC91" s="182" t="s">
        <v>809</v>
      </c>
      <c r="AD91" s="182" t="s">
        <v>729</v>
      </c>
      <c r="AE91" s="182" t="s">
        <v>699</v>
      </c>
      <c r="AF91" s="183">
        <f>+SUM(AG91:AR91)</f>
        <v>2</v>
      </c>
      <c r="AG91" s="184"/>
      <c r="AH91" s="184"/>
      <c r="AI91" s="184"/>
      <c r="AJ91" s="184"/>
      <c r="AK91" s="184">
        <v>1</v>
      </c>
      <c r="AL91" s="184"/>
      <c r="AM91" s="184"/>
      <c r="AN91" s="184"/>
      <c r="AO91" s="184"/>
      <c r="AP91" s="184"/>
      <c r="AQ91" s="184">
        <v>1</v>
      </c>
      <c r="AR91" s="184"/>
      <c r="AS91" s="184"/>
      <c r="AT91" s="184"/>
      <c r="AU91" s="184"/>
      <c r="AV91" s="184"/>
      <c r="AW91" s="184"/>
      <c r="AX91" s="184"/>
      <c r="AY91" s="184"/>
      <c r="AZ91" s="184"/>
      <c r="BA91" s="184"/>
      <c r="BB91" s="184"/>
      <c r="BC91" s="184"/>
      <c r="BD91" s="184"/>
      <c r="BE91" s="188">
        <f>+SUM(AS91:BD91)</f>
        <v>0</v>
      </c>
      <c r="BF91" s="189"/>
      <c r="BG91" s="190"/>
      <c r="BH91" s="453"/>
      <c r="BI91" s="459"/>
      <c r="BJ91" s="453"/>
      <c r="BK91" s="453"/>
      <c r="BL91" s="453"/>
      <c r="BM91" s="465"/>
      <c r="BN91" s="453"/>
      <c r="BO91" s="453"/>
      <c r="BP91" s="453"/>
      <c r="BQ91" s="453"/>
      <c r="BR91" s="462"/>
      <c r="BS91" s="453"/>
      <c r="BT91" s="198"/>
      <c r="BU91" s="268" t="s">
        <v>1190</v>
      </c>
      <c r="BV91" s="298"/>
      <c r="BW91" s="285"/>
      <c r="BX91" s="303"/>
    </row>
    <row r="92" spans="1:76" s="192" customFormat="1" ht="25.5" customHeight="1" x14ac:dyDescent="0.15">
      <c r="A92" s="152"/>
      <c r="B92" s="426"/>
      <c r="C92" s="428"/>
      <c r="D92" s="429"/>
      <c r="E92" s="429"/>
      <c r="F92" s="429"/>
      <c r="G92" s="429"/>
      <c r="H92" s="430"/>
      <c r="I92" s="430"/>
      <c r="J92" s="430"/>
      <c r="K92" s="430"/>
      <c r="L92" s="179" t="s">
        <v>810</v>
      </c>
      <c r="M92" s="180">
        <f>'[1]5-CONTROLES'!M193</f>
        <v>0</v>
      </c>
      <c r="N92" s="180">
        <f>'[1]5-CONTROLES'!L193</f>
        <v>0</v>
      </c>
      <c r="O92" s="180">
        <f>'[1]5-CONTROLES'!G193</f>
        <v>0</v>
      </c>
      <c r="P92" s="180">
        <f>'[1]5-CONTROLES'!H193</f>
        <v>0</v>
      </c>
      <c r="Q92" s="447"/>
      <c r="R92" s="180" t="str">
        <f>'[1]5-CONTROLES'!AC193</f>
        <v>Débil</v>
      </c>
      <c r="S92" s="180">
        <f>'[1]5-CONTROLES'!AD193</f>
        <v>0</v>
      </c>
      <c r="T92" s="180" t="str">
        <f>'[1]5-CONTROLES'!AE193</f>
        <v>Débil</v>
      </c>
      <c r="U92" s="429"/>
      <c r="V92" s="430"/>
      <c r="W92" s="430"/>
      <c r="X92" s="430"/>
      <c r="Y92" s="430"/>
      <c r="Z92" s="447"/>
      <c r="AA92" s="447"/>
      <c r="AB92" s="181" t="s">
        <v>811</v>
      </c>
      <c r="AC92" s="182"/>
      <c r="AD92" s="182"/>
      <c r="AE92" s="182"/>
      <c r="AF92" s="183"/>
      <c r="AG92" s="210"/>
      <c r="AH92" s="210"/>
      <c r="AI92" s="210"/>
      <c r="AJ92" s="210"/>
      <c r="AK92" s="210"/>
      <c r="AL92" s="210"/>
      <c r="AM92" s="210"/>
      <c r="AN92" s="210"/>
      <c r="AO92" s="210"/>
      <c r="AP92" s="210"/>
      <c r="AQ92" s="210"/>
      <c r="AR92" s="210"/>
      <c r="AS92" s="210"/>
      <c r="AT92" s="210"/>
      <c r="AU92" s="210"/>
      <c r="AV92" s="210"/>
      <c r="AW92" s="210"/>
      <c r="AX92" s="210"/>
      <c r="AY92" s="210"/>
      <c r="AZ92" s="210"/>
      <c r="BA92" s="210"/>
      <c r="BB92" s="210"/>
      <c r="BC92" s="210"/>
      <c r="BD92" s="210"/>
      <c r="BE92" s="188"/>
      <c r="BF92" s="189"/>
      <c r="BG92" s="190"/>
      <c r="BH92" s="453"/>
      <c r="BI92" s="459"/>
      <c r="BJ92" s="453"/>
      <c r="BK92" s="453"/>
      <c r="BL92" s="453"/>
      <c r="BM92" s="466"/>
      <c r="BN92" s="453"/>
      <c r="BO92" s="453"/>
      <c r="BP92" s="453"/>
      <c r="BQ92" s="453"/>
      <c r="BR92" s="462"/>
      <c r="BS92" s="453"/>
      <c r="BT92" s="198"/>
      <c r="BU92" s="263"/>
      <c r="BV92" s="298"/>
      <c r="BW92" s="285"/>
      <c r="BX92" s="300"/>
    </row>
    <row r="93" spans="1:76" s="192" customFormat="1" ht="25.5" customHeight="1" x14ac:dyDescent="0.15">
      <c r="A93" s="152"/>
      <c r="B93" s="426" t="s">
        <v>1328</v>
      </c>
      <c r="C93" s="428">
        <v>61</v>
      </c>
      <c r="D93" s="429" t="s">
        <v>1387</v>
      </c>
      <c r="E93" s="429" t="s">
        <v>1120</v>
      </c>
      <c r="F93" s="429" t="s">
        <v>1388</v>
      </c>
      <c r="G93" s="429" t="s">
        <v>1389</v>
      </c>
      <c r="H93" s="430" t="s">
        <v>1390</v>
      </c>
      <c r="I93" s="430" t="s">
        <v>1391</v>
      </c>
      <c r="J93" s="430" t="s">
        <v>1133</v>
      </c>
      <c r="K93" s="430" t="s">
        <v>1392</v>
      </c>
      <c r="L93" s="179" t="s">
        <v>812</v>
      </c>
      <c r="M93" s="180" t="s">
        <v>1393</v>
      </c>
      <c r="N93" s="180" t="s">
        <v>1394</v>
      </c>
      <c r="O93" s="180" t="s">
        <v>1395</v>
      </c>
      <c r="P93" s="180" t="s">
        <v>1135</v>
      </c>
      <c r="Q93" s="447" t="s">
        <v>813</v>
      </c>
      <c r="R93" s="180" t="s">
        <v>1132</v>
      </c>
      <c r="S93" s="180" t="s">
        <v>1132</v>
      </c>
      <c r="T93" s="180" t="s">
        <v>1132</v>
      </c>
      <c r="U93" s="429" t="s">
        <v>1132</v>
      </c>
      <c r="V93" s="430" t="s">
        <v>1396</v>
      </c>
      <c r="W93" s="430" t="s">
        <v>1391</v>
      </c>
      <c r="X93" s="430" t="s">
        <v>1391</v>
      </c>
      <c r="Y93" s="430" t="s">
        <v>1392</v>
      </c>
      <c r="Z93" s="447" t="s">
        <v>739</v>
      </c>
      <c r="AA93" s="447" t="s">
        <v>740</v>
      </c>
      <c r="AB93" s="181" t="s">
        <v>814</v>
      </c>
      <c r="AC93" s="182" t="s">
        <v>815</v>
      </c>
      <c r="AD93" s="182" t="s">
        <v>729</v>
      </c>
      <c r="AE93" s="182" t="s">
        <v>816</v>
      </c>
      <c r="AF93" s="183">
        <v>1</v>
      </c>
      <c r="AG93" s="184"/>
      <c r="AH93" s="184"/>
      <c r="AI93" s="184"/>
      <c r="AJ93" s="184"/>
      <c r="AK93" s="184"/>
      <c r="AL93" s="184"/>
      <c r="AM93" s="184">
        <v>1</v>
      </c>
      <c r="AN93" s="184"/>
      <c r="AO93" s="184"/>
      <c r="AP93" s="184"/>
      <c r="AQ93" s="184"/>
      <c r="AR93" s="184"/>
      <c r="AS93" s="184"/>
      <c r="AT93" s="184"/>
      <c r="AU93" s="184"/>
      <c r="AV93" s="184"/>
      <c r="AW93" s="184"/>
      <c r="AX93" s="184"/>
      <c r="AY93" s="184"/>
      <c r="AZ93" s="184"/>
      <c r="BA93" s="184"/>
      <c r="BB93" s="184"/>
      <c r="BC93" s="184"/>
      <c r="BD93" s="184"/>
      <c r="BE93" s="188">
        <v>0</v>
      </c>
      <c r="BF93" s="189"/>
      <c r="BG93" s="190"/>
      <c r="BH93" s="453"/>
      <c r="BI93" s="459">
        <v>44356</v>
      </c>
      <c r="BJ93" s="453" t="s">
        <v>1008</v>
      </c>
      <c r="BK93" s="453"/>
      <c r="BL93" s="453" t="s">
        <v>1020</v>
      </c>
      <c r="BM93" s="464" t="s">
        <v>1281</v>
      </c>
      <c r="BN93" s="453" t="s">
        <v>1282</v>
      </c>
      <c r="BO93" s="453" t="s">
        <v>1377</v>
      </c>
      <c r="BP93" s="453" t="s">
        <v>1283</v>
      </c>
      <c r="BQ93" s="453" t="s">
        <v>1284</v>
      </c>
      <c r="BR93" s="462" t="s">
        <v>1397</v>
      </c>
      <c r="BS93" s="453" t="s">
        <v>1398</v>
      </c>
      <c r="BT93" s="191" t="s">
        <v>1069</v>
      </c>
      <c r="BU93" s="198" t="s">
        <v>1352</v>
      </c>
      <c r="BV93" s="298"/>
      <c r="BW93" s="284"/>
      <c r="BX93" s="285"/>
    </row>
    <row r="94" spans="1:76" s="192" customFormat="1" ht="25.5" customHeight="1" x14ac:dyDescent="0.15">
      <c r="A94" s="152"/>
      <c r="B94" s="426"/>
      <c r="C94" s="428"/>
      <c r="D94" s="429"/>
      <c r="E94" s="429"/>
      <c r="F94" s="429"/>
      <c r="G94" s="429"/>
      <c r="H94" s="430"/>
      <c r="I94" s="430"/>
      <c r="J94" s="430"/>
      <c r="K94" s="430"/>
      <c r="L94" s="179" t="s">
        <v>817</v>
      </c>
      <c r="M94" s="180">
        <v>0</v>
      </c>
      <c r="N94" s="180">
        <v>0</v>
      </c>
      <c r="O94" s="180">
        <v>0</v>
      </c>
      <c r="P94" s="180">
        <v>0</v>
      </c>
      <c r="Q94" s="447"/>
      <c r="R94" s="180" t="s">
        <v>1134</v>
      </c>
      <c r="S94" s="180">
        <v>0</v>
      </c>
      <c r="T94" s="180" t="s">
        <v>1134</v>
      </c>
      <c r="U94" s="429"/>
      <c r="V94" s="430"/>
      <c r="W94" s="430"/>
      <c r="X94" s="430"/>
      <c r="Y94" s="430"/>
      <c r="Z94" s="447"/>
      <c r="AA94" s="447"/>
      <c r="AB94" s="181" t="s">
        <v>818</v>
      </c>
      <c r="AC94" s="182" t="s">
        <v>819</v>
      </c>
      <c r="AD94" s="182" t="s">
        <v>729</v>
      </c>
      <c r="AE94" s="182" t="s">
        <v>699</v>
      </c>
      <c r="AF94" s="183">
        <v>2</v>
      </c>
      <c r="AG94" s="184"/>
      <c r="AH94" s="184"/>
      <c r="AI94" s="184"/>
      <c r="AJ94" s="184"/>
      <c r="AK94" s="184">
        <v>1</v>
      </c>
      <c r="AL94" s="184"/>
      <c r="AM94" s="184"/>
      <c r="AN94" s="184"/>
      <c r="AO94" s="184"/>
      <c r="AP94" s="184"/>
      <c r="AQ94" s="184">
        <v>1</v>
      </c>
      <c r="AR94" s="184"/>
      <c r="AS94" s="184"/>
      <c r="AT94" s="184"/>
      <c r="AU94" s="184"/>
      <c r="AV94" s="184"/>
      <c r="AW94" s="184"/>
      <c r="AX94" s="184"/>
      <c r="AY94" s="184"/>
      <c r="AZ94" s="184"/>
      <c r="BA94" s="184"/>
      <c r="BB94" s="184"/>
      <c r="BC94" s="184"/>
      <c r="BD94" s="184"/>
      <c r="BE94" s="188">
        <v>0</v>
      </c>
      <c r="BF94" s="189"/>
      <c r="BG94" s="190"/>
      <c r="BH94" s="453"/>
      <c r="BI94" s="459"/>
      <c r="BJ94" s="453"/>
      <c r="BK94" s="453"/>
      <c r="BL94" s="453"/>
      <c r="BM94" s="465"/>
      <c r="BN94" s="453"/>
      <c r="BO94" s="453"/>
      <c r="BP94" s="453"/>
      <c r="BQ94" s="453"/>
      <c r="BR94" s="462" t="s">
        <v>1399</v>
      </c>
      <c r="BS94" s="453" t="s">
        <v>1400</v>
      </c>
      <c r="BT94" s="198"/>
      <c r="BU94" s="198" t="s">
        <v>1190</v>
      </c>
      <c r="BV94" s="298"/>
      <c r="BW94" s="285"/>
      <c r="BX94" s="285"/>
    </row>
    <row r="95" spans="1:76" s="192" customFormat="1" ht="25.5" customHeight="1" x14ac:dyDescent="0.15">
      <c r="A95" s="152"/>
      <c r="B95" s="426"/>
      <c r="C95" s="428"/>
      <c r="D95" s="429"/>
      <c r="E95" s="429"/>
      <c r="F95" s="429"/>
      <c r="G95" s="429"/>
      <c r="H95" s="430"/>
      <c r="I95" s="430"/>
      <c r="J95" s="430"/>
      <c r="K95" s="430"/>
      <c r="L95" s="179" t="s">
        <v>820</v>
      </c>
      <c r="M95" s="180">
        <v>0</v>
      </c>
      <c r="N95" s="180">
        <v>0</v>
      </c>
      <c r="O95" s="180">
        <v>0</v>
      </c>
      <c r="P95" s="180">
        <v>0</v>
      </c>
      <c r="Q95" s="447"/>
      <c r="R95" s="180" t="s">
        <v>1134</v>
      </c>
      <c r="S95" s="180">
        <v>0</v>
      </c>
      <c r="T95" s="180" t="s">
        <v>1134</v>
      </c>
      <c r="U95" s="429"/>
      <c r="V95" s="430"/>
      <c r="W95" s="430"/>
      <c r="X95" s="430"/>
      <c r="Y95" s="430"/>
      <c r="Z95" s="447"/>
      <c r="AA95" s="447"/>
      <c r="AB95" s="181" t="s">
        <v>821</v>
      </c>
      <c r="AC95" s="182"/>
      <c r="AD95" s="182"/>
      <c r="AE95" s="182"/>
      <c r="AF95" s="183"/>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188"/>
      <c r="BF95" s="189"/>
      <c r="BG95" s="190"/>
      <c r="BH95" s="453"/>
      <c r="BI95" s="459"/>
      <c r="BJ95" s="453"/>
      <c r="BK95" s="453"/>
      <c r="BL95" s="453"/>
      <c r="BM95" s="466"/>
      <c r="BN95" s="453"/>
      <c r="BO95" s="453"/>
      <c r="BP95" s="453"/>
      <c r="BQ95" s="453"/>
      <c r="BR95" s="462"/>
      <c r="BS95" s="453"/>
      <c r="BT95" s="198"/>
      <c r="BU95" s="198"/>
      <c r="BV95" s="298"/>
      <c r="BW95" s="285"/>
      <c r="BX95" s="285"/>
    </row>
    <row r="96" spans="1:76" s="192" customFormat="1" ht="25.5" customHeight="1" x14ac:dyDescent="0.15">
      <c r="A96" s="152"/>
      <c r="B96" s="426" t="s">
        <v>1328</v>
      </c>
      <c r="C96" s="428">
        <v>62</v>
      </c>
      <c r="D96" s="429" t="s">
        <v>1401</v>
      </c>
      <c r="E96" s="429" t="s">
        <v>1120</v>
      </c>
      <c r="F96" s="429" t="s">
        <v>1402</v>
      </c>
      <c r="G96" s="429" t="s">
        <v>1403</v>
      </c>
      <c r="H96" s="430" t="s">
        <v>1396</v>
      </c>
      <c r="I96" s="430" t="s">
        <v>1404</v>
      </c>
      <c r="J96" s="430" t="s">
        <v>1136</v>
      </c>
      <c r="K96" s="430" t="s">
        <v>1392</v>
      </c>
      <c r="L96" s="179" t="s">
        <v>822</v>
      </c>
      <c r="M96" s="180" t="s">
        <v>1405</v>
      </c>
      <c r="N96" s="180" t="s">
        <v>1406</v>
      </c>
      <c r="O96" s="180" t="s">
        <v>729</v>
      </c>
      <c r="P96" s="180" t="s">
        <v>1407</v>
      </c>
      <c r="Q96" s="447" t="s">
        <v>823</v>
      </c>
      <c r="R96" s="180" t="s">
        <v>1134</v>
      </c>
      <c r="S96" s="180" t="s">
        <v>1391</v>
      </c>
      <c r="T96" s="180" t="s">
        <v>1134</v>
      </c>
      <c r="U96" s="429" t="s">
        <v>1134</v>
      </c>
      <c r="V96" s="430" t="s">
        <v>1396</v>
      </c>
      <c r="W96" s="430" t="s">
        <v>1404</v>
      </c>
      <c r="X96" s="430" t="s">
        <v>1136</v>
      </c>
      <c r="Y96" s="430" t="s">
        <v>1392</v>
      </c>
      <c r="Z96" s="447" t="s">
        <v>739</v>
      </c>
      <c r="AA96" s="447" t="s">
        <v>740</v>
      </c>
      <c r="AB96" s="181" t="s">
        <v>824</v>
      </c>
      <c r="AC96" s="182" t="s">
        <v>825</v>
      </c>
      <c r="AD96" s="182" t="s">
        <v>729</v>
      </c>
      <c r="AE96" s="182" t="s">
        <v>826</v>
      </c>
      <c r="AF96" s="183">
        <v>1</v>
      </c>
      <c r="AG96" s="184"/>
      <c r="AH96" s="184"/>
      <c r="AI96" s="184"/>
      <c r="AJ96" s="184"/>
      <c r="AK96" s="184"/>
      <c r="AL96" s="184"/>
      <c r="AM96" s="184">
        <v>1</v>
      </c>
      <c r="AN96" s="184"/>
      <c r="AO96" s="184"/>
      <c r="AP96" s="184"/>
      <c r="AQ96" s="184"/>
      <c r="AR96" s="184"/>
      <c r="AS96" s="184"/>
      <c r="AT96" s="184"/>
      <c r="AU96" s="184"/>
      <c r="AV96" s="184"/>
      <c r="AW96" s="184"/>
      <c r="AX96" s="184"/>
      <c r="AY96" s="184"/>
      <c r="AZ96" s="184"/>
      <c r="BA96" s="184"/>
      <c r="BB96" s="184"/>
      <c r="BC96" s="184"/>
      <c r="BD96" s="184"/>
      <c r="BE96" s="188">
        <v>0</v>
      </c>
      <c r="BF96" s="189"/>
      <c r="BG96" s="190"/>
      <c r="BH96" s="453"/>
      <c r="BI96" s="459">
        <v>44356</v>
      </c>
      <c r="BJ96" s="453" t="s">
        <v>1008</v>
      </c>
      <c r="BK96" s="453"/>
      <c r="BL96" s="453" t="s">
        <v>1020</v>
      </c>
      <c r="BM96" s="464" t="s">
        <v>1285</v>
      </c>
      <c r="BN96" s="453" t="s">
        <v>1286</v>
      </c>
      <c r="BO96" s="453" t="s">
        <v>1377</v>
      </c>
      <c r="BP96" s="453" t="s">
        <v>1287</v>
      </c>
      <c r="BQ96" s="453" t="s">
        <v>1288</v>
      </c>
      <c r="BR96" s="462" t="s">
        <v>1408</v>
      </c>
      <c r="BS96" s="453" t="s">
        <v>1398</v>
      </c>
      <c r="BT96" s="220" t="s">
        <v>1143</v>
      </c>
      <c r="BU96" s="198" t="s">
        <v>1352</v>
      </c>
      <c r="BV96" s="298"/>
      <c r="BW96" s="290"/>
      <c r="BX96" s="285"/>
    </row>
    <row r="97" spans="1:76" s="192" customFormat="1" ht="25.5" customHeight="1" x14ac:dyDescent="0.15">
      <c r="A97" s="152"/>
      <c r="B97" s="426"/>
      <c r="C97" s="428"/>
      <c r="D97" s="429"/>
      <c r="E97" s="429"/>
      <c r="F97" s="429"/>
      <c r="G97" s="429"/>
      <c r="H97" s="430"/>
      <c r="I97" s="430"/>
      <c r="J97" s="430"/>
      <c r="K97" s="430"/>
      <c r="L97" s="179" t="s">
        <v>827</v>
      </c>
      <c r="M97" s="180">
        <v>0</v>
      </c>
      <c r="N97" s="180">
        <v>0</v>
      </c>
      <c r="O97" s="180">
        <v>0</v>
      </c>
      <c r="P97" s="180">
        <v>0</v>
      </c>
      <c r="Q97" s="447"/>
      <c r="R97" s="180" t="s">
        <v>1134</v>
      </c>
      <c r="S97" s="180">
        <v>0</v>
      </c>
      <c r="T97" s="180" t="s">
        <v>1134</v>
      </c>
      <c r="U97" s="429"/>
      <c r="V97" s="430"/>
      <c r="W97" s="430"/>
      <c r="X97" s="430"/>
      <c r="Y97" s="430"/>
      <c r="Z97" s="447"/>
      <c r="AA97" s="447"/>
      <c r="AB97" s="181" t="s">
        <v>828</v>
      </c>
      <c r="AC97" s="182" t="s">
        <v>829</v>
      </c>
      <c r="AD97" s="182" t="s">
        <v>729</v>
      </c>
      <c r="AE97" s="182" t="s">
        <v>699</v>
      </c>
      <c r="AF97" s="183">
        <v>2</v>
      </c>
      <c r="AG97" s="184"/>
      <c r="AH97" s="184"/>
      <c r="AI97" s="184"/>
      <c r="AJ97" s="184"/>
      <c r="AK97" s="184">
        <v>1</v>
      </c>
      <c r="AL97" s="184"/>
      <c r="AM97" s="184"/>
      <c r="AN97" s="184"/>
      <c r="AO97" s="184"/>
      <c r="AP97" s="184"/>
      <c r="AQ97" s="184">
        <v>1</v>
      </c>
      <c r="AR97" s="184"/>
      <c r="AS97" s="184"/>
      <c r="AT97" s="184"/>
      <c r="AU97" s="184"/>
      <c r="AV97" s="184"/>
      <c r="AW97" s="184"/>
      <c r="AX97" s="184"/>
      <c r="AY97" s="184"/>
      <c r="AZ97" s="184"/>
      <c r="BA97" s="184"/>
      <c r="BB97" s="184"/>
      <c r="BC97" s="184"/>
      <c r="BD97" s="184"/>
      <c r="BE97" s="188">
        <v>0</v>
      </c>
      <c r="BF97" s="189"/>
      <c r="BG97" s="190"/>
      <c r="BH97" s="453"/>
      <c r="BI97" s="459"/>
      <c r="BJ97" s="453"/>
      <c r="BK97" s="453"/>
      <c r="BL97" s="453"/>
      <c r="BM97" s="465"/>
      <c r="BN97" s="453"/>
      <c r="BO97" s="453"/>
      <c r="BP97" s="453"/>
      <c r="BQ97" s="453"/>
      <c r="BR97" s="462" t="s">
        <v>1399</v>
      </c>
      <c r="BS97" s="453" t="s">
        <v>1398</v>
      </c>
      <c r="BT97" s="198"/>
      <c r="BU97" s="198" t="s">
        <v>1352</v>
      </c>
      <c r="BV97" s="298"/>
      <c r="BW97" s="285"/>
      <c r="BX97" s="285"/>
    </row>
    <row r="98" spans="1:76" s="192" customFormat="1" ht="25.5" customHeight="1" x14ac:dyDescent="0.15">
      <c r="A98" s="152"/>
      <c r="B98" s="426"/>
      <c r="C98" s="428"/>
      <c r="D98" s="429"/>
      <c r="E98" s="429"/>
      <c r="F98" s="429"/>
      <c r="G98" s="429"/>
      <c r="H98" s="430"/>
      <c r="I98" s="430"/>
      <c r="J98" s="430"/>
      <c r="K98" s="430"/>
      <c r="L98" s="179" t="s">
        <v>830</v>
      </c>
      <c r="M98" s="180">
        <v>0</v>
      </c>
      <c r="N98" s="180">
        <v>0</v>
      </c>
      <c r="O98" s="180">
        <v>0</v>
      </c>
      <c r="P98" s="180">
        <v>0</v>
      </c>
      <c r="Q98" s="447"/>
      <c r="R98" s="180" t="s">
        <v>1134</v>
      </c>
      <c r="S98" s="180">
        <v>0</v>
      </c>
      <c r="T98" s="180" t="s">
        <v>1134</v>
      </c>
      <c r="U98" s="429"/>
      <c r="V98" s="430"/>
      <c r="W98" s="430"/>
      <c r="X98" s="430"/>
      <c r="Y98" s="430"/>
      <c r="Z98" s="447"/>
      <c r="AA98" s="447"/>
      <c r="AB98" s="181" t="s">
        <v>831</v>
      </c>
      <c r="AC98" s="182"/>
      <c r="AD98" s="182"/>
      <c r="AE98" s="182"/>
      <c r="AF98" s="183"/>
      <c r="AG98" s="210"/>
      <c r="AH98" s="210"/>
      <c r="AI98" s="210"/>
      <c r="AJ98" s="210"/>
      <c r="AK98" s="210"/>
      <c r="AL98" s="210"/>
      <c r="AM98" s="210"/>
      <c r="AN98" s="210"/>
      <c r="AO98" s="210"/>
      <c r="AP98" s="210"/>
      <c r="AQ98" s="210"/>
      <c r="AR98" s="210"/>
      <c r="AS98" s="210"/>
      <c r="AT98" s="210"/>
      <c r="AU98" s="210"/>
      <c r="AV98" s="210"/>
      <c r="AW98" s="210"/>
      <c r="AX98" s="210"/>
      <c r="AY98" s="210"/>
      <c r="AZ98" s="210"/>
      <c r="BA98" s="210"/>
      <c r="BB98" s="210"/>
      <c r="BC98" s="210"/>
      <c r="BD98" s="210"/>
      <c r="BE98" s="188"/>
      <c r="BF98" s="189"/>
      <c r="BG98" s="190"/>
      <c r="BH98" s="453"/>
      <c r="BI98" s="459"/>
      <c r="BJ98" s="453"/>
      <c r="BK98" s="453"/>
      <c r="BL98" s="453"/>
      <c r="BM98" s="466"/>
      <c r="BN98" s="453"/>
      <c r="BO98" s="453"/>
      <c r="BP98" s="453"/>
      <c r="BQ98" s="453"/>
      <c r="BR98" s="462"/>
      <c r="BS98" s="453"/>
      <c r="BT98" s="198"/>
      <c r="BU98" s="198"/>
      <c r="BV98" s="298"/>
      <c r="BW98" s="285"/>
      <c r="BX98" s="285"/>
    </row>
    <row r="99" spans="1:76" s="192" customFormat="1" ht="25.5" customHeight="1" x14ac:dyDescent="0.15">
      <c r="A99" s="152"/>
      <c r="B99" s="426" t="s">
        <v>1328</v>
      </c>
      <c r="C99" s="428">
        <v>63</v>
      </c>
      <c r="D99" s="429" t="s">
        <v>1409</v>
      </c>
      <c r="E99" s="429" t="s">
        <v>1410</v>
      </c>
      <c r="F99" s="429" t="s">
        <v>1411</v>
      </c>
      <c r="G99" s="429" t="s">
        <v>1403</v>
      </c>
      <c r="H99" s="430" t="s">
        <v>1412</v>
      </c>
      <c r="I99" s="430" t="s">
        <v>1391</v>
      </c>
      <c r="J99" s="430" t="s">
        <v>1136</v>
      </c>
      <c r="K99" s="430" t="s">
        <v>1392</v>
      </c>
      <c r="L99" s="179" t="s">
        <v>832</v>
      </c>
      <c r="M99" s="180" t="s">
        <v>1413</v>
      </c>
      <c r="N99" s="180" t="s">
        <v>1414</v>
      </c>
      <c r="O99" s="180" t="s">
        <v>729</v>
      </c>
      <c r="P99" s="180" t="s">
        <v>1135</v>
      </c>
      <c r="Q99" s="447" t="s">
        <v>833</v>
      </c>
      <c r="R99" s="180" t="s">
        <v>1134</v>
      </c>
      <c r="S99" s="180" t="s">
        <v>1132</v>
      </c>
      <c r="T99" s="180" t="s">
        <v>1134</v>
      </c>
      <c r="U99" s="429" t="s">
        <v>1134</v>
      </c>
      <c r="V99" s="430" t="s">
        <v>1415</v>
      </c>
      <c r="W99" s="430" t="s">
        <v>1391</v>
      </c>
      <c r="X99" s="430" t="s">
        <v>1136</v>
      </c>
      <c r="Y99" s="430" t="s">
        <v>1392</v>
      </c>
      <c r="Z99" s="447" t="s">
        <v>834</v>
      </c>
      <c r="AA99" s="447" t="s">
        <v>740</v>
      </c>
      <c r="AB99" s="181" t="s">
        <v>835</v>
      </c>
      <c r="AC99" s="182" t="s">
        <v>836</v>
      </c>
      <c r="AD99" s="182" t="s">
        <v>729</v>
      </c>
      <c r="AE99" s="182" t="s">
        <v>699</v>
      </c>
      <c r="AF99" s="183">
        <v>2</v>
      </c>
      <c r="AG99" s="184"/>
      <c r="AH99" s="184"/>
      <c r="AI99" s="184"/>
      <c r="AJ99" s="184"/>
      <c r="AK99" s="184">
        <v>1</v>
      </c>
      <c r="AL99" s="184"/>
      <c r="AM99" s="184"/>
      <c r="AN99" s="184"/>
      <c r="AO99" s="184"/>
      <c r="AP99" s="184"/>
      <c r="AQ99" s="184">
        <v>1</v>
      </c>
      <c r="AR99" s="184"/>
      <c r="AS99" s="184"/>
      <c r="AT99" s="184"/>
      <c r="AU99" s="184"/>
      <c r="AV99" s="184"/>
      <c r="AW99" s="184"/>
      <c r="AX99" s="184"/>
      <c r="AY99" s="184"/>
      <c r="AZ99" s="184"/>
      <c r="BA99" s="184"/>
      <c r="BB99" s="184"/>
      <c r="BC99" s="184"/>
      <c r="BD99" s="184"/>
      <c r="BE99" s="188">
        <v>0</v>
      </c>
      <c r="BF99" s="189"/>
      <c r="BG99" s="190"/>
      <c r="BH99" s="453"/>
      <c r="BI99" s="459">
        <v>44356</v>
      </c>
      <c r="BJ99" s="453" t="s">
        <v>1008</v>
      </c>
      <c r="BK99" s="453"/>
      <c r="BL99" s="453" t="s">
        <v>1020</v>
      </c>
      <c r="BM99" s="464" t="s">
        <v>1289</v>
      </c>
      <c r="BN99" s="453" t="s">
        <v>1276</v>
      </c>
      <c r="BO99" s="453" t="s">
        <v>1377</v>
      </c>
      <c r="BP99" s="453" t="s">
        <v>1290</v>
      </c>
      <c r="BQ99" s="453" t="s">
        <v>1291</v>
      </c>
      <c r="BR99" s="462" t="s">
        <v>1416</v>
      </c>
      <c r="BS99" s="453" t="s">
        <v>1417</v>
      </c>
      <c r="BT99" s="191" t="s">
        <v>1069</v>
      </c>
      <c r="BU99" s="198" t="s">
        <v>1352</v>
      </c>
      <c r="BV99" s="298"/>
      <c r="BW99" s="284"/>
      <c r="BX99" s="285"/>
    </row>
    <row r="100" spans="1:76" s="192" customFormat="1" ht="25.5" customHeight="1" x14ac:dyDescent="0.15">
      <c r="A100" s="152"/>
      <c r="B100" s="426"/>
      <c r="C100" s="428"/>
      <c r="D100" s="429"/>
      <c r="E100" s="429"/>
      <c r="F100" s="429"/>
      <c r="G100" s="429"/>
      <c r="H100" s="430"/>
      <c r="I100" s="430"/>
      <c r="J100" s="430"/>
      <c r="K100" s="430"/>
      <c r="L100" s="179" t="s">
        <v>837</v>
      </c>
      <c r="M100" s="180">
        <v>0</v>
      </c>
      <c r="N100" s="180">
        <v>0</v>
      </c>
      <c r="O100" s="180">
        <v>0</v>
      </c>
      <c r="P100" s="180">
        <v>0</v>
      </c>
      <c r="Q100" s="447"/>
      <c r="R100" s="180" t="s">
        <v>1134</v>
      </c>
      <c r="S100" s="180">
        <v>0</v>
      </c>
      <c r="T100" s="180" t="s">
        <v>1134</v>
      </c>
      <c r="U100" s="429"/>
      <c r="V100" s="430"/>
      <c r="W100" s="430"/>
      <c r="X100" s="430"/>
      <c r="Y100" s="430"/>
      <c r="Z100" s="447"/>
      <c r="AA100" s="447"/>
      <c r="AB100" s="181" t="s">
        <v>838</v>
      </c>
      <c r="AC100" s="182"/>
      <c r="AD100" s="182"/>
      <c r="AE100" s="182"/>
      <c r="AF100" s="183"/>
      <c r="AG100" s="184"/>
      <c r="AH100" s="184"/>
      <c r="AI100" s="184"/>
      <c r="AJ100" s="184"/>
      <c r="AK100" s="184"/>
      <c r="AL100" s="184"/>
      <c r="AM100" s="184"/>
      <c r="AN100" s="184"/>
      <c r="AO100" s="184"/>
      <c r="AP100" s="184"/>
      <c r="AQ100" s="184"/>
      <c r="AR100" s="184"/>
      <c r="AS100" s="184"/>
      <c r="AT100" s="184"/>
      <c r="AU100" s="184"/>
      <c r="AV100" s="184"/>
      <c r="AW100" s="184"/>
      <c r="AX100" s="184"/>
      <c r="AY100" s="184"/>
      <c r="AZ100" s="184"/>
      <c r="BA100" s="184"/>
      <c r="BB100" s="184"/>
      <c r="BC100" s="184"/>
      <c r="BD100" s="184"/>
      <c r="BE100" s="188"/>
      <c r="BF100" s="189"/>
      <c r="BG100" s="190"/>
      <c r="BH100" s="453"/>
      <c r="BI100" s="459"/>
      <c r="BJ100" s="453"/>
      <c r="BK100" s="453"/>
      <c r="BL100" s="453"/>
      <c r="BM100" s="465"/>
      <c r="BN100" s="453"/>
      <c r="BO100" s="453"/>
      <c r="BP100" s="453"/>
      <c r="BQ100" s="453"/>
      <c r="BR100" s="462"/>
      <c r="BS100" s="453"/>
      <c r="BT100" s="198"/>
      <c r="BU100" s="198"/>
      <c r="BV100" s="298"/>
      <c r="BW100" s="285"/>
      <c r="BX100" s="285"/>
    </row>
    <row r="101" spans="1:76" s="192" customFormat="1" ht="25.5" customHeight="1" x14ac:dyDescent="0.15">
      <c r="A101" s="152"/>
      <c r="B101" s="426"/>
      <c r="C101" s="428"/>
      <c r="D101" s="429"/>
      <c r="E101" s="429"/>
      <c r="F101" s="429"/>
      <c r="G101" s="429"/>
      <c r="H101" s="430"/>
      <c r="I101" s="430"/>
      <c r="J101" s="430"/>
      <c r="K101" s="430"/>
      <c r="L101" s="179" t="s">
        <v>839</v>
      </c>
      <c r="M101" s="180">
        <v>0</v>
      </c>
      <c r="N101" s="180">
        <v>0</v>
      </c>
      <c r="O101" s="180">
        <v>0</v>
      </c>
      <c r="P101" s="180">
        <v>0</v>
      </c>
      <c r="Q101" s="447"/>
      <c r="R101" s="180" t="s">
        <v>1134</v>
      </c>
      <c r="S101" s="180">
        <v>0</v>
      </c>
      <c r="T101" s="180" t="s">
        <v>1134</v>
      </c>
      <c r="U101" s="429"/>
      <c r="V101" s="430"/>
      <c r="W101" s="430"/>
      <c r="X101" s="430"/>
      <c r="Y101" s="430"/>
      <c r="Z101" s="447"/>
      <c r="AA101" s="447"/>
      <c r="AB101" s="181" t="s">
        <v>840</v>
      </c>
      <c r="AC101" s="182"/>
      <c r="AD101" s="182"/>
      <c r="AE101" s="182"/>
      <c r="AF101" s="183"/>
      <c r="AG101" s="210"/>
      <c r="AH101" s="210"/>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188"/>
      <c r="BF101" s="189"/>
      <c r="BG101" s="190"/>
      <c r="BH101" s="453"/>
      <c r="BI101" s="459"/>
      <c r="BJ101" s="453"/>
      <c r="BK101" s="453"/>
      <c r="BL101" s="453"/>
      <c r="BM101" s="466"/>
      <c r="BN101" s="453"/>
      <c r="BO101" s="453"/>
      <c r="BP101" s="453"/>
      <c r="BQ101" s="453"/>
      <c r="BR101" s="462"/>
      <c r="BS101" s="453"/>
      <c r="BT101" s="198"/>
      <c r="BU101" s="198"/>
      <c r="BV101" s="298"/>
      <c r="BW101" s="285"/>
      <c r="BX101" s="285"/>
    </row>
    <row r="102" spans="1:76" s="192" customFormat="1" ht="25.5" customHeight="1" x14ac:dyDescent="0.15">
      <c r="A102" s="152"/>
      <c r="B102" s="426" t="s">
        <v>1333</v>
      </c>
      <c r="C102" s="428">
        <v>64</v>
      </c>
      <c r="D102" s="429" t="s">
        <v>1418</v>
      </c>
      <c r="E102" s="429" t="s">
        <v>1337</v>
      </c>
      <c r="F102" s="429" t="s">
        <v>1419</v>
      </c>
      <c r="G102" s="429" t="s">
        <v>1420</v>
      </c>
      <c r="H102" s="430" t="s">
        <v>1396</v>
      </c>
      <c r="I102" s="430" t="s">
        <v>1421</v>
      </c>
      <c r="J102" s="430" t="s">
        <v>1133</v>
      </c>
      <c r="K102" s="430" t="s">
        <v>1392</v>
      </c>
      <c r="L102" s="179" t="s">
        <v>841</v>
      </c>
      <c r="M102" s="180" t="s">
        <v>1422</v>
      </c>
      <c r="N102" s="180" t="s">
        <v>1423</v>
      </c>
      <c r="O102" s="180" t="s">
        <v>729</v>
      </c>
      <c r="P102" s="180" t="s">
        <v>1424</v>
      </c>
      <c r="Q102" s="447" t="s">
        <v>842</v>
      </c>
      <c r="R102" s="180" t="s">
        <v>1134</v>
      </c>
      <c r="S102" s="180" t="s">
        <v>1132</v>
      </c>
      <c r="T102" s="180" t="s">
        <v>1134</v>
      </c>
      <c r="U102" s="429" t="s">
        <v>1134</v>
      </c>
      <c r="V102" s="430" t="s">
        <v>1396</v>
      </c>
      <c r="W102" s="430" t="s">
        <v>1421</v>
      </c>
      <c r="X102" s="430" t="s">
        <v>1133</v>
      </c>
      <c r="Y102" s="430" t="s">
        <v>1392</v>
      </c>
      <c r="Z102" s="447" t="s">
        <v>834</v>
      </c>
      <c r="AA102" s="447" t="s">
        <v>740</v>
      </c>
      <c r="AB102" s="181" t="s">
        <v>843</v>
      </c>
      <c r="AC102" s="182" t="s">
        <v>844</v>
      </c>
      <c r="AD102" s="182" t="s">
        <v>729</v>
      </c>
      <c r="AE102" s="182" t="s">
        <v>845</v>
      </c>
      <c r="AF102" s="183">
        <v>4</v>
      </c>
      <c r="AG102" s="184">
        <v>1</v>
      </c>
      <c r="AH102" s="184"/>
      <c r="AI102" s="184"/>
      <c r="AJ102" s="184">
        <v>1</v>
      </c>
      <c r="AK102" s="184"/>
      <c r="AL102" s="184"/>
      <c r="AM102" s="184">
        <v>1</v>
      </c>
      <c r="AN102" s="184"/>
      <c r="AO102" s="184"/>
      <c r="AP102" s="184">
        <v>1</v>
      </c>
      <c r="AQ102" s="184"/>
      <c r="AR102" s="184"/>
      <c r="AS102" s="184"/>
      <c r="AT102" s="184"/>
      <c r="AU102" s="184">
        <v>1</v>
      </c>
      <c r="AV102" s="184"/>
      <c r="AW102" s="184"/>
      <c r="AX102" s="184"/>
      <c r="AY102" s="184"/>
      <c r="AZ102" s="184"/>
      <c r="BA102" s="184"/>
      <c r="BB102" s="184"/>
      <c r="BC102" s="184"/>
      <c r="BD102" s="184"/>
      <c r="BE102" s="188">
        <v>1</v>
      </c>
      <c r="BF102" s="189">
        <v>0.25</v>
      </c>
      <c r="BG102" s="190" t="s">
        <v>846</v>
      </c>
      <c r="BH102" s="453" t="s">
        <v>847</v>
      </c>
      <c r="BI102" s="459">
        <v>44356</v>
      </c>
      <c r="BJ102" s="453" t="s">
        <v>1008</v>
      </c>
      <c r="BK102" s="453"/>
      <c r="BL102" s="453" t="s">
        <v>1020</v>
      </c>
      <c r="BM102" s="464" t="s">
        <v>1292</v>
      </c>
      <c r="BN102" s="453" t="s">
        <v>1293</v>
      </c>
      <c r="BO102" s="453" t="s">
        <v>1377</v>
      </c>
      <c r="BP102" s="453" t="s">
        <v>1294</v>
      </c>
      <c r="BQ102" s="453" t="s">
        <v>1295</v>
      </c>
      <c r="BR102" s="462" t="s">
        <v>1425</v>
      </c>
      <c r="BS102" s="453" t="s">
        <v>1426</v>
      </c>
      <c r="BT102" s="220" t="s">
        <v>1143</v>
      </c>
      <c r="BU102" s="198" t="s">
        <v>1190</v>
      </c>
      <c r="BV102" s="298"/>
      <c r="BW102" s="290"/>
      <c r="BX102" s="285"/>
    </row>
    <row r="103" spans="1:76" s="192" customFormat="1" ht="25.5" customHeight="1" x14ac:dyDescent="0.15">
      <c r="A103" s="152"/>
      <c r="B103" s="426"/>
      <c r="C103" s="428"/>
      <c r="D103" s="429"/>
      <c r="E103" s="429"/>
      <c r="F103" s="429"/>
      <c r="G103" s="429"/>
      <c r="H103" s="430"/>
      <c r="I103" s="430"/>
      <c r="J103" s="430"/>
      <c r="K103" s="430"/>
      <c r="L103" s="179" t="s">
        <v>848</v>
      </c>
      <c r="M103" s="180">
        <v>0</v>
      </c>
      <c r="N103" s="180">
        <v>0</v>
      </c>
      <c r="O103" s="180">
        <v>0</v>
      </c>
      <c r="P103" s="180">
        <v>0</v>
      </c>
      <c r="Q103" s="447"/>
      <c r="R103" s="180" t="s">
        <v>1134</v>
      </c>
      <c r="S103" s="180">
        <v>0</v>
      </c>
      <c r="T103" s="180" t="s">
        <v>1134</v>
      </c>
      <c r="U103" s="429"/>
      <c r="V103" s="430"/>
      <c r="W103" s="430"/>
      <c r="X103" s="430"/>
      <c r="Y103" s="430"/>
      <c r="Z103" s="447"/>
      <c r="AA103" s="447"/>
      <c r="AB103" s="181" t="s">
        <v>849</v>
      </c>
      <c r="AC103" s="182" t="s">
        <v>850</v>
      </c>
      <c r="AD103" s="182" t="s">
        <v>729</v>
      </c>
      <c r="AE103" s="182" t="s">
        <v>699</v>
      </c>
      <c r="AF103" s="183">
        <v>1</v>
      </c>
      <c r="AG103" s="184"/>
      <c r="AH103" s="184"/>
      <c r="AI103" s="184"/>
      <c r="AJ103" s="184"/>
      <c r="AK103" s="184"/>
      <c r="AL103" s="184">
        <v>1</v>
      </c>
      <c r="AM103" s="184"/>
      <c r="AN103" s="184"/>
      <c r="AO103" s="184"/>
      <c r="AP103" s="184"/>
      <c r="AQ103" s="184"/>
      <c r="AR103" s="184"/>
      <c r="AS103" s="184"/>
      <c r="AT103" s="184"/>
      <c r="AU103" s="184"/>
      <c r="AV103" s="184"/>
      <c r="AW103" s="184"/>
      <c r="AX103" s="184"/>
      <c r="AY103" s="184"/>
      <c r="AZ103" s="184"/>
      <c r="BA103" s="184"/>
      <c r="BB103" s="184"/>
      <c r="BC103" s="184"/>
      <c r="BD103" s="184"/>
      <c r="BE103" s="188">
        <v>0</v>
      </c>
      <c r="BF103" s="189"/>
      <c r="BG103" s="190"/>
      <c r="BH103" s="453"/>
      <c r="BI103" s="459"/>
      <c r="BJ103" s="453"/>
      <c r="BK103" s="453"/>
      <c r="BL103" s="453"/>
      <c r="BM103" s="465"/>
      <c r="BN103" s="453"/>
      <c r="BO103" s="453"/>
      <c r="BP103" s="453"/>
      <c r="BQ103" s="453"/>
      <c r="BR103" s="462" t="s">
        <v>1399</v>
      </c>
      <c r="BS103" s="453" t="s">
        <v>1427</v>
      </c>
      <c r="BT103" s="198" t="s">
        <v>1399</v>
      </c>
      <c r="BU103" s="198" t="s">
        <v>1352</v>
      </c>
      <c r="BV103" s="298"/>
      <c r="BW103" s="285"/>
      <c r="BX103" s="285"/>
    </row>
    <row r="104" spans="1:76" s="192" customFormat="1" ht="25.5" customHeight="1" x14ac:dyDescent="0.15">
      <c r="A104" s="152"/>
      <c r="B104" s="426"/>
      <c r="C104" s="428"/>
      <c r="D104" s="429"/>
      <c r="E104" s="429"/>
      <c r="F104" s="429"/>
      <c r="G104" s="429"/>
      <c r="H104" s="430"/>
      <c r="I104" s="430"/>
      <c r="J104" s="430"/>
      <c r="K104" s="430"/>
      <c r="L104" s="179" t="s">
        <v>851</v>
      </c>
      <c r="M104" s="180">
        <v>0</v>
      </c>
      <c r="N104" s="180">
        <v>0</v>
      </c>
      <c r="O104" s="180">
        <v>0</v>
      </c>
      <c r="P104" s="180">
        <v>0</v>
      </c>
      <c r="Q104" s="447"/>
      <c r="R104" s="180" t="s">
        <v>1134</v>
      </c>
      <c r="S104" s="180">
        <v>0</v>
      </c>
      <c r="T104" s="180" t="s">
        <v>1134</v>
      </c>
      <c r="U104" s="429"/>
      <c r="V104" s="430"/>
      <c r="W104" s="430"/>
      <c r="X104" s="430"/>
      <c r="Y104" s="430"/>
      <c r="Z104" s="447"/>
      <c r="AA104" s="447"/>
      <c r="AB104" s="181" t="s">
        <v>852</v>
      </c>
      <c r="AC104" s="182"/>
      <c r="AD104" s="182"/>
      <c r="AE104" s="182"/>
      <c r="AF104" s="183"/>
      <c r="AG104" s="210"/>
      <c r="AH104" s="210"/>
      <c r="AI104" s="210"/>
      <c r="AJ104" s="210"/>
      <c r="AK104" s="210"/>
      <c r="AL104" s="210"/>
      <c r="AM104" s="210"/>
      <c r="AN104" s="210"/>
      <c r="AO104" s="210"/>
      <c r="AP104" s="210"/>
      <c r="AQ104" s="210"/>
      <c r="AR104" s="210"/>
      <c r="AS104" s="210"/>
      <c r="AT104" s="210"/>
      <c r="AU104" s="210"/>
      <c r="AV104" s="210"/>
      <c r="AW104" s="210"/>
      <c r="AX104" s="210"/>
      <c r="AY104" s="210"/>
      <c r="AZ104" s="210"/>
      <c r="BA104" s="210"/>
      <c r="BB104" s="210"/>
      <c r="BC104" s="210"/>
      <c r="BD104" s="210"/>
      <c r="BE104" s="188"/>
      <c r="BF104" s="189"/>
      <c r="BG104" s="190"/>
      <c r="BH104" s="453"/>
      <c r="BI104" s="459"/>
      <c r="BJ104" s="453"/>
      <c r="BK104" s="453"/>
      <c r="BL104" s="453"/>
      <c r="BM104" s="466"/>
      <c r="BN104" s="453"/>
      <c r="BO104" s="453"/>
      <c r="BP104" s="453"/>
      <c r="BQ104" s="453"/>
      <c r="BR104" s="462"/>
      <c r="BS104" s="453"/>
      <c r="BT104" s="198"/>
      <c r="BU104" s="198"/>
      <c r="BV104" s="298"/>
      <c r="BW104" s="285"/>
      <c r="BX104" s="285"/>
    </row>
    <row r="105" spans="1:76" s="192" customFormat="1" ht="25.5" customHeight="1" x14ac:dyDescent="0.15">
      <c r="A105" s="152"/>
      <c r="B105" s="426" t="s">
        <v>1333</v>
      </c>
      <c r="C105" s="428">
        <v>65</v>
      </c>
      <c r="D105" s="429" t="s">
        <v>1428</v>
      </c>
      <c r="E105" s="429" t="s">
        <v>1337</v>
      </c>
      <c r="F105" s="429" t="s">
        <v>1429</v>
      </c>
      <c r="G105" s="429" t="s">
        <v>1430</v>
      </c>
      <c r="H105" s="430" t="s">
        <v>1431</v>
      </c>
      <c r="I105" s="430" t="s">
        <v>1421</v>
      </c>
      <c r="J105" s="430" t="s">
        <v>1133</v>
      </c>
      <c r="K105" s="430" t="s">
        <v>1392</v>
      </c>
      <c r="L105" s="179" t="s">
        <v>853</v>
      </c>
      <c r="M105" s="180" t="s">
        <v>1432</v>
      </c>
      <c r="N105" s="180" t="s">
        <v>1433</v>
      </c>
      <c r="O105" s="180" t="s">
        <v>729</v>
      </c>
      <c r="P105" s="180" t="s">
        <v>1434</v>
      </c>
      <c r="Q105" s="447" t="s">
        <v>854</v>
      </c>
      <c r="R105" s="180" t="s">
        <v>1134</v>
      </c>
      <c r="S105" s="180" t="s">
        <v>1132</v>
      </c>
      <c r="T105" s="180" t="s">
        <v>1134</v>
      </c>
      <c r="U105" s="429" t="s">
        <v>1134</v>
      </c>
      <c r="V105" s="430" t="s">
        <v>1435</v>
      </c>
      <c r="W105" s="430" t="s">
        <v>1421</v>
      </c>
      <c r="X105" s="430" t="s">
        <v>1133</v>
      </c>
      <c r="Y105" s="430" t="s">
        <v>1392</v>
      </c>
      <c r="Z105" s="447" t="s">
        <v>834</v>
      </c>
      <c r="AA105" s="447" t="s">
        <v>740</v>
      </c>
      <c r="AB105" s="181" t="s">
        <v>855</v>
      </c>
      <c r="AC105" s="182" t="s">
        <v>856</v>
      </c>
      <c r="AD105" s="182" t="s">
        <v>729</v>
      </c>
      <c r="AE105" s="182" t="s">
        <v>857</v>
      </c>
      <c r="AF105" s="183">
        <v>11</v>
      </c>
      <c r="AG105" s="184">
        <v>1</v>
      </c>
      <c r="AH105" s="184">
        <v>1</v>
      </c>
      <c r="AI105" s="184">
        <v>1</v>
      </c>
      <c r="AJ105" s="184">
        <v>1</v>
      </c>
      <c r="AK105" s="184">
        <v>1</v>
      </c>
      <c r="AL105" s="184">
        <v>1</v>
      </c>
      <c r="AM105" s="184">
        <v>1</v>
      </c>
      <c r="AN105" s="184">
        <v>1</v>
      </c>
      <c r="AO105" s="184">
        <v>1</v>
      </c>
      <c r="AP105" s="184">
        <v>1</v>
      </c>
      <c r="AQ105" s="184">
        <v>1</v>
      </c>
      <c r="AR105" s="184"/>
      <c r="AS105" s="184">
        <v>1</v>
      </c>
      <c r="AT105" s="184">
        <v>1</v>
      </c>
      <c r="AU105" s="184">
        <v>1</v>
      </c>
      <c r="AV105" s="184"/>
      <c r="AW105" s="184"/>
      <c r="AX105" s="184"/>
      <c r="AY105" s="184"/>
      <c r="AZ105" s="184"/>
      <c r="BA105" s="184"/>
      <c r="BB105" s="184"/>
      <c r="BC105" s="184"/>
      <c r="BD105" s="184"/>
      <c r="BE105" s="188">
        <v>3</v>
      </c>
      <c r="BF105" s="189">
        <v>0.25</v>
      </c>
      <c r="BG105" s="190" t="s">
        <v>858</v>
      </c>
      <c r="BH105" s="453" t="s">
        <v>859</v>
      </c>
      <c r="BI105" s="459">
        <v>44356</v>
      </c>
      <c r="BJ105" s="453" t="s">
        <v>1008</v>
      </c>
      <c r="BK105" s="453"/>
      <c r="BL105" s="453" t="s">
        <v>1020</v>
      </c>
      <c r="BM105" s="464" t="s">
        <v>1296</v>
      </c>
      <c r="BN105" s="453" t="s">
        <v>1297</v>
      </c>
      <c r="BO105" s="453" t="s">
        <v>1377</v>
      </c>
      <c r="BP105" s="453" t="s">
        <v>1298</v>
      </c>
      <c r="BQ105" s="453" t="s">
        <v>1299</v>
      </c>
      <c r="BR105" s="462" t="s">
        <v>1436</v>
      </c>
      <c r="BS105" s="453" t="s">
        <v>1437</v>
      </c>
      <c r="BT105" s="220" t="s">
        <v>1143</v>
      </c>
      <c r="BU105" s="198" t="s">
        <v>1190</v>
      </c>
      <c r="BV105" s="298"/>
      <c r="BW105" s="290"/>
      <c r="BX105" s="285"/>
    </row>
    <row r="106" spans="1:76" s="192" customFormat="1" ht="25.5" customHeight="1" x14ac:dyDescent="0.15">
      <c r="A106" s="152"/>
      <c r="B106" s="426"/>
      <c r="C106" s="428"/>
      <c r="D106" s="429"/>
      <c r="E106" s="429"/>
      <c r="F106" s="429"/>
      <c r="G106" s="429"/>
      <c r="H106" s="430"/>
      <c r="I106" s="430"/>
      <c r="J106" s="430"/>
      <c r="K106" s="430"/>
      <c r="L106" s="179" t="s">
        <v>860</v>
      </c>
      <c r="M106" s="180">
        <v>0</v>
      </c>
      <c r="N106" s="180">
        <v>0</v>
      </c>
      <c r="O106" s="180">
        <v>0</v>
      </c>
      <c r="P106" s="180">
        <v>0</v>
      </c>
      <c r="Q106" s="447"/>
      <c r="R106" s="180" t="s">
        <v>1134</v>
      </c>
      <c r="S106" s="180">
        <v>0</v>
      </c>
      <c r="T106" s="180" t="s">
        <v>1134</v>
      </c>
      <c r="U106" s="429"/>
      <c r="V106" s="430"/>
      <c r="W106" s="430"/>
      <c r="X106" s="430"/>
      <c r="Y106" s="430"/>
      <c r="Z106" s="447"/>
      <c r="AA106" s="447"/>
      <c r="AB106" s="181" t="s">
        <v>861</v>
      </c>
      <c r="AC106" s="182"/>
      <c r="AD106" s="182"/>
      <c r="AE106" s="182"/>
      <c r="AF106" s="183"/>
      <c r="AG106" s="184"/>
      <c r="AH106" s="184"/>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8"/>
      <c r="BF106" s="189"/>
      <c r="BG106" s="190"/>
      <c r="BH106" s="453"/>
      <c r="BI106" s="459"/>
      <c r="BJ106" s="453"/>
      <c r="BK106" s="453"/>
      <c r="BL106" s="453"/>
      <c r="BM106" s="465"/>
      <c r="BN106" s="453"/>
      <c r="BO106" s="453"/>
      <c r="BP106" s="453"/>
      <c r="BQ106" s="453"/>
      <c r="BR106" s="462"/>
      <c r="BS106" s="453"/>
      <c r="BT106" s="198"/>
      <c r="BU106" s="198"/>
      <c r="BV106" s="298"/>
      <c r="BW106" s="285"/>
      <c r="BX106" s="285"/>
    </row>
    <row r="107" spans="1:76" s="192" customFormat="1" ht="25.5" customHeight="1" x14ac:dyDescent="0.15">
      <c r="A107" s="152"/>
      <c r="B107" s="426"/>
      <c r="C107" s="428"/>
      <c r="D107" s="429"/>
      <c r="E107" s="429"/>
      <c r="F107" s="429"/>
      <c r="G107" s="429"/>
      <c r="H107" s="430"/>
      <c r="I107" s="430"/>
      <c r="J107" s="430"/>
      <c r="K107" s="430"/>
      <c r="L107" s="179" t="s">
        <v>862</v>
      </c>
      <c r="M107" s="180">
        <v>0</v>
      </c>
      <c r="N107" s="180">
        <v>0</v>
      </c>
      <c r="O107" s="180">
        <v>0</v>
      </c>
      <c r="P107" s="180">
        <v>0</v>
      </c>
      <c r="Q107" s="447"/>
      <c r="R107" s="180" t="s">
        <v>1134</v>
      </c>
      <c r="S107" s="180">
        <v>0</v>
      </c>
      <c r="T107" s="180" t="s">
        <v>1134</v>
      </c>
      <c r="U107" s="429"/>
      <c r="V107" s="430"/>
      <c r="W107" s="430"/>
      <c r="X107" s="430"/>
      <c r="Y107" s="430"/>
      <c r="Z107" s="447"/>
      <c r="AA107" s="447"/>
      <c r="AB107" s="181" t="s">
        <v>863</v>
      </c>
      <c r="AC107" s="182"/>
      <c r="AD107" s="182"/>
      <c r="AE107" s="182"/>
      <c r="AF107" s="183"/>
      <c r="AG107" s="210"/>
      <c r="AH107" s="210"/>
      <c r="AI107" s="210"/>
      <c r="AJ107" s="210"/>
      <c r="AK107" s="210"/>
      <c r="AL107" s="210"/>
      <c r="AM107" s="210"/>
      <c r="AN107" s="210"/>
      <c r="AO107" s="210"/>
      <c r="AP107" s="210"/>
      <c r="AQ107" s="210"/>
      <c r="AR107" s="210"/>
      <c r="AS107" s="210"/>
      <c r="AT107" s="210"/>
      <c r="AU107" s="210"/>
      <c r="AV107" s="210"/>
      <c r="AW107" s="210"/>
      <c r="AX107" s="210"/>
      <c r="AY107" s="210"/>
      <c r="AZ107" s="210"/>
      <c r="BA107" s="210"/>
      <c r="BB107" s="210"/>
      <c r="BC107" s="210"/>
      <c r="BD107" s="210"/>
      <c r="BE107" s="188"/>
      <c r="BF107" s="189"/>
      <c r="BG107" s="190"/>
      <c r="BH107" s="453"/>
      <c r="BI107" s="459"/>
      <c r="BJ107" s="453"/>
      <c r="BK107" s="453"/>
      <c r="BL107" s="453"/>
      <c r="BM107" s="466"/>
      <c r="BN107" s="453"/>
      <c r="BO107" s="453"/>
      <c r="BP107" s="453"/>
      <c r="BQ107" s="453"/>
      <c r="BR107" s="462"/>
      <c r="BS107" s="453"/>
      <c r="BT107" s="198"/>
      <c r="BU107" s="198"/>
      <c r="BV107" s="298"/>
      <c r="BW107" s="285"/>
      <c r="BX107" s="285"/>
    </row>
    <row r="108" spans="1:76" s="192" customFormat="1" ht="25.5" customHeight="1" x14ac:dyDescent="0.15">
      <c r="A108" s="152"/>
      <c r="B108" s="426" t="s">
        <v>1333</v>
      </c>
      <c r="C108" s="428">
        <v>66</v>
      </c>
      <c r="D108" s="429" t="s">
        <v>1438</v>
      </c>
      <c r="E108" s="429" t="s">
        <v>1337</v>
      </c>
      <c r="F108" s="429" t="s">
        <v>1439</v>
      </c>
      <c r="G108" s="429" t="s">
        <v>1440</v>
      </c>
      <c r="H108" s="430" t="s">
        <v>1431</v>
      </c>
      <c r="I108" s="430" t="s">
        <v>1421</v>
      </c>
      <c r="J108" s="430" t="s">
        <v>1133</v>
      </c>
      <c r="K108" s="430" t="s">
        <v>1392</v>
      </c>
      <c r="L108" s="179" t="s">
        <v>864</v>
      </c>
      <c r="M108" s="180" t="s">
        <v>1441</v>
      </c>
      <c r="N108" s="180" t="s">
        <v>1442</v>
      </c>
      <c r="O108" s="180" t="s">
        <v>729</v>
      </c>
      <c r="P108" s="180" t="s">
        <v>1434</v>
      </c>
      <c r="Q108" s="447" t="s">
        <v>865</v>
      </c>
      <c r="R108" s="180" t="s">
        <v>1132</v>
      </c>
      <c r="S108" s="180" t="s">
        <v>1132</v>
      </c>
      <c r="T108" s="180" t="s">
        <v>1132</v>
      </c>
      <c r="U108" s="429" t="s">
        <v>1391</v>
      </c>
      <c r="V108" s="430" t="s">
        <v>1435</v>
      </c>
      <c r="W108" s="430" t="s">
        <v>1421</v>
      </c>
      <c r="X108" s="430" t="s">
        <v>1133</v>
      </c>
      <c r="Y108" s="430" t="s">
        <v>1392</v>
      </c>
      <c r="Z108" s="447" t="s">
        <v>834</v>
      </c>
      <c r="AA108" s="447" t="s">
        <v>740</v>
      </c>
      <c r="AB108" s="181" t="s">
        <v>866</v>
      </c>
      <c r="AC108" s="182" t="s">
        <v>867</v>
      </c>
      <c r="AD108" s="182" t="s">
        <v>729</v>
      </c>
      <c r="AE108" s="182" t="s">
        <v>868</v>
      </c>
      <c r="AF108" s="183">
        <v>11</v>
      </c>
      <c r="AG108" s="184">
        <v>1</v>
      </c>
      <c r="AH108" s="184">
        <v>1</v>
      </c>
      <c r="AI108" s="184">
        <v>1</v>
      </c>
      <c r="AJ108" s="184">
        <v>1</v>
      </c>
      <c r="AK108" s="184">
        <v>1</v>
      </c>
      <c r="AL108" s="184">
        <v>1</v>
      </c>
      <c r="AM108" s="184">
        <v>1</v>
      </c>
      <c r="AN108" s="184">
        <v>1</v>
      </c>
      <c r="AO108" s="184">
        <v>1</v>
      </c>
      <c r="AP108" s="184">
        <v>1</v>
      </c>
      <c r="AQ108" s="184">
        <v>1</v>
      </c>
      <c r="AR108" s="184"/>
      <c r="AS108" s="184">
        <v>1</v>
      </c>
      <c r="AT108" s="184">
        <v>1</v>
      </c>
      <c r="AU108" s="184">
        <v>1</v>
      </c>
      <c r="AV108" s="184"/>
      <c r="AW108" s="184"/>
      <c r="AX108" s="184"/>
      <c r="AY108" s="184"/>
      <c r="AZ108" s="184"/>
      <c r="BA108" s="184"/>
      <c r="BB108" s="184"/>
      <c r="BC108" s="184"/>
      <c r="BD108" s="184"/>
      <c r="BE108" s="188">
        <v>3</v>
      </c>
      <c r="BF108" s="189">
        <v>0.25</v>
      </c>
      <c r="BG108" s="190" t="s">
        <v>869</v>
      </c>
      <c r="BH108" s="453" t="s">
        <v>870</v>
      </c>
      <c r="BI108" s="459">
        <v>44356</v>
      </c>
      <c r="BJ108" s="453" t="s">
        <v>1008</v>
      </c>
      <c r="BK108" s="453"/>
      <c r="BL108" s="453" t="s">
        <v>1020</v>
      </c>
      <c r="BM108" s="464" t="s">
        <v>1300</v>
      </c>
      <c r="BN108" s="453" t="s">
        <v>1301</v>
      </c>
      <c r="BO108" s="453" t="s">
        <v>1377</v>
      </c>
      <c r="BP108" s="453" t="s">
        <v>1302</v>
      </c>
      <c r="BQ108" s="453" t="s">
        <v>1303</v>
      </c>
      <c r="BR108" s="462" t="s">
        <v>1443</v>
      </c>
      <c r="BS108" s="453" t="s">
        <v>1444</v>
      </c>
      <c r="BT108" s="220" t="s">
        <v>1143</v>
      </c>
      <c r="BU108" s="198" t="s">
        <v>1190</v>
      </c>
      <c r="BV108" s="298"/>
      <c r="BW108" s="290"/>
      <c r="BX108" s="285"/>
    </row>
    <row r="109" spans="1:76" s="192" customFormat="1" ht="25.5" customHeight="1" x14ac:dyDescent="0.15">
      <c r="A109" s="152"/>
      <c r="B109" s="426"/>
      <c r="C109" s="428"/>
      <c r="D109" s="429"/>
      <c r="E109" s="429"/>
      <c r="F109" s="429"/>
      <c r="G109" s="429"/>
      <c r="H109" s="430"/>
      <c r="I109" s="430"/>
      <c r="J109" s="430"/>
      <c r="K109" s="430"/>
      <c r="L109" s="179" t="s">
        <v>871</v>
      </c>
      <c r="M109" s="180" t="s">
        <v>1445</v>
      </c>
      <c r="N109" s="180" t="s">
        <v>1446</v>
      </c>
      <c r="O109" s="180" t="s">
        <v>729</v>
      </c>
      <c r="P109" s="180" t="s">
        <v>1424</v>
      </c>
      <c r="Q109" s="447"/>
      <c r="R109" s="180" t="s">
        <v>1134</v>
      </c>
      <c r="S109" s="180" t="s">
        <v>1132</v>
      </c>
      <c r="T109" s="180" t="s">
        <v>1134</v>
      </c>
      <c r="U109" s="429"/>
      <c r="V109" s="430"/>
      <c r="W109" s="430"/>
      <c r="X109" s="430"/>
      <c r="Y109" s="430"/>
      <c r="Z109" s="447"/>
      <c r="AA109" s="447"/>
      <c r="AB109" s="181" t="s">
        <v>872</v>
      </c>
      <c r="AC109" s="182" t="s">
        <v>873</v>
      </c>
      <c r="AD109" s="182" t="s">
        <v>729</v>
      </c>
      <c r="AE109" s="182" t="s">
        <v>874</v>
      </c>
      <c r="AF109" s="183">
        <v>1</v>
      </c>
      <c r="AG109" s="184"/>
      <c r="AH109" s="184"/>
      <c r="AI109" s="184"/>
      <c r="AJ109" s="184"/>
      <c r="AK109" s="184"/>
      <c r="AL109" s="184">
        <v>1</v>
      </c>
      <c r="AM109" s="184"/>
      <c r="AN109" s="184"/>
      <c r="AO109" s="184"/>
      <c r="AP109" s="184"/>
      <c r="AQ109" s="184"/>
      <c r="AR109" s="184"/>
      <c r="AS109" s="184"/>
      <c r="AT109" s="184"/>
      <c r="AU109" s="184"/>
      <c r="AV109" s="184"/>
      <c r="AW109" s="184"/>
      <c r="AX109" s="184"/>
      <c r="AY109" s="184"/>
      <c r="AZ109" s="184"/>
      <c r="BA109" s="184"/>
      <c r="BB109" s="184"/>
      <c r="BC109" s="184"/>
      <c r="BD109" s="184"/>
      <c r="BE109" s="188">
        <v>0</v>
      </c>
      <c r="BF109" s="189"/>
      <c r="BG109" s="190"/>
      <c r="BH109" s="453"/>
      <c r="BI109" s="459"/>
      <c r="BJ109" s="453"/>
      <c r="BK109" s="453"/>
      <c r="BL109" s="453"/>
      <c r="BM109" s="465"/>
      <c r="BN109" s="453"/>
      <c r="BO109" s="453"/>
      <c r="BP109" s="453"/>
      <c r="BQ109" s="453"/>
      <c r="BR109" s="462" t="s">
        <v>1443</v>
      </c>
      <c r="BS109" s="453" t="s">
        <v>1447</v>
      </c>
      <c r="BT109" s="220" t="s">
        <v>1143</v>
      </c>
      <c r="BU109" s="198" t="s">
        <v>1352</v>
      </c>
      <c r="BV109" s="298"/>
      <c r="BW109" s="290"/>
      <c r="BX109" s="285"/>
    </row>
    <row r="110" spans="1:76" s="192" customFormat="1" ht="25.5" customHeight="1" x14ac:dyDescent="0.15">
      <c r="A110" s="152"/>
      <c r="B110" s="426"/>
      <c r="C110" s="428"/>
      <c r="D110" s="429"/>
      <c r="E110" s="429"/>
      <c r="F110" s="429"/>
      <c r="G110" s="429"/>
      <c r="H110" s="430"/>
      <c r="I110" s="430"/>
      <c r="J110" s="430"/>
      <c r="K110" s="430"/>
      <c r="L110" s="179" t="s">
        <v>875</v>
      </c>
      <c r="M110" s="180">
        <v>0</v>
      </c>
      <c r="N110" s="180">
        <v>0</v>
      </c>
      <c r="O110" s="180">
        <v>0</v>
      </c>
      <c r="P110" s="180">
        <v>0</v>
      </c>
      <c r="Q110" s="447"/>
      <c r="R110" s="180" t="s">
        <v>1134</v>
      </c>
      <c r="S110" s="180">
        <v>0</v>
      </c>
      <c r="T110" s="180" t="s">
        <v>1134</v>
      </c>
      <c r="U110" s="429"/>
      <c r="V110" s="430"/>
      <c r="W110" s="430"/>
      <c r="X110" s="430"/>
      <c r="Y110" s="430"/>
      <c r="Z110" s="447"/>
      <c r="AA110" s="447"/>
      <c r="AB110" s="181" t="s">
        <v>876</v>
      </c>
      <c r="AC110" s="182" t="s">
        <v>877</v>
      </c>
      <c r="AD110" s="182" t="s">
        <v>729</v>
      </c>
      <c r="AE110" s="182" t="s">
        <v>878</v>
      </c>
      <c r="AF110" s="183">
        <v>1</v>
      </c>
      <c r="AG110" s="210"/>
      <c r="AH110" s="210"/>
      <c r="AI110" s="210"/>
      <c r="AJ110" s="210"/>
      <c r="AK110" s="210"/>
      <c r="AL110" s="210">
        <v>1</v>
      </c>
      <c r="AM110" s="210"/>
      <c r="AN110" s="210"/>
      <c r="AO110" s="210"/>
      <c r="AP110" s="210"/>
      <c r="AQ110" s="210"/>
      <c r="AR110" s="210"/>
      <c r="AS110" s="210"/>
      <c r="AT110" s="210"/>
      <c r="AU110" s="210"/>
      <c r="AV110" s="210"/>
      <c r="AW110" s="210"/>
      <c r="AX110" s="210"/>
      <c r="AY110" s="210"/>
      <c r="AZ110" s="210"/>
      <c r="BA110" s="210"/>
      <c r="BB110" s="210"/>
      <c r="BC110" s="210"/>
      <c r="BD110" s="210"/>
      <c r="BE110" s="188">
        <v>0</v>
      </c>
      <c r="BF110" s="189"/>
      <c r="BG110" s="190"/>
      <c r="BH110" s="453"/>
      <c r="BI110" s="459"/>
      <c r="BJ110" s="453"/>
      <c r="BK110" s="453"/>
      <c r="BL110" s="453"/>
      <c r="BM110" s="466"/>
      <c r="BN110" s="453"/>
      <c r="BO110" s="453"/>
      <c r="BP110" s="453"/>
      <c r="BQ110" s="453"/>
      <c r="BR110" s="462" t="s">
        <v>1399</v>
      </c>
      <c r="BS110" s="453" t="s">
        <v>1447</v>
      </c>
      <c r="BT110" s="198" t="s">
        <v>1399</v>
      </c>
      <c r="BU110" s="198" t="s">
        <v>1352</v>
      </c>
      <c r="BV110" s="298"/>
      <c r="BW110" s="285"/>
      <c r="BX110" s="285"/>
    </row>
    <row r="111" spans="1:76" s="192" customFormat="1" ht="25.5" customHeight="1" x14ac:dyDescent="0.15">
      <c r="A111" s="152"/>
      <c r="B111" s="426" t="s">
        <v>1333</v>
      </c>
      <c r="C111" s="428">
        <v>67</v>
      </c>
      <c r="D111" s="429" t="s">
        <v>1448</v>
      </c>
      <c r="E111" s="429" t="s">
        <v>1337</v>
      </c>
      <c r="F111" s="429" t="s">
        <v>1449</v>
      </c>
      <c r="G111" s="429" t="s">
        <v>1450</v>
      </c>
      <c r="H111" s="430" t="s">
        <v>1431</v>
      </c>
      <c r="I111" s="430" t="s">
        <v>1421</v>
      </c>
      <c r="J111" s="430" t="s">
        <v>1133</v>
      </c>
      <c r="K111" s="430" t="s">
        <v>1392</v>
      </c>
      <c r="L111" s="179" t="s">
        <v>879</v>
      </c>
      <c r="M111" s="180">
        <v>0</v>
      </c>
      <c r="N111" s="180" t="s">
        <v>1451</v>
      </c>
      <c r="O111" s="180" t="s">
        <v>729</v>
      </c>
      <c r="P111" s="180" t="s">
        <v>1434</v>
      </c>
      <c r="Q111" s="447" t="s">
        <v>880</v>
      </c>
      <c r="R111" s="180" t="s">
        <v>1132</v>
      </c>
      <c r="S111" s="180" t="s">
        <v>1132</v>
      </c>
      <c r="T111" s="180" t="s">
        <v>1132</v>
      </c>
      <c r="U111" s="429" t="s">
        <v>1391</v>
      </c>
      <c r="V111" s="430" t="s">
        <v>1435</v>
      </c>
      <c r="W111" s="430" t="s">
        <v>1421</v>
      </c>
      <c r="X111" s="430" t="s">
        <v>1133</v>
      </c>
      <c r="Y111" s="430" t="s">
        <v>1392</v>
      </c>
      <c r="Z111" s="447" t="s">
        <v>834</v>
      </c>
      <c r="AA111" s="447" t="s">
        <v>740</v>
      </c>
      <c r="AB111" s="181" t="s">
        <v>881</v>
      </c>
      <c r="AC111" s="182" t="s">
        <v>882</v>
      </c>
      <c r="AD111" s="182" t="s">
        <v>729</v>
      </c>
      <c r="AE111" s="182" t="s">
        <v>883</v>
      </c>
      <c r="AF111" s="183">
        <v>55</v>
      </c>
      <c r="AG111" s="184">
        <v>5</v>
      </c>
      <c r="AH111" s="184">
        <v>5</v>
      </c>
      <c r="AI111" s="184">
        <v>5</v>
      </c>
      <c r="AJ111" s="184">
        <v>5</v>
      </c>
      <c r="AK111" s="184">
        <v>5</v>
      </c>
      <c r="AL111" s="184">
        <v>5</v>
      </c>
      <c r="AM111" s="184">
        <v>5</v>
      </c>
      <c r="AN111" s="184">
        <v>5</v>
      </c>
      <c r="AO111" s="184">
        <v>5</v>
      </c>
      <c r="AP111" s="184">
        <v>5</v>
      </c>
      <c r="AQ111" s="184">
        <v>5</v>
      </c>
      <c r="AR111" s="184"/>
      <c r="AS111" s="184">
        <v>5</v>
      </c>
      <c r="AT111" s="184">
        <v>3</v>
      </c>
      <c r="AU111" s="184">
        <v>2</v>
      </c>
      <c r="AV111" s="184"/>
      <c r="AW111" s="184"/>
      <c r="AX111" s="184"/>
      <c r="AY111" s="184"/>
      <c r="AZ111" s="184"/>
      <c r="BA111" s="184"/>
      <c r="BB111" s="184"/>
      <c r="BC111" s="184"/>
      <c r="BD111" s="184"/>
      <c r="BE111" s="188">
        <v>10</v>
      </c>
      <c r="BF111" s="189">
        <v>0.16666666666666666</v>
      </c>
      <c r="BG111" s="190" t="s">
        <v>884</v>
      </c>
      <c r="BH111" s="453" t="s">
        <v>885</v>
      </c>
      <c r="BI111" s="459">
        <v>44356</v>
      </c>
      <c r="BJ111" s="453" t="s">
        <v>1008</v>
      </c>
      <c r="BK111" s="453"/>
      <c r="BL111" s="453" t="s">
        <v>1020</v>
      </c>
      <c r="BM111" s="464" t="s">
        <v>1304</v>
      </c>
      <c r="BN111" s="453" t="s">
        <v>1305</v>
      </c>
      <c r="BO111" s="453" t="s">
        <v>1377</v>
      </c>
      <c r="BP111" s="453" t="s">
        <v>1306</v>
      </c>
      <c r="BQ111" s="453" t="s">
        <v>1299</v>
      </c>
      <c r="BR111" s="462" t="s">
        <v>1452</v>
      </c>
      <c r="BS111" s="453" t="s">
        <v>1453</v>
      </c>
      <c r="BT111" s="198" t="s">
        <v>1454</v>
      </c>
      <c r="BU111" s="198" t="s">
        <v>1190</v>
      </c>
      <c r="BV111" s="298"/>
      <c r="BW111" s="285"/>
      <c r="BX111" s="285"/>
    </row>
    <row r="112" spans="1:76" s="192" customFormat="1" ht="25.5" customHeight="1" x14ac:dyDescent="0.15">
      <c r="A112" s="152"/>
      <c r="B112" s="426"/>
      <c r="C112" s="428"/>
      <c r="D112" s="429"/>
      <c r="E112" s="429"/>
      <c r="F112" s="429"/>
      <c r="G112" s="429"/>
      <c r="H112" s="430"/>
      <c r="I112" s="430"/>
      <c r="J112" s="430"/>
      <c r="K112" s="430"/>
      <c r="L112" s="179" t="s">
        <v>886</v>
      </c>
      <c r="M112" s="180" t="s">
        <v>1455</v>
      </c>
      <c r="N112" s="180" t="s">
        <v>1456</v>
      </c>
      <c r="O112" s="180" t="s">
        <v>729</v>
      </c>
      <c r="P112" s="180" t="s">
        <v>1434</v>
      </c>
      <c r="Q112" s="447"/>
      <c r="R112" s="180" t="s">
        <v>1132</v>
      </c>
      <c r="S112" s="180" t="s">
        <v>1132</v>
      </c>
      <c r="T112" s="180" t="s">
        <v>1132</v>
      </c>
      <c r="U112" s="429"/>
      <c r="V112" s="430"/>
      <c r="W112" s="430"/>
      <c r="X112" s="430"/>
      <c r="Y112" s="430"/>
      <c r="Z112" s="447"/>
      <c r="AA112" s="447"/>
      <c r="AB112" s="181" t="s">
        <v>887</v>
      </c>
      <c r="AC112" s="182"/>
      <c r="AD112" s="182"/>
      <c r="AE112" s="182"/>
      <c r="AF112" s="183"/>
      <c r="AG112" s="184"/>
      <c r="AH112" s="184"/>
      <c r="AI112" s="184"/>
      <c r="AJ112" s="184"/>
      <c r="AK112" s="184"/>
      <c r="AL112" s="184"/>
      <c r="AM112" s="184"/>
      <c r="AN112" s="184"/>
      <c r="AO112" s="184"/>
      <c r="AP112" s="184"/>
      <c r="AQ112" s="184"/>
      <c r="AR112" s="184"/>
      <c r="AS112" s="184"/>
      <c r="AT112" s="184"/>
      <c r="AU112" s="184"/>
      <c r="AV112" s="184"/>
      <c r="AW112" s="184"/>
      <c r="AX112" s="184"/>
      <c r="AY112" s="184"/>
      <c r="AZ112" s="184"/>
      <c r="BA112" s="184"/>
      <c r="BB112" s="184"/>
      <c r="BC112" s="184"/>
      <c r="BD112" s="184"/>
      <c r="BE112" s="188"/>
      <c r="BF112" s="189"/>
      <c r="BG112" s="190"/>
      <c r="BH112" s="453"/>
      <c r="BI112" s="459"/>
      <c r="BJ112" s="453"/>
      <c r="BK112" s="453"/>
      <c r="BL112" s="453"/>
      <c r="BM112" s="465"/>
      <c r="BN112" s="453"/>
      <c r="BO112" s="453"/>
      <c r="BP112" s="453"/>
      <c r="BQ112" s="453"/>
      <c r="BR112" s="462"/>
      <c r="BS112" s="453"/>
      <c r="BT112" s="191" t="s">
        <v>1069</v>
      </c>
      <c r="BU112" s="198"/>
      <c r="BV112" s="304" t="s">
        <v>1546</v>
      </c>
      <c r="BW112" s="284" t="s">
        <v>1534</v>
      </c>
      <c r="BX112" s="285"/>
    </row>
    <row r="113" spans="1:76" s="192" customFormat="1" ht="25.5" customHeight="1" x14ac:dyDescent="0.15">
      <c r="A113" s="152"/>
      <c r="B113" s="426"/>
      <c r="C113" s="428"/>
      <c r="D113" s="429"/>
      <c r="E113" s="429"/>
      <c r="F113" s="429"/>
      <c r="G113" s="429"/>
      <c r="H113" s="430"/>
      <c r="I113" s="430"/>
      <c r="J113" s="430"/>
      <c r="K113" s="430"/>
      <c r="L113" s="179" t="s">
        <v>888</v>
      </c>
      <c r="M113" s="180" t="s">
        <v>1457</v>
      </c>
      <c r="N113" s="180" t="s">
        <v>1458</v>
      </c>
      <c r="O113" s="180" t="s">
        <v>729</v>
      </c>
      <c r="P113" s="180" t="s">
        <v>1434</v>
      </c>
      <c r="Q113" s="447"/>
      <c r="R113" s="180" t="s">
        <v>1391</v>
      </c>
      <c r="S113" s="180" t="s">
        <v>1391</v>
      </c>
      <c r="T113" s="180" t="s">
        <v>1391</v>
      </c>
      <c r="U113" s="429"/>
      <c r="V113" s="430"/>
      <c r="W113" s="430"/>
      <c r="X113" s="430"/>
      <c r="Y113" s="430"/>
      <c r="Z113" s="447"/>
      <c r="AA113" s="447"/>
      <c r="AB113" s="181" t="s">
        <v>889</v>
      </c>
      <c r="AC113" s="182"/>
      <c r="AD113" s="182"/>
      <c r="AE113" s="182"/>
      <c r="AF113" s="183"/>
      <c r="AG113" s="210"/>
      <c r="AH113" s="210"/>
      <c r="AI113" s="210"/>
      <c r="AJ113" s="210"/>
      <c r="AK113" s="210"/>
      <c r="AL113" s="210"/>
      <c r="AM113" s="210"/>
      <c r="AN113" s="210"/>
      <c r="AO113" s="210"/>
      <c r="AP113" s="210"/>
      <c r="AQ113" s="210"/>
      <c r="AR113" s="210"/>
      <c r="AS113" s="210"/>
      <c r="AT113" s="210"/>
      <c r="AU113" s="210"/>
      <c r="AV113" s="210"/>
      <c r="AW113" s="210"/>
      <c r="AX113" s="210"/>
      <c r="AY113" s="210"/>
      <c r="AZ113" s="210"/>
      <c r="BA113" s="210"/>
      <c r="BB113" s="210"/>
      <c r="BC113" s="210"/>
      <c r="BD113" s="210"/>
      <c r="BE113" s="188"/>
      <c r="BF113" s="189"/>
      <c r="BG113" s="190"/>
      <c r="BH113" s="453"/>
      <c r="BI113" s="459"/>
      <c r="BJ113" s="453"/>
      <c r="BK113" s="453"/>
      <c r="BL113" s="453"/>
      <c r="BM113" s="466"/>
      <c r="BN113" s="453"/>
      <c r="BO113" s="453"/>
      <c r="BP113" s="453"/>
      <c r="BQ113" s="453"/>
      <c r="BR113" s="462"/>
      <c r="BS113" s="453"/>
      <c r="BT113" s="191" t="s">
        <v>1069</v>
      </c>
      <c r="BU113" s="198"/>
      <c r="BV113" s="304" t="s">
        <v>1547</v>
      </c>
      <c r="BW113" s="284" t="s">
        <v>1534</v>
      </c>
      <c r="BX113" s="285"/>
    </row>
    <row r="114" spans="1:76" s="192" customFormat="1" ht="25.5" customHeight="1" x14ac:dyDescent="0.15">
      <c r="A114" s="152"/>
      <c r="B114" s="426" t="s">
        <v>1333</v>
      </c>
      <c r="C114" s="428">
        <v>68</v>
      </c>
      <c r="D114" s="429" t="s">
        <v>1459</v>
      </c>
      <c r="E114" s="429" t="s">
        <v>1337</v>
      </c>
      <c r="F114" s="429" t="s">
        <v>1460</v>
      </c>
      <c r="G114" s="429" t="s">
        <v>1461</v>
      </c>
      <c r="H114" s="430" t="s">
        <v>1396</v>
      </c>
      <c r="I114" s="430" t="s">
        <v>1421</v>
      </c>
      <c r="J114" s="430" t="s">
        <v>1133</v>
      </c>
      <c r="K114" s="430" t="s">
        <v>1392</v>
      </c>
      <c r="L114" s="179" t="s">
        <v>890</v>
      </c>
      <c r="M114" s="180" t="s">
        <v>1462</v>
      </c>
      <c r="N114" s="180" t="s">
        <v>1463</v>
      </c>
      <c r="O114" s="180" t="s">
        <v>729</v>
      </c>
      <c r="P114" s="180" t="s">
        <v>1434</v>
      </c>
      <c r="Q114" s="447" t="s">
        <v>891</v>
      </c>
      <c r="R114" s="180" t="s">
        <v>1134</v>
      </c>
      <c r="S114" s="180" t="s">
        <v>1132</v>
      </c>
      <c r="T114" s="180" t="s">
        <v>1134</v>
      </c>
      <c r="U114" s="429" t="s">
        <v>1134</v>
      </c>
      <c r="V114" s="430" t="s">
        <v>1396</v>
      </c>
      <c r="W114" s="430" t="s">
        <v>1421</v>
      </c>
      <c r="X114" s="430" t="s">
        <v>1133</v>
      </c>
      <c r="Y114" s="430" t="s">
        <v>1392</v>
      </c>
      <c r="Z114" s="447" t="s">
        <v>834</v>
      </c>
      <c r="AA114" s="447" t="s">
        <v>740</v>
      </c>
      <c r="AB114" s="181" t="s">
        <v>892</v>
      </c>
      <c r="AC114" s="182" t="s">
        <v>893</v>
      </c>
      <c r="AD114" s="182" t="s">
        <v>729</v>
      </c>
      <c r="AE114" s="182" t="s">
        <v>894</v>
      </c>
      <c r="AF114" s="183">
        <v>11</v>
      </c>
      <c r="AG114" s="184">
        <v>1</v>
      </c>
      <c r="AH114" s="184">
        <v>1</v>
      </c>
      <c r="AI114" s="184">
        <v>1</v>
      </c>
      <c r="AJ114" s="184">
        <v>1</v>
      </c>
      <c r="AK114" s="184">
        <v>1</v>
      </c>
      <c r="AL114" s="184">
        <v>1</v>
      </c>
      <c r="AM114" s="184">
        <v>1</v>
      </c>
      <c r="AN114" s="184">
        <v>1</v>
      </c>
      <c r="AO114" s="184">
        <v>1</v>
      </c>
      <c r="AP114" s="184">
        <v>1</v>
      </c>
      <c r="AQ114" s="184">
        <v>1</v>
      </c>
      <c r="AR114" s="184"/>
      <c r="AS114" s="184">
        <v>1</v>
      </c>
      <c r="AT114" s="184">
        <v>1</v>
      </c>
      <c r="AU114" s="184">
        <v>1</v>
      </c>
      <c r="AV114" s="184"/>
      <c r="AW114" s="184"/>
      <c r="AX114" s="184"/>
      <c r="AY114" s="184"/>
      <c r="AZ114" s="184"/>
      <c r="BA114" s="184"/>
      <c r="BB114" s="184"/>
      <c r="BC114" s="184"/>
      <c r="BD114" s="184"/>
      <c r="BE114" s="188">
        <v>3</v>
      </c>
      <c r="BF114" s="189">
        <v>0.25</v>
      </c>
      <c r="BG114" s="190" t="s">
        <v>884</v>
      </c>
      <c r="BH114" s="453" t="s">
        <v>885</v>
      </c>
      <c r="BI114" s="459">
        <v>44356</v>
      </c>
      <c r="BJ114" s="453" t="s">
        <v>1008</v>
      </c>
      <c r="BK114" s="453"/>
      <c r="BL114" s="453" t="s">
        <v>1020</v>
      </c>
      <c r="BM114" s="464" t="s">
        <v>1307</v>
      </c>
      <c r="BN114" s="453" t="s">
        <v>1308</v>
      </c>
      <c r="BO114" s="453" t="s">
        <v>1377</v>
      </c>
      <c r="BP114" s="453" t="s">
        <v>1309</v>
      </c>
      <c r="BQ114" s="453" t="s">
        <v>1310</v>
      </c>
      <c r="BR114" s="462" t="s">
        <v>1464</v>
      </c>
      <c r="BS114" s="453" t="s">
        <v>1465</v>
      </c>
      <c r="BT114" s="220" t="s">
        <v>1143</v>
      </c>
      <c r="BU114" s="198" t="s">
        <v>1190</v>
      </c>
      <c r="BV114" s="298"/>
      <c r="BW114" s="290"/>
      <c r="BX114" s="285"/>
    </row>
    <row r="115" spans="1:76" s="192" customFormat="1" ht="25.5" customHeight="1" x14ac:dyDescent="0.15">
      <c r="A115" s="152"/>
      <c r="B115" s="426"/>
      <c r="C115" s="428"/>
      <c r="D115" s="429"/>
      <c r="E115" s="429"/>
      <c r="F115" s="429"/>
      <c r="G115" s="429"/>
      <c r="H115" s="430"/>
      <c r="I115" s="430"/>
      <c r="J115" s="430"/>
      <c r="K115" s="430"/>
      <c r="L115" s="179" t="s">
        <v>895</v>
      </c>
      <c r="M115" s="180" t="s">
        <v>1466</v>
      </c>
      <c r="N115" s="180" t="s">
        <v>1467</v>
      </c>
      <c r="O115" s="180" t="s">
        <v>729</v>
      </c>
      <c r="P115" s="180" t="s">
        <v>1434</v>
      </c>
      <c r="Q115" s="447"/>
      <c r="R115" s="180" t="s">
        <v>1134</v>
      </c>
      <c r="S115" s="180" t="s">
        <v>1132</v>
      </c>
      <c r="T115" s="180" t="s">
        <v>1134</v>
      </c>
      <c r="U115" s="429"/>
      <c r="V115" s="430"/>
      <c r="W115" s="430"/>
      <c r="X115" s="430"/>
      <c r="Y115" s="430"/>
      <c r="Z115" s="447"/>
      <c r="AA115" s="447"/>
      <c r="AB115" s="181" t="s">
        <v>896</v>
      </c>
      <c r="AC115" s="182"/>
      <c r="AD115" s="182"/>
      <c r="AE115" s="182"/>
      <c r="AF115" s="183"/>
      <c r="AG115" s="184"/>
      <c r="AH115" s="184"/>
      <c r="AI115" s="184"/>
      <c r="AJ115" s="184"/>
      <c r="AK115" s="184"/>
      <c r="AL115" s="184"/>
      <c r="AM115" s="184"/>
      <c r="AN115" s="184"/>
      <c r="AO115" s="184"/>
      <c r="AP115" s="184"/>
      <c r="AQ115" s="184"/>
      <c r="AR115" s="184"/>
      <c r="AS115" s="184"/>
      <c r="AT115" s="184"/>
      <c r="AU115" s="184"/>
      <c r="AV115" s="184"/>
      <c r="AW115" s="184"/>
      <c r="AX115" s="184"/>
      <c r="AY115" s="184"/>
      <c r="AZ115" s="184"/>
      <c r="BA115" s="184"/>
      <c r="BB115" s="184"/>
      <c r="BC115" s="184"/>
      <c r="BD115" s="184"/>
      <c r="BE115" s="188"/>
      <c r="BF115" s="189"/>
      <c r="BG115" s="190"/>
      <c r="BH115" s="453"/>
      <c r="BI115" s="459"/>
      <c r="BJ115" s="453"/>
      <c r="BK115" s="453"/>
      <c r="BL115" s="453"/>
      <c r="BM115" s="465"/>
      <c r="BN115" s="453"/>
      <c r="BO115" s="453"/>
      <c r="BP115" s="453"/>
      <c r="BQ115" s="453"/>
      <c r="BR115" s="462"/>
      <c r="BS115" s="453"/>
      <c r="BT115" s="191" t="s">
        <v>1069</v>
      </c>
      <c r="BU115" s="198"/>
      <c r="BV115" s="304" t="s">
        <v>1548</v>
      </c>
      <c r="BW115" s="284" t="s">
        <v>1070</v>
      </c>
      <c r="BX115" s="285"/>
    </row>
    <row r="116" spans="1:76" s="192" customFormat="1" ht="25.5" customHeight="1" x14ac:dyDescent="0.15">
      <c r="A116" s="152"/>
      <c r="B116" s="426"/>
      <c r="C116" s="428"/>
      <c r="D116" s="429"/>
      <c r="E116" s="429"/>
      <c r="F116" s="429"/>
      <c r="G116" s="429"/>
      <c r="H116" s="430"/>
      <c r="I116" s="430"/>
      <c r="J116" s="430"/>
      <c r="K116" s="430"/>
      <c r="L116" s="179" t="s">
        <v>897</v>
      </c>
      <c r="M116" s="180" t="s">
        <v>1468</v>
      </c>
      <c r="N116" s="180" t="s">
        <v>1469</v>
      </c>
      <c r="O116" s="180" t="s">
        <v>729</v>
      </c>
      <c r="P116" s="180" t="s">
        <v>1434</v>
      </c>
      <c r="Q116" s="447"/>
      <c r="R116" s="180" t="s">
        <v>1391</v>
      </c>
      <c r="S116" s="180" t="s">
        <v>1132</v>
      </c>
      <c r="T116" s="180" t="s">
        <v>1391</v>
      </c>
      <c r="U116" s="429"/>
      <c r="V116" s="430"/>
      <c r="W116" s="430"/>
      <c r="X116" s="430"/>
      <c r="Y116" s="430"/>
      <c r="Z116" s="447"/>
      <c r="AA116" s="447"/>
      <c r="AB116" s="181" t="s">
        <v>898</v>
      </c>
      <c r="AC116" s="182"/>
      <c r="AD116" s="182"/>
      <c r="AE116" s="182"/>
      <c r="AF116" s="183"/>
      <c r="AG116" s="210"/>
      <c r="AH116" s="210"/>
      <c r="AI116" s="210"/>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188"/>
      <c r="BF116" s="189"/>
      <c r="BG116" s="190"/>
      <c r="BH116" s="453"/>
      <c r="BI116" s="459"/>
      <c r="BJ116" s="453"/>
      <c r="BK116" s="453"/>
      <c r="BL116" s="453"/>
      <c r="BM116" s="466"/>
      <c r="BN116" s="453"/>
      <c r="BO116" s="453"/>
      <c r="BP116" s="453"/>
      <c r="BQ116" s="453"/>
      <c r="BR116" s="462"/>
      <c r="BS116" s="453"/>
      <c r="BT116" s="191" t="s">
        <v>1069</v>
      </c>
      <c r="BU116" s="198"/>
      <c r="BV116" s="298"/>
      <c r="BW116" s="284" t="s">
        <v>1070</v>
      </c>
      <c r="BX116" s="285"/>
    </row>
    <row r="117" spans="1:76" s="192" customFormat="1" ht="25.5" customHeight="1" x14ac:dyDescent="0.15">
      <c r="A117" s="152"/>
      <c r="B117" s="426" t="s">
        <v>1333</v>
      </c>
      <c r="C117" s="428">
        <v>69</v>
      </c>
      <c r="D117" s="429" t="s">
        <v>1470</v>
      </c>
      <c r="E117" s="429" t="s">
        <v>1337</v>
      </c>
      <c r="F117" s="429" t="s">
        <v>1471</v>
      </c>
      <c r="G117" s="429" t="s">
        <v>1472</v>
      </c>
      <c r="H117" s="430" t="s">
        <v>1396</v>
      </c>
      <c r="I117" s="430" t="s">
        <v>1404</v>
      </c>
      <c r="J117" s="430" t="s">
        <v>1136</v>
      </c>
      <c r="K117" s="430" t="s">
        <v>1392</v>
      </c>
      <c r="L117" s="179" t="s">
        <v>899</v>
      </c>
      <c r="M117" s="180" t="s">
        <v>1473</v>
      </c>
      <c r="N117" s="180" t="s">
        <v>1474</v>
      </c>
      <c r="O117" s="180" t="s">
        <v>729</v>
      </c>
      <c r="P117" s="180" t="s">
        <v>1424</v>
      </c>
      <c r="Q117" s="447" t="s">
        <v>900</v>
      </c>
      <c r="R117" s="180" t="s">
        <v>1134</v>
      </c>
      <c r="S117" s="180" t="s">
        <v>1132</v>
      </c>
      <c r="T117" s="180" t="s">
        <v>1134</v>
      </c>
      <c r="U117" s="429" t="s">
        <v>1134</v>
      </c>
      <c r="V117" s="430" t="s">
        <v>1396</v>
      </c>
      <c r="W117" s="430" t="s">
        <v>1404</v>
      </c>
      <c r="X117" s="430" t="s">
        <v>1136</v>
      </c>
      <c r="Y117" s="430" t="s">
        <v>1392</v>
      </c>
      <c r="Z117" s="447" t="s">
        <v>834</v>
      </c>
      <c r="AA117" s="447" t="s">
        <v>740</v>
      </c>
      <c r="AB117" s="181" t="s">
        <v>901</v>
      </c>
      <c r="AC117" s="182" t="s">
        <v>902</v>
      </c>
      <c r="AD117" s="182" t="s">
        <v>729</v>
      </c>
      <c r="AE117" s="182" t="s">
        <v>878</v>
      </c>
      <c r="AF117" s="183">
        <v>1</v>
      </c>
      <c r="AG117" s="184"/>
      <c r="AH117" s="184"/>
      <c r="AI117" s="184"/>
      <c r="AJ117" s="184"/>
      <c r="AK117" s="184"/>
      <c r="AL117" s="184"/>
      <c r="AM117" s="184"/>
      <c r="AN117" s="184"/>
      <c r="AO117" s="184"/>
      <c r="AP117" s="184">
        <v>1</v>
      </c>
      <c r="AQ117" s="184"/>
      <c r="AR117" s="184"/>
      <c r="AS117" s="184"/>
      <c r="AT117" s="184"/>
      <c r="AU117" s="184"/>
      <c r="AV117" s="184"/>
      <c r="AW117" s="184"/>
      <c r="AX117" s="184"/>
      <c r="AY117" s="184"/>
      <c r="AZ117" s="184"/>
      <c r="BA117" s="184"/>
      <c r="BB117" s="184"/>
      <c r="BC117" s="184"/>
      <c r="BD117" s="184"/>
      <c r="BE117" s="188">
        <v>0</v>
      </c>
      <c r="BF117" s="189"/>
      <c r="BG117" s="190"/>
      <c r="BH117" s="453"/>
      <c r="BI117" s="459">
        <v>44356</v>
      </c>
      <c r="BJ117" s="453" t="s">
        <v>1008</v>
      </c>
      <c r="BK117" s="453"/>
      <c r="BL117" s="453" t="s">
        <v>1020</v>
      </c>
      <c r="BM117" s="464" t="s">
        <v>1311</v>
      </c>
      <c r="BN117" s="453" t="s">
        <v>1308</v>
      </c>
      <c r="BO117" s="453" t="s">
        <v>1377</v>
      </c>
      <c r="BP117" s="453" t="s">
        <v>1312</v>
      </c>
      <c r="BQ117" s="453"/>
      <c r="BR117" s="462" t="s">
        <v>1475</v>
      </c>
      <c r="BS117" s="453" t="s">
        <v>1476</v>
      </c>
      <c r="BT117" s="220" t="s">
        <v>1143</v>
      </c>
      <c r="BU117" s="198" t="s">
        <v>1352</v>
      </c>
      <c r="BV117" s="298"/>
      <c r="BW117" s="290"/>
      <c r="BX117" s="285"/>
    </row>
    <row r="118" spans="1:76" s="192" customFormat="1" ht="25.5" customHeight="1" x14ac:dyDescent="0.15">
      <c r="A118" s="152"/>
      <c r="B118" s="426"/>
      <c r="C118" s="428"/>
      <c r="D118" s="429"/>
      <c r="E118" s="429"/>
      <c r="F118" s="429"/>
      <c r="G118" s="429"/>
      <c r="H118" s="430"/>
      <c r="I118" s="430"/>
      <c r="J118" s="430"/>
      <c r="K118" s="430"/>
      <c r="L118" s="179" t="s">
        <v>903</v>
      </c>
      <c r="M118" s="180">
        <v>0</v>
      </c>
      <c r="N118" s="180">
        <v>0</v>
      </c>
      <c r="O118" s="180">
        <v>0</v>
      </c>
      <c r="P118" s="180">
        <v>0</v>
      </c>
      <c r="Q118" s="447"/>
      <c r="R118" s="180" t="s">
        <v>1134</v>
      </c>
      <c r="S118" s="180">
        <v>0</v>
      </c>
      <c r="T118" s="180" t="s">
        <v>1134</v>
      </c>
      <c r="U118" s="429"/>
      <c r="V118" s="430"/>
      <c r="W118" s="430"/>
      <c r="X118" s="430"/>
      <c r="Y118" s="430"/>
      <c r="Z118" s="447"/>
      <c r="AA118" s="447"/>
      <c r="AB118" s="181" t="s">
        <v>904</v>
      </c>
      <c r="AC118" s="182"/>
      <c r="AD118" s="182"/>
      <c r="AE118" s="182"/>
      <c r="AF118" s="183"/>
      <c r="AG118" s="184"/>
      <c r="AH118" s="184"/>
      <c r="AI118" s="184"/>
      <c r="AJ118" s="184"/>
      <c r="AK118" s="184"/>
      <c r="AL118" s="184"/>
      <c r="AM118" s="184"/>
      <c r="AN118" s="184"/>
      <c r="AO118" s="184"/>
      <c r="AP118" s="184"/>
      <c r="AQ118" s="184"/>
      <c r="AR118" s="184"/>
      <c r="AS118" s="184"/>
      <c r="AT118" s="184"/>
      <c r="AU118" s="184"/>
      <c r="AV118" s="184"/>
      <c r="AW118" s="184"/>
      <c r="AX118" s="184"/>
      <c r="AY118" s="184"/>
      <c r="AZ118" s="184"/>
      <c r="BA118" s="184"/>
      <c r="BB118" s="184"/>
      <c r="BC118" s="184"/>
      <c r="BD118" s="184"/>
      <c r="BE118" s="188"/>
      <c r="BF118" s="189"/>
      <c r="BG118" s="190"/>
      <c r="BH118" s="453"/>
      <c r="BI118" s="459"/>
      <c r="BJ118" s="453"/>
      <c r="BK118" s="453"/>
      <c r="BL118" s="453"/>
      <c r="BM118" s="465"/>
      <c r="BN118" s="453"/>
      <c r="BO118" s="453"/>
      <c r="BP118" s="453"/>
      <c r="BQ118" s="453"/>
      <c r="BR118" s="462"/>
      <c r="BS118" s="453"/>
      <c r="BT118" s="198"/>
      <c r="BU118" s="198"/>
      <c r="BV118" s="298"/>
      <c r="BW118" s="285"/>
      <c r="BX118" s="285"/>
    </row>
    <row r="119" spans="1:76" s="192" customFormat="1" ht="25.5" customHeight="1" x14ac:dyDescent="0.15">
      <c r="A119" s="152"/>
      <c r="B119" s="426"/>
      <c r="C119" s="428"/>
      <c r="D119" s="429"/>
      <c r="E119" s="429"/>
      <c r="F119" s="429"/>
      <c r="G119" s="429"/>
      <c r="H119" s="430"/>
      <c r="I119" s="430"/>
      <c r="J119" s="430"/>
      <c r="K119" s="430"/>
      <c r="L119" s="179" t="s">
        <v>905</v>
      </c>
      <c r="M119" s="180">
        <v>0</v>
      </c>
      <c r="N119" s="180">
        <v>0</v>
      </c>
      <c r="O119" s="180">
        <v>0</v>
      </c>
      <c r="P119" s="180">
        <v>0</v>
      </c>
      <c r="Q119" s="447"/>
      <c r="R119" s="180" t="s">
        <v>1134</v>
      </c>
      <c r="S119" s="180">
        <v>0</v>
      </c>
      <c r="T119" s="180" t="s">
        <v>1134</v>
      </c>
      <c r="U119" s="429"/>
      <c r="V119" s="430"/>
      <c r="W119" s="430"/>
      <c r="X119" s="430"/>
      <c r="Y119" s="430"/>
      <c r="Z119" s="447"/>
      <c r="AA119" s="447"/>
      <c r="AB119" s="181" t="s">
        <v>906</v>
      </c>
      <c r="AC119" s="182"/>
      <c r="AD119" s="182"/>
      <c r="AE119" s="182"/>
      <c r="AF119" s="183"/>
      <c r="AG119" s="210"/>
      <c r="AH119" s="210"/>
      <c r="AI119" s="210"/>
      <c r="AJ119" s="210"/>
      <c r="AK119" s="210"/>
      <c r="AL119" s="210"/>
      <c r="AM119" s="210"/>
      <c r="AN119" s="210"/>
      <c r="AO119" s="210"/>
      <c r="AP119" s="210"/>
      <c r="AQ119" s="210"/>
      <c r="AR119" s="210"/>
      <c r="AS119" s="210"/>
      <c r="AT119" s="210"/>
      <c r="AU119" s="210"/>
      <c r="AV119" s="210"/>
      <c r="AW119" s="210"/>
      <c r="AX119" s="210"/>
      <c r="AY119" s="210"/>
      <c r="AZ119" s="210"/>
      <c r="BA119" s="210"/>
      <c r="BB119" s="210"/>
      <c r="BC119" s="210"/>
      <c r="BD119" s="210"/>
      <c r="BE119" s="188"/>
      <c r="BF119" s="189"/>
      <c r="BG119" s="190"/>
      <c r="BH119" s="453"/>
      <c r="BI119" s="459"/>
      <c r="BJ119" s="453"/>
      <c r="BK119" s="453"/>
      <c r="BL119" s="453"/>
      <c r="BM119" s="466"/>
      <c r="BN119" s="453"/>
      <c r="BO119" s="453"/>
      <c r="BP119" s="453"/>
      <c r="BQ119" s="453"/>
      <c r="BR119" s="462"/>
      <c r="BS119" s="453"/>
      <c r="BT119" s="198"/>
      <c r="BU119" s="198"/>
      <c r="BV119" s="298"/>
      <c r="BW119" s="285"/>
      <c r="BX119" s="285"/>
    </row>
    <row r="120" spans="1:76" s="192" customFormat="1" ht="25.5" customHeight="1" x14ac:dyDescent="0.15">
      <c r="A120" s="152"/>
      <c r="B120" s="426" t="s">
        <v>1342</v>
      </c>
      <c r="C120" s="428">
        <v>70</v>
      </c>
      <c r="D120" s="429" t="s">
        <v>1477</v>
      </c>
      <c r="E120" s="429" t="s">
        <v>1410</v>
      </c>
      <c r="F120" s="429" t="s">
        <v>1478</v>
      </c>
      <c r="G120" s="429" t="s">
        <v>1479</v>
      </c>
      <c r="H120" s="430" t="s">
        <v>1390</v>
      </c>
      <c r="I120" s="430" t="s">
        <v>1391</v>
      </c>
      <c r="J120" s="430" t="s">
        <v>1133</v>
      </c>
      <c r="K120" s="430" t="s">
        <v>1392</v>
      </c>
      <c r="L120" s="179" t="s">
        <v>907</v>
      </c>
      <c r="M120" s="180" t="s">
        <v>1480</v>
      </c>
      <c r="N120" s="180" t="s">
        <v>1481</v>
      </c>
      <c r="O120" s="180" t="s">
        <v>68</v>
      </c>
      <c r="P120" s="180" t="s">
        <v>1434</v>
      </c>
      <c r="Q120" s="447" t="s">
        <v>908</v>
      </c>
      <c r="R120" s="180" t="s">
        <v>1134</v>
      </c>
      <c r="S120" s="180" t="s">
        <v>1132</v>
      </c>
      <c r="T120" s="180" t="s">
        <v>1134</v>
      </c>
      <c r="U120" s="429" t="s">
        <v>1134</v>
      </c>
      <c r="V120" s="430" t="s">
        <v>1390</v>
      </c>
      <c r="W120" s="430" t="s">
        <v>1391</v>
      </c>
      <c r="X120" s="430" t="s">
        <v>1133</v>
      </c>
      <c r="Y120" s="430" t="s">
        <v>1392</v>
      </c>
      <c r="Z120" s="447" t="s">
        <v>909</v>
      </c>
      <c r="AA120" s="447" t="s">
        <v>910</v>
      </c>
      <c r="AB120" s="181" t="s">
        <v>911</v>
      </c>
      <c r="AC120" s="182" t="s">
        <v>912</v>
      </c>
      <c r="AD120" s="182" t="s">
        <v>68</v>
      </c>
      <c r="AE120" s="182" t="s">
        <v>913</v>
      </c>
      <c r="AF120" s="183">
        <v>12</v>
      </c>
      <c r="AG120" s="184">
        <v>1</v>
      </c>
      <c r="AH120" s="184">
        <v>1</v>
      </c>
      <c r="AI120" s="184">
        <v>1</v>
      </c>
      <c r="AJ120" s="184">
        <v>1</v>
      </c>
      <c r="AK120" s="184">
        <v>1</v>
      </c>
      <c r="AL120" s="184">
        <v>1</v>
      </c>
      <c r="AM120" s="184">
        <v>1</v>
      </c>
      <c r="AN120" s="184">
        <v>1</v>
      </c>
      <c r="AO120" s="184">
        <v>1</v>
      </c>
      <c r="AP120" s="184">
        <v>1</v>
      </c>
      <c r="AQ120" s="184">
        <v>1</v>
      </c>
      <c r="AR120" s="184">
        <v>1</v>
      </c>
      <c r="AS120" s="184">
        <v>1</v>
      </c>
      <c r="AT120" s="184">
        <v>1</v>
      </c>
      <c r="AU120" s="184">
        <v>1</v>
      </c>
      <c r="AV120" s="184"/>
      <c r="AW120" s="184"/>
      <c r="AX120" s="184"/>
      <c r="AY120" s="184"/>
      <c r="AZ120" s="184"/>
      <c r="BA120" s="184"/>
      <c r="BB120" s="184"/>
      <c r="BC120" s="184"/>
      <c r="BD120" s="184"/>
      <c r="BE120" s="188">
        <v>3</v>
      </c>
      <c r="BF120" s="189">
        <v>0.25</v>
      </c>
      <c r="BG120" s="190" t="s">
        <v>914</v>
      </c>
      <c r="BH120" s="453"/>
      <c r="BI120" s="459">
        <v>44356</v>
      </c>
      <c r="BJ120" s="453" t="s">
        <v>1009</v>
      </c>
      <c r="BK120" s="453"/>
      <c r="BL120" s="453" t="s">
        <v>1020</v>
      </c>
      <c r="BM120" s="464" t="s">
        <v>1313</v>
      </c>
      <c r="BN120" s="453" t="s">
        <v>1314</v>
      </c>
      <c r="BO120" s="453" t="s">
        <v>1377</v>
      </c>
      <c r="BP120" s="453" t="s">
        <v>1315</v>
      </c>
      <c r="BQ120" s="453" t="s">
        <v>1316</v>
      </c>
      <c r="BR120" s="462" t="s">
        <v>1436</v>
      </c>
      <c r="BS120" s="453" t="s">
        <v>1482</v>
      </c>
      <c r="BT120" s="220" t="s">
        <v>1143</v>
      </c>
      <c r="BU120" s="198" t="s">
        <v>1190</v>
      </c>
      <c r="BV120" s="298"/>
      <c r="BW120" s="290"/>
      <c r="BX120" s="285"/>
    </row>
    <row r="121" spans="1:76" s="192" customFormat="1" ht="25.5" customHeight="1" x14ac:dyDescent="0.15">
      <c r="A121" s="152"/>
      <c r="B121" s="426"/>
      <c r="C121" s="428"/>
      <c r="D121" s="429"/>
      <c r="E121" s="429"/>
      <c r="F121" s="429"/>
      <c r="G121" s="429"/>
      <c r="H121" s="430"/>
      <c r="I121" s="430"/>
      <c r="J121" s="430"/>
      <c r="K121" s="430"/>
      <c r="L121" s="179" t="s">
        <v>915</v>
      </c>
      <c r="M121" s="180" t="s">
        <v>1483</v>
      </c>
      <c r="N121" s="180" t="s">
        <v>1484</v>
      </c>
      <c r="O121" s="180" t="s">
        <v>68</v>
      </c>
      <c r="P121" s="180" t="s">
        <v>1434</v>
      </c>
      <c r="Q121" s="447"/>
      <c r="R121" s="180" t="s">
        <v>1134</v>
      </c>
      <c r="S121" s="180" t="s">
        <v>1132</v>
      </c>
      <c r="T121" s="180" t="s">
        <v>1134</v>
      </c>
      <c r="U121" s="429"/>
      <c r="V121" s="430"/>
      <c r="W121" s="430"/>
      <c r="X121" s="430"/>
      <c r="Y121" s="430"/>
      <c r="Z121" s="447"/>
      <c r="AA121" s="447"/>
      <c r="AB121" s="181" t="s">
        <v>916</v>
      </c>
      <c r="AC121" s="182"/>
      <c r="AD121" s="182"/>
      <c r="AE121" s="182"/>
      <c r="AF121" s="183"/>
      <c r="AG121" s="184"/>
      <c r="AH121" s="184"/>
      <c r="AI121" s="184"/>
      <c r="AJ121" s="184"/>
      <c r="AK121" s="184"/>
      <c r="AL121" s="184"/>
      <c r="AM121" s="184"/>
      <c r="AN121" s="184"/>
      <c r="AO121" s="184"/>
      <c r="AP121" s="184"/>
      <c r="AQ121" s="184"/>
      <c r="AR121" s="184"/>
      <c r="AS121" s="184"/>
      <c r="AT121" s="184"/>
      <c r="AU121" s="184"/>
      <c r="AV121" s="184"/>
      <c r="AW121" s="184"/>
      <c r="AX121" s="184"/>
      <c r="AY121" s="184"/>
      <c r="AZ121" s="184"/>
      <c r="BA121" s="184"/>
      <c r="BB121" s="184"/>
      <c r="BC121" s="184"/>
      <c r="BD121" s="184"/>
      <c r="BE121" s="188"/>
      <c r="BF121" s="189"/>
      <c r="BG121" s="190"/>
      <c r="BH121" s="453"/>
      <c r="BI121" s="459"/>
      <c r="BJ121" s="453"/>
      <c r="BK121" s="453"/>
      <c r="BL121" s="453"/>
      <c r="BM121" s="465"/>
      <c r="BN121" s="453"/>
      <c r="BO121" s="453"/>
      <c r="BP121" s="453"/>
      <c r="BQ121" s="453"/>
      <c r="BR121" s="462"/>
      <c r="BS121" s="453"/>
      <c r="BT121" s="220" t="s">
        <v>1143</v>
      </c>
      <c r="BU121" s="198"/>
      <c r="BV121" s="298"/>
      <c r="BW121" s="290"/>
      <c r="BX121" s="285"/>
    </row>
    <row r="122" spans="1:76" s="192" customFormat="1" ht="25.5" customHeight="1" x14ac:dyDescent="0.15">
      <c r="A122" s="152"/>
      <c r="B122" s="426"/>
      <c r="C122" s="428"/>
      <c r="D122" s="429"/>
      <c r="E122" s="429"/>
      <c r="F122" s="429"/>
      <c r="G122" s="429"/>
      <c r="H122" s="430"/>
      <c r="I122" s="430"/>
      <c r="J122" s="430"/>
      <c r="K122" s="430"/>
      <c r="L122" s="179" t="s">
        <v>917</v>
      </c>
      <c r="M122" s="180">
        <v>0</v>
      </c>
      <c r="N122" s="180">
        <v>0</v>
      </c>
      <c r="O122" s="180">
        <v>0</v>
      </c>
      <c r="P122" s="180">
        <v>0</v>
      </c>
      <c r="Q122" s="447"/>
      <c r="R122" s="180" t="s">
        <v>1134</v>
      </c>
      <c r="S122" s="180">
        <v>0</v>
      </c>
      <c r="T122" s="180" t="s">
        <v>1134</v>
      </c>
      <c r="U122" s="429"/>
      <c r="V122" s="430"/>
      <c r="W122" s="430"/>
      <c r="X122" s="430"/>
      <c r="Y122" s="430"/>
      <c r="Z122" s="447"/>
      <c r="AA122" s="447"/>
      <c r="AB122" s="181" t="s">
        <v>918</v>
      </c>
      <c r="AC122" s="182"/>
      <c r="AD122" s="182"/>
      <c r="AE122" s="182"/>
      <c r="AF122" s="183"/>
      <c r="AG122" s="210"/>
      <c r="AH122" s="210"/>
      <c r="AI122" s="210"/>
      <c r="AJ122" s="210"/>
      <c r="AK122" s="210"/>
      <c r="AL122" s="210"/>
      <c r="AM122" s="210"/>
      <c r="AN122" s="210"/>
      <c r="AO122" s="210"/>
      <c r="AP122" s="210"/>
      <c r="AQ122" s="210"/>
      <c r="AR122" s="210"/>
      <c r="AS122" s="210"/>
      <c r="AT122" s="210"/>
      <c r="AU122" s="210"/>
      <c r="AV122" s="210"/>
      <c r="AW122" s="210"/>
      <c r="AX122" s="210"/>
      <c r="AY122" s="210"/>
      <c r="AZ122" s="210"/>
      <c r="BA122" s="210"/>
      <c r="BB122" s="210"/>
      <c r="BC122" s="210"/>
      <c r="BD122" s="210"/>
      <c r="BE122" s="188"/>
      <c r="BF122" s="189"/>
      <c r="BG122" s="190"/>
      <c r="BH122" s="453"/>
      <c r="BI122" s="459"/>
      <c r="BJ122" s="453"/>
      <c r="BK122" s="453"/>
      <c r="BL122" s="453"/>
      <c r="BM122" s="466"/>
      <c r="BN122" s="453"/>
      <c r="BO122" s="453"/>
      <c r="BP122" s="453"/>
      <c r="BQ122" s="453"/>
      <c r="BR122" s="462"/>
      <c r="BS122" s="453"/>
      <c r="BT122" s="198"/>
      <c r="BU122" s="198"/>
      <c r="BV122" s="298"/>
      <c r="BW122" s="285"/>
      <c r="BX122" s="285"/>
    </row>
    <row r="123" spans="1:76" s="192" customFormat="1" ht="25.5" customHeight="1" x14ac:dyDescent="0.15">
      <c r="A123" s="152"/>
      <c r="B123" s="426" t="s">
        <v>1342</v>
      </c>
      <c r="C123" s="428">
        <v>71</v>
      </c>
      <c r="D123" s="429" t="s">
        <v>1485</v>
      </c>
      <c r="E123" s="429" t="s">
        <v>1486</v>
      </c>
      <c r="F123" s="429" t="s">
        <v>1487</v>
      </c>
      <c r="G123" s="429" t="s">
        <v>1488</v>
      </c>
      <c r="H123" s="430" t="s">
        <v>1412</v>
      </c>
      <c r="I123" s="430" t="s">
        <v>1421</v>
      </c>
      <c r="J123" s="430" t="s">
        <v>1136</v>
      </c>
      <c r="K123" s="430" t="s">
        <v>1392</v>
      </c>
      <c r="L123" s="179" t="s">
        <v>919</v>
      </c>
      <c r="M123" s="180" t="s">
        <v>1489</v>
      </c>
      <c r="N123" s="180" t="s">
        <v>1490</v>
      </c>
      <c r="O123" s="180" t="s">
        <v>68</v>
      </c>
      <c r="P123" s="180" t="s">
        <v>1135</v>
      </c>
      <c r="Q123" s="447" t="s">
        <v>908</v>
      </c>
      <c r="R123" s="180" t="s">
        <v>1132</v>
      </c>
      <c r="S123" s="180" t="s">
        <v>1132</v>
      </c>
      <c r="T123" s="180" t="s">
        <v>1132</v>
      </c>
      <c r="U123" s="429" t="s">
        <v>1132</v>
      </c>
      <c r="V123" s="430" t="s">
        <v>1491</v>
      </c>
      <c r="W123" s="430" t="s">
        <v>1421</v>
      </c>
      <c r="X123" s="430" t="s">
        <v>1136</v>
      </c>
      <c r="Y123" s="430" t="s">
        <v>1392</v>
      </c>
      <c r="Z123" s="447" t="s">
        <v>920</v>
      </c>
      <c r="AA123" s="447" t="s">
        <v>921</v>
      </c>
      <c r="AB123" s="181" t="s">
        <v>922</v>
      </c>
      <c r="AC123" s="182" t="s">
        <v>923</v>
      </c>
      <c r="AD123" s="182" t="s">
        <v>68</v>
      </c>
      <c r="AE123" s="182" t="s">
        <v>924</v>
      </c>
      <c r="AF123" s="183">
        <v>1</v>
      </c>
      <c r="AG123" s="184"/>
      <c r="AH123" s="184"/>
      <c r="AI123" s="184"/>
      <c r="AJ123" s="184"/>
      <c r="AK123" s="184"/>
      <c r="AL123" s="184"/>
      <c r="AM123" s="184"/>
      <c r="AN123" s="184"/>
      <c r="AO123" s="184"/>
      <c r="AP123" s="184"/>
      <c r="AQ123" s="184"/>
      <c r="AR123" s="184">
        <v>1</v>
      </c>
      <c r="AS123" s="184"/>
      <c r="AT123" s="184"/>
      <c r="AU123" s="184"/>
      <c r="AV123" s="184"/>
      <c r="AW123" s="184"/>
      <c r="AX123" s="184"/>
      <c r="AY123" s="184"/>
      <c r="AZ123" s="184"/>
      <c r="BA123" s="184"/>
      <c r="BB123" s="184"/>
      <c r="BC123" s="184"/>
      <c r="BD123" s="184"/>
      <c r="BE123" s="188">
        <v>0</v>
      </c>
      <c r="BF123" s="189"/>
      <c r="BG123" s="190"/>
      <c r="BH123" s="453"/>
      <c r="BI123" s="459"/>
      <c r="BJ123" s="453"/>
      <c r="BK123" s="453"/>
      <c r="BL123" s="453" t="s">
        <v>1020</v>
      </c>
      <c r="BM123" s="464" t="s">
        <v>1317</v>
      </c>
      <c r="BN123" s="453" t="s">
        <v>1318</v>
      </c>
      <c r="BO123" s="453" t="s">
        <v>1377</v>
      </c>
      <c r="BP123" s="453" t="s">
        <v>1319</v>
      </c>
      <c r="BQ123" s="453"/>
      <c r="BR123" s="462" t="s">
        <v>1492</v>
      </c>
      <c r="BS123" s="453" t="s">
        <v>1493</v>
      </c>
      <c r="BT123" s="220" t="s">
        <v>1143</v>
      </c>
      <c r="BU123" s="198" t="s">
        <v>1352</v>
      </c>
      <c r="BV123" s="298"/>
      <c r="BW123" s="290"/>
      <c r="BX123" s="285"/>
    </row>
    <row r="124" spans="1:76" s="192" customFormat="1" ht="25.5" customHeight="1" x14ac:dyDescent="0.15">
      <c r="A124" s="152"/>
      <c r="B124" s="426"/>
      <c r="C124" s="428"/>
      <c r="D124" s="429"/>
      <c r="E124" s="429"/>
      <c r="F124" s="429"/>
      <c r="G124" s="429"/>
      <c r="H124" s="430"/>
      <c r="I124" s="430"/>
      <c r="J124" s="430"/>
      <c r="K124" s="430"/>
      <c r="L124" s="179" t="s">
        <v>925</v>
      </c>
      <c r="M124" s="180">
        <v>0</v>
      </c>
      <c r="N124" s="180">
        <v>0</v>
      </c>
      <c r="O124" s="180">
        <v>0</v>
      </c>
      <c r="P124" s="180">
        <v>0</v>
      </c>
      <c r="Q124" s="447"/>
      <c r="R124" s="180" t="s">
        <v>1134</v>
      </c>
      <c r="S124" s="180">
        <v>0</v>
      </c>
      <c r="T124" s="180" t="s">
        <v>1134</v>
      </c>
      <c r="U124" s="429"/>
      <c r="V124" s="430"/>
      <c r="W124" s="430"/>
      <c r="X124" s="430"/>
      <c r="Y124" s="430"/>
      <c r="Z124" s="447"/>
      <c r="AA124" s="447"/>
      <c r="AB124" s="181" t="s">
        <v>926</v>
      </c>
      <c r="AC124" s="182"/>
      <c r="AD124" s="182"/>
      <c r="AE124" s="182"/>
      <c r="AF124" s="183"/>
      <c r="AG124" s="184"/>
      <c r="AH124" s="184"/>
      <c r="AI124" s="184"/>
      <c r="AJ124" s="184"/>
      <c r="AK124" s="184"/>
      <c r="AL124" s="184"/>
      <c r="AM124" s="184"/>
      <c r="AN124" s="184"/>
      <c r="AO124" s="184"/>
      <c r="AP124" s="184"/>
      <c r="AQ124" s="184"/>
      <c r="AR124" s="184"/>
      <c r="AS124" s="184"/>
      <c r="AT124" s="184"/>
      <c r="AU124" s="184"/>
      <c r="AV124" s="184"/>
      <c r="AW124" s="184"/>
      <c r="AX124" s="184"/>
      <c r="AY124" s="184"/>
      <c r="AZ124" s="184"/>
      <c r="BA124" s="184"/>
      <c r="BB124" s="184"/>
      <c r="BC124" s="184"/>
      <c r="BD124" s="184"/>
      <c r="BE124" s="188"/>
      <c r="BF124" s="189"/>
      <c r="BG124" s="190"/>
      <c r="BH124" s="453"/>
      <c r="BI124" s="459"/>
      <c r="BJ124" s="453"/>
      <c r="BK124" s="453"/>
      <c r="BL124" s="453"/>
      <c r="BM124" s="465"/>
      <c r="BN124" s="453"/>
      <c r="BO124" s="453"/>
      <c r="BP124" s="453"/>
      <c r="BQ124" s="453"/>
      <c r="BR124" s="462"/>
      <c r="BS124" s="453"/>
      <c r="BT124" s="198"/>
      <c r="BU124" s="198"/>
      <c r="BV124" s="298"/>
      <c r="BW124" s="285"/>
      <c r="BX124" s="285"/>
    </row>
    <row r="125" spans="1:76" s="192" customFormat="1" ht="25.5" customHeight="1" x14ac:dyDescent="0.15">
      <c r="A125" s="152"/>
      <c r="B125" s="426"/>
      <c r="C125" s="428"/>
      <c r="D125" s="429"/>
      <c r="E125" s="429"/>
      <c r="F125" s="429"/>
      <c r="G125" s="429"/>
      <c r="H125" s="430"/>
      <c r="I125" s="430"/>
      <c r="J125" s="430"/>
      <c r="K125" s="430"/>
      <c r="L125" s="179" t="s">
        <v>927</v>
      </c>
      <c r="M125" s="180">
        <v>0</v>
      </c>
      <c r="N125" s="180">
        <v>0</v>
      </c>
      <c r="O125" s="180">
        <v>0</v>
      </c>
      <c r="P125" s="180">
        <v>0</v>
      </c>
      <c r="Q125" s="447"/>
      <c r="R125" s="180" t="s">
        <v>1134</v>
      </c>
      <c r="S125" s="180">
        <v>0</v>
      </c>
      <c r="T125" s="180" t="s">
        <v>1134</v>
      </c>
      <c r="U125" s="429"/>
      <c r="V125" s="430"/>
      <c r="W125" s="430"/>
      <c r="X125" s="430"/>
      <c r="Y125" s="430"/>
      <c r="Z125" s="447"/>
      <c r="AA125" s="447"/>
      <c r="AB125" s="181" t="s">
        <v>928</v>
      </c>
      <c r="AC125" s="182"/>
      <c r="AD125" s="182"/>
      <c r="AE125" s="182"/>
      <c r="AF125" s="183"/>
      <c r="AG125" s="210"/>
      <c r="AH125" s="210"/>
      <c r="AI125" s="210"/>
      <c r="AJ125" s="210"/>
      <c r="AK125" s="210"/>
      <c r="AL125" s="210"/>
      <c r="AM125" s="210"/>
      <c r="AN125" s="210"/>
      <c r="AO125" s="210"/>
      <c r="AP125" s="210"/>
      <c r="AQ125" s="210"/>
      <c r="AR125" s="210"/>
      <c r="AS125" s="210"/>
      <c r="AT125" s="210"/>
      <c r="AU125" s="210"/>
      <c r="AV125" s="210"/>
      <c r="AW125" s="210"/>
      <c r="AX125" s="210"/>
      <c r="AY125" s="210"/>
      <c r="AZ125" s="210"/>
      <c r="BA125" s="210"/>
      <c r="BB125" s="210"/>
      <c r="BC125" s="210"/>
      <c r="BD125" s="210"/>
      <c r="BE125" s="188"/>
      <c r="BF125" s="189"/>
      <c r="BG125" s="190"/>
      <c r="BH125" s="453"/>
      <c r="BI125" s="459"/>
      <c r="BJ125" s="453"/>
      <c r="BK125" s="453"/>
      <c r="BL125" s="453"/>
      <c r="BM125" s="466"/>
      <c r="BN125" s="453"/>
      <c r="BO125" s="453"/>
      <c r="BP125" s="453"/>
      <c r="BQ125" s="453"/>
      <c r="BR125" s="462"/>
      <c r="BS125" s="453"/>
      <c r="BT125" s="198"/>
      <c r="BU125" s="198"/>
      <c r="BV125" s="298"/>
      <c r="BW125" s="285"/>
      <c r="BX125" s="285"/>
    </row>
    <row r="126" spans="1:76" s="192" customFormat="1" ht="25.5" customHeight="1" x14ac:dyDescent="0.15">
      <c r="A126" s="152"/>
      <c r="B126" s="428" t="s">
        <v>1342</v>
      </c>
      <c r="C126" s="428">
        <v>72</v>
      </c>
      <c r="D126" s="269" t="s">
        <v>1494</v>
      </c>
      <c r="E126" s="269" t="s">
        <v>1410</v>
      </c>
      <c r="F126" s="269" t="s">
        <v>1495</v>
      </c>
      <c r="G126" s="269" t="s">
        <v>1496</v>
      </c>
      <c r="H126" s="270" t="s">
        <v>1491</v>
      </c>
      <c r="I126" s="270" t="s">
        <v>1421</v>
      </c>
      <c r="J126" s="270" t="s">
        <v>1136</v>
      </c>
      <c r="K126" s="270" t="s">
        <v>1392</v>
      </c>
      <c r="L126" s="179" t="s">
        <v>929</v>
      </c>
      <c r="M126" s="180" t="s">
        <v>1497</v>
      </c>
      <c r="N126" s="180" t="s">
        <v>1498</v>
      </c>
      <c r="O126" s="180" t="s">
        <v>935</v>
      </c>
      <c r="P126" s="180" t="s">
        <v>1424</v>
      </c>
      <c r="Q126" s="271" t="s">
        <v>930</v>
      </c>
      <c r="R126" s="180" t="s">
        <v>1132</v>
      </c>
      <c r="S126" s="180" t="s">
        <v>1132</v>
      </c>
      <c r="T126" s="180" t="s">
        <v>1132</v>
      </c>
      <c r="U126" s="269" t="s">
        <v>1132</v>
      </c>
      <c r="V126" s="270" t="s">
        <v>1435</v>
      </c>
      <c r="W126" s="270" t="s">
        <v>1421</v>
      </c>
      <c r="X126" s="270" t="s">
        <v>1133</v>
      </c>
      <c r="Y126" s="270" t="s">
        <v>1392</v>
      </c>
      <c r="Z126" s="271" t="s">
        <v>931</v>
      </c>
      <c r="AA126" s="271" t="s">
        <v>932</v>
      </c>
      <c r="AB126" s="181" t="s">
        <v>933</v>
      </c>
      <c r="AC126" s="182" t="s">
        <v>934</v>
      </c>
      <c r="AD126" s="182" t="s">
        <v>935</v>
      </c>
      <c r="AE126" s="182" t="s">
        <v>936</v>
      </c>
      <c r="AF126" s="183">
        <v>1</v>
      </c>
      <c r="AG126" s="184">
        <v>1</v>
      </c>
      <c r="AH126" s="184"/>
      <c r="AI126" s="184"/>
      <c r="AJ126" s="184"/>
      <c r="AK126" s="184"/>
      <c r="AL126" s="184"/>
      <c r="AM126" s="184"/>
      <c r="AN126" s="184"/>
      <c r="AO126" s="184"/>
      <c r="AP126" s="184"/>
      <c r="AQ126" s="184"/>
      <c r="AR126" s="184"/>
      <c r="AS126" s="184"/>
      <c r="AT126" s="184"/>
      <c r="AU126" s="184"/>
      <c r="AV126" s="184"/>
      <c r="AW126" s="184"/>
      <c r="AX126" s="184"/>
      <c r="AY126" s="184"/>
      <c r="AZ126" s="184"/>
      <c r="BA126" s="184"/>
      <c r="BB126" s="184"/>
      <c r="BC126" s="184"/>
      <c r="BD126" s="184"/>
      <c r="BE126" s="188">
        <v>0</v>
      </c>
      <c r="BF126" s="189">
        <v>0</v>
      </c>
      <c r="BG126" s="190" t="s">
        <v>1321</v>
      </c>
      <c r="BH126" s="198" t="s">
        <v>937</v>
      </c>
      <c r="BI126" s="272">
        <v>44355</v>
      </c>
      <c r="BJ126" s="198" t="s">
        <v>1011</v>
      </c>
      <c r="BK126" s="198"/>
      <c r="BL126" s="428" t="s">
        <v>1020</v>
      </c>
      <c r="BM126" s="428" t="s">
        <v>1313</v>
      </c>
      <c r="BN126" s="428" t="s">
        <v>1322</v>
      </c>
      <c r="BO126" s="428" t="s">
        <v>1377</v>
      </c>
      <c r="BP126" s="428" t="s">
        <v>1323</v>
      </c>
      <c r="BQ126" s="428" t="s">
        <v>1326</v>
      </c>
      <c r="BR126" s="273" t="s">
        <v>1499</v>
      </c>
      <c r="BS126" s="198" t="s">
        <v>1500</v>
      </c>
      <c r="BT126" s="220" t="s">
        <v>1143</v>
      </c>
      <c r="BU126" s="198" t="s">
        <v>1190</v>
      </c>
      <c r="BV126" s="298"/>
      <c r="BW126" s="290"/>
      <c r="BX126" s="285"/>
    </row>
    <row r="127" spans="1:76" s="192" customFormat="1" ht="25.5" customHeight="1" x14ac:dyDescent="0.15">
      <c r="A127" s="152"/>
      <c r="B127" s="428"/>
      <c r="C127" s="428"/>
      <c r="D127" s="269"/>
      <c r="E127" s="269"/>
      <c r="F127" s="269"/>
      <c r="G127" s="269"/>
      <c r="H127" s="270"/>
      <c r="I127" s="270"/>
      <c r="J127" s="270"/>
      <c r="K127" s="270"/>
      <c r="L127" s="179"/>
      <c r="M127" s="180"/>
      <c r="N127" s="180"/>
      <c r="O127" s="180"/>
      <c r="P127" s="180"/>
      <c r="Q127" s="271"/>
      <c r="R127" s="180"/>
      <c r="S127" s="180"/>
      <c r="T127" s="180"/>
      <c r="U127" s="269"/>
      <c r="V127" s="270"/>
      <c r="W127" s="270"/>
      <c r="X127" s="270"/>
      <c r="Y127" s="270"/>
      <c r="Z127" s="271"/>
      <c r="AA127" s="271"/>
      <c r="AB127" s="181" t="s">
        <v>938</v>
      </c>
      <c r="AC127" s="182" t="s">
        <v>939</v>
      </c>
      <c r="AD127" s="182" t="s">
        <v>935</v>
      </c>
      <c r="AE127" s="182" t="s">
        <v>940</v>
      </c>
      <c r="AF127" s="183">
        <v>12</v>
      </c>
      <c r="AG127" s="184">
        <v>1</v>
      </c>
      <c r="AH127" s="184">
        <v>1</v>
      </c>
      <c r="AI127" s="184">
        <v>1</v>
      </c>
      <c r="AJ127" s="184">
        <v>1</v>
      </c>
      <c r="AK127" s="184">
        <v>1</v>
      </c>
      <c r="AL127" s="184">
        <v>1</v>
      </c>
      <c r="AM127" s="184">
        <v>1</v>
      </c>
      <c r="AN127" s="184">
        <v>1</v>
      </c>
      <c r="AO127" s="184">
        <v>1</v>
      </c>
      <c r="AP127" s="184">
        <v>1</v>
      </c>
      <c r="AQ127" s="184">
        <v>1</v>
      </c>
      <c r="AR127" s="184">
        <v>1</v>
      </c>
      <c r="AS127" s="184">
        <v>8.3299999999999999E-2</v>
      </c>
      <c r="AT127" s="184">
        <v>8.3299999999999999E-2</v>
      </c>
      <c r="AU127" s="184">
        <v>8.3299999999999999E-2</v>
      </c>
      <c r="AV127" s="184"/>
      <c r="AW127" s="184"/>
      <c r="AX127" s="184"/>
      <c r="AY127" s="184"/>
      <c r="AZ127" s="184"/>
      <c r="BA127" s="184"/>
      <c r="BB127" s="184"/>
      <c r="BC127" s="184"/>
      <c r="BD127" s="184"/>
      <c r="BE127" s="188">
        <v>0.24990000000000001</v>
      </c>
      <c r="BF127" s="189">
        <v>2.0825E-2</v>
      </c>
      <c r="BG127" s="190" t="s">
        <v>941</v>
      </c>
      <c r="BH127" s="198" t="s">
        <v>942</v>
      </c>
      <c r="BI127" s="272"/>
      <c r="BJ127" s="198"/>
      <c r="BK127" s="198"/>
      <c r="BL127" s="428"/>
      <c r="BM127" s="428"/>
      <c r="BN127" s="428"/>
      <c r="BO127" s="428"/>
      <c r="BP127" s="428"/>
      <c r="BQ127" s="428"/>
      <c r="BR127" s="273" t="s">
        <v>1499</v>
      </c>
      <c r="BS127" s="198" t="s">
        <v>1501</v>
      </c>
      <c r="BT127" s="198" t="s">
        <v>1502</v>
      </c>
      <c r="BU127" s="198" t="s">
        <v>1190</v>
      </c>
      <c r="BV127" s="298"/>
      <c r="BW127" s="285"/>
      <c r="BX127" s="285"/>
    </row>
    <row r="128" spans="1:76" s="192" customFormat="1" ht="25.5" customHeight="1" x14ac:dyDescent="0.15">
      <c r="A128" s="152"/>
      <c r="B128" s="428"/>
      <c r="C128" s="428"/>
      <c r="D128" s="269"/>
      <c r="E128" s="269"/>
      <c r="F128" s="269"/>
      <c r="G128" s="269"/>
      <c r="H128" s="270"/>
      <c r="I128" s="270"/>
      <c r="J128" s="270"/>
      <c r="K128" s="270"/>
      <c r="L128" s="179"/>
      <c r="M128" s="180"/>
      <c r="N128" s="180"/>
      <c r="O128" s="180"/>
      <c r="P128" s="180"/>
      <c r="Q128" s="271"/>
      <c r="R128" s="180"/>
      <c r="S128" s="180"/>
      <c r="T128" s="180"/>
      <c r="U128" s="269"/>
      <c r="V128" s="270"/>
      <c r="W128" s="270"/>
      <c r="X128" s="270"/>
      <c r="Y128" s="270"/>
      <c r="Z128" s="271"/>
      <c r="AA128" s="271"/>
      <c r="AB128" s="181" t="s">
        <v>943</v>
      </c>
      <c r="AC128" s="182" t="s">
        <v>944</v>
      </c>
      <c r="AD128" s="182" t="s">
        <v>935</v>
      </c>
      <c r="AE128" s="182" t="s">
        <v>945</v>
      </c>
      <c r="AF128" s="183">
        <v>12</v>
      </c>
      <c r="AG128" s="210">
        <v>1</v>
      </c>
      <c r="AH128" s="210">
        <v>1</v>
      </c>
      <c r="AI128" s="210">
        <v>1</v>
      </c>
      <c r="AJ128" s="210">
        <v>1</v>
      </c>
      <c r="AK128" s="210">
        <v>1</v>
      </c>
      <c r="AL128" s="210">
        <v>1</v>
      </c>
      <c r="AM128" s="210">
        <v>1</v>
      </c>
      <c r="AN128" s="210">
        <v>1</v>
      </c>
      <c r="AO128" s="210">
        <v>1</v>
      </c>
      <c r="AP128" s="210">
        <v>1</v>
      </c>
      <c r="AQ128" s="210">
        <v>1</v>
      </c>
      <c r="AR128" s="210">
        <v>1</v>
      </c>
      <c r="AS128" s="210">
        <v>8.3299999999999999E-2</v>
      </c>
      <c r="AT128" s="210">
        <v>8.3299999999999999E-2</v>
      </c>
      <c r="AU128" s="210">
        <v>8.3299999999999999E-2</v>
      </c>
      <c r="AV128" s="210"/>
      <c r="AW128" s="210"/>
      <c r="AX128" s="210"/>
      <c r="AY128" s="210"/>
      <c r="AZ128" s="210"/>
      <c r="BA128" s="210"/>
      <c r="BB128" s="210"/>
      <c r="BC128" s="210"/>
      <c r="BD128" s="210"/>
      <c r="BE128" s="188">
        <v>0.24990000000000001</v>
      </c>
      <c r="BF128" s="189">
        <v>2.0825E-2</v>
      </c>
      <c r="BG128" s="190" t="s">
        <v>946</v>
      </c>
      <c r="BH128" s="198" t="s">
        <v>947</v>
      </c>
      <c r="BI128" s="272"/>
      <c r="BJ128" s="198"/>
      <c r="BK128" s="198"/>
      <c r="BL128" s="428"/>
      <c r="BM128" s="428"/>
      <c r="BN128" s="428"/>
      <c r="BO128" s="428"/>
      <c r="BP128" s="428"/>
      <c r="BQ128" s="428"/>
      <c r="BR128" s="273" t="s">
        <v>1499</v>
      </c>
      <c r="BS128" s="198" t="s">
        <v>1501</v>
      </c>
      <c r="BT128" s="198" t="s">
        <v>1502</v>
      </c>
      <c r="BU128" s="198" t="s">
        <v>1190</v>
      </c>
      <c r="BV128" s="298"/>
      <c r="BW128" s="285"/>
      <c r="BX128" s="285"/>
    </row>
    <row r="129" spans="1:76" s="192" customFormat="1" ht="25.5" customHeight="1" x14ac:dyDescent="0.15">
      <c r="A129" s="152"/>
      <c r="B129" s="428"/>
      <c r="C129" s="428"/>
      <c r="D129" s="269"/>
      <c r="E129" s="269"/>
      <c r="F129" s="269"/>
      <c r="G129" s="269"/>
      <c r="H129" s="270"/>
      <c r="I129" s="270"/>
      <c r="J129" s="270"/>
      <c r="K129" s="270"/>
      <c r="L129" s="179" t="s">
        <v>948</v>
      </c>
      <c r="M129" s="180" t="s">
        <v>1503</v>
      </c>
      <c r="N129" s="180" t="s">
        <v>1498</v>
      </c>
      <c r="O129" s="180" t="s">
        <v>935</v>
      </c>
      <c r="P129" s="180" t="s">
        <v>1424</v>
      </c>
      <c r="Q129" s="271"/>
      <c r="R129" s="180" t="s">
        <v>1132</v>
      </c>
      <c r="S129" s="180" t="s">
        <v>1132</v>
      </c>
      <c r="T129" s="180" t="s">
        <v>1132</v>
      </c>
      <c r="U129" s="269"/>
      <c r="V129" s="270"/>
      <c r="W129" s="270"/>
      <c r="X129" s="270"/>
      <c r="Y129" s="270"/>
      <c r="Z129" s="271"/>
      <c r="AA129" s="271"/>
      <c r="AB129" s="181" t="s">
        <v>949</v>
      </c>
      <c r="AC129" s="182" t="s">
        <v>950</v>
      </c>
      <c r="AD129" s="182" t="s">
        <v>935</v>
      </c>
      <c r="AE129" s="182" t="s">
        <v>951</v>
      </c>
      <c r="AF129" s="183">
        <v>2</v>
      </c>
      <c r="AG129" s="184"/>
      <c r="AH129" s="184"/>
      <c r="AI129" s="184">
        <v>1</v>
      </c>
      <c r="AJ129" s="184"/>
      <c r="AK129" s="184"/>
      <c r="AL129" s="184"/>
      <c r="AM129" s="184"/>
      <c r="AN129" s="184"/>
      <c r="AO129" s="184"/>
      <c r="AP129" s="184">
        <v>1</v>
      </c>
      <c r="AQ129" s="184"/>
      <c r="AR129" s="184"/>
      <c r="AS129" s="184">
        <v>8.3299999999999999E-2</v>
      </c>
      <c r="AT129" s="184">
        <v>8.3299999999999999E-2</v>
      </c>
      <c r="AU129" s="184">
        <v>8.3299999999999999E-2</v>
      </c>
      <c r="AV129" s="184"/>
      <c r="AW129" s="184"/>
      <c r="AX129" s="184"/>
      <c r="AY129" s="184"/>
      <c r="AZ129" s="184"/>
      <c r="BA129" s="184"/>
      <c r="BB129" s="184"/>
      <c r="BC129" s="184"/>
      <c r="BD129" s="184"/>
      <c r="BE129" s="188">
        <v>0.24990000000000001</v>
      </c>
      <c r="BF129" s="189">
        <v>6.2475000000000003E-2</v>
      </c>
      <c r="BG129" s="190" t="s">
        <v>952</v>
      </c>
      <c r="BH129" s="198" t="s">
        <v>953</v>
      </c>
      <c r="BI129" s="272"/>
      <c r="BJ129" s="198"/>
      <c r="BK129" s="198"/>
      <c r="BL129" s="428"/>
      <c r="BM129" s="428"/>
      <c r="BN129" s="428"/>
      <c r="BO129" s="428"/>
      <c r="BP129" s="428"/>
      <c r="BQ129" s="428"/>
      <c r="BR129" s="273" t="s">
        <v>1499</v>
      </c>
      <c r="BS129" s="198" t="s">
        <v>1501</v>
      </c>
      <c r="BT129" s="220" t="s">
        <v>1143</v>
      </c>
      <c r="BU129" s="198" t="s">
        <v>1190</v>
      </c>
      <c r="BV129" s="298"/>
      <c r="BW129" s="290"/>
      <c r="BX129" s="285"/>
    </row>
    <row r="130" spans="1:76" s="192" customFormat="1" ht="25.5" customHeight="1" x14ac:dyDescent="0.15">
      <c r="A130" s="152"/>
      <c r="B130" s="428"/>
      <c r="C130" s="428"/>
      <c r="D130" s="269"/>
      <c r="E130" s="269"/>
      <c r="F130" s="269"/>
      <c r="G130" s="269"/>
      <c r="H130" s="270"/>
      <c r="I130" s="270"/>
      <c r="J130" s="270"/>
      <c r="K130" s="270"/>
      <c r="L130" s="179" t="s">
        <v>954</v>
      </c>
      <c r="M130" s="180" t="s">
        <v>1504</v>
      </c>
      <c r="N130" s="180" t="s">
        <v>1498</v>
      </c>
      <c r="O130" s="180" t="s">
        <v>935</v>
      </c>
      <c r="P130" s="180" t="s">
        <v>1424</v>
      </c>
      <c r="Q130" s="271"/>
      <c r="R130" s="180" t="s">
        <v>1132</v>
      </c>
      <c r="S130" s="180" t="s">
        <v>1132</v>
      </c>
      <c r="T130" s="180" t="s">
        <v>1132</v>
      </c>
      <c r="U130" s="269"/>
      <c r="V130" s="270"/>
      <c r="W130" s="270"/>
      <c r="X130" s="270"/>
      <c r="Y130" s="270"/>
      <c r="Z130" s="271"/>
      <c r="AA130" s="271"/>
      <c r="AB130" s="181" t="s">
        <v>955</v>
      </c>
      <c r="AC130" s="182" t="s">
        <v>956</v>
      </c>
      <c r="AD130" s="182" t="s">
        <v>935</v>
      </c>
      <c r="AE130" s="182" t="s">
        <v>957</v>
      </c>
      <c r="AF130" s="183">
        <v>12</v>
      </c>
      <c r="AG130" s="184">
        <v>1</v>
      </c>
      <c r="AH130" s="184">
        <v>1</v>
      </c>
      <c r="AI130" s="184">
        <v>1</v>
      </c>
      <c r="AJ130" s="184">
        <v>1</v>
      </c>
      <c r="AK130" s="184">
        <v>1</v>
      </c>
      <c r="AL130" s="184">
        <v>1</v>
      </c>
      <c r="AM130" s="184">
        <v>1</v>
      </c>
      <c r="AN130" s="184">
        <v>1</v>
      </c>
      <c r="AO130" s="184">
        <v>1</v>
      </c>
      <c r="AP130" s="184">
        <v>1</v>
      </c>
      <c r="AQ130" s="184">
        <v>1</v>
      </c>
      <c r="AR130" s="184">
        <v>1</v>
      </c>
      <c r="AS130" s="184">
        <v>8.3299999999999999E-2</v>
      </c>
      <c r="AT130" s="184">
        <v>8.3299999999999999E-2</v>
      </c>
      <c r="AU130" s="184">
        <v>8.3299999999999999E-2</v>
      </c>
      <c r="AV130" s="184"/>
      <c r="AW130" s="184"/>
      <c r="AX130" s="184"/>
      <c r="AY130" s="184"/>
      <c r="AZ130" s="184"/>
      <c r="BA130" s="184"/>
      <c r="BB130" s="184"/>
      <c r="BC130" s="184"/>
      <c r="BD130" s="184"/>
      <c r="BE130" s="188">
        <v>0.24990000000000001</v>
      </c>
      <c r="BF130" s="189">
        <v>2.0825E-2</v>
      </c>
      <c r="BG130" s="190" t="s">
        <v>958</v>
      </c>
      <c r="BH130" s="198" t="s">
        <v>959</v>
      </c>
      <c r="BI130" s="272"/>
      <c r="BJ130" s="198"/>
      <c r="BK130" s="198"/>
      <c r="BL130" s="428"/>
      <c r="BM130" s="428"/>
      <c r="BN130" s="428"/>
      <c r="BO130" s="428"/>
      <c r="BP130" s="428"/>
      <c r="BQ130" s="428"/>
      <c r="BR130" s="273" t="s">
        <v>1505</v>
      </c>
      <c r="BS130" s="198" t="s">
        <v>1506</v>
      </c>
      <c r="BT130" s="220" t="s">
        <v>1143</v>
      </c>
      <c r="BU130" s="198" t="s">
        <v>1190</v>
      </c>
      <c r="BV130" s="298"/>
      <c r="BW130" s="290"/>
      <c r="BX130" s="285"/>
    </row>
    <row r="131" spans="1:76" s="192" customFormat="1" ht="25.5" customHeight="1" x14ac:dyDescent="0.15">
      <c r="A131" s="152"/>
      <c r="B131" s="476" t="s">
        <v>1342</v>
      </c>
      <c r="C131" s="479">
        <v>73</v>
      </c>
      <c r="D131" s="269" t="s">
        <v>1507</v>
      </c>
      <c r="E131" s="269" t="s">
        <v>1410</v>
      </c>
      <c r="F131" s="269" t="s">
        <v>1508</v>
      </c>
      <c r="G131" s="269" t="s">
        <v>1509</v>
      </c>
      <c r="H131" s="270" t="s">
        <v>1491</v>
      </c>
      <c r="I131" s="270" t="s">
        <v>1421</v>
      </c>
      <c r="J131" s="270" t="s">
        <v>1136</v>
      </c>
      <c r="K131" s="270" t="s">
        <v>1392</v>
      </c>
      <c r="L131" s="179" t="s">
        <v>960</v>
      </c>
      <c r="M131" s="180" t="s">
        <v>1510</v>
      </c>
      <c r="N131" s="180" t="s">
        <v>1511</v>
      </c>
      <c r="O131" s="180" t="s">
        <v>935</v>
      </c>
      <c r="P131" s="180" t="s">
        <v>1424</v>
      </c>
      <c r="Q131" s="271" t="s">
        <v>961</v>
      </c>
      <c r="R131" s="180" t="s">
        <v>1134</v>
      </c>
      <c r="S131" s="180" t="s">
        <v>1132</v>
      </c>
      <c r="T131" s="180" t="s">
        <v>1134</v>
      </c>
      <c r="U131" s="269" t="s">
        <v>1134</v>
      </c>
      <c r="V131" s="270" t="s">
        <v>1491</v>
      </c>
      <c r="W131" s="270" t="s">
        <v>1421</v>
      </c>
      <c r="X131" s="270" t="s">
        <v>1136</v>
      </c>
      <c r="Y131" s="270" t="s">
        <v>1392</v>
      </c>
      <c r="Z131" s="271" t="s">
        <v>962</v>
      </c>
      <c r="AA131" s="271" t="s">
        <v>963</v>
      </c>
      <c r="AB131" s="181" t="s">
        <v>964</v>
      </c>
      <c r="AC131" s="182" t="s">
        <v>965</v>
      </c>
      <c r="AD131" s="182" t="s">
        <v>935</v>
      </c>
      <c r="AE131" s="182" t="s">
        <v>966</v>
      </c>
      <c r="AF131" s="183">
        <v>6</v>
      </c>
      <c r="AG131" s="210"/>
      <c r="AH131" s="210"/>
      <c r="AI131" s="210"/>
      <c r="AJ131" s="210"/>
      <c r="AK131" s="210"/>
      <c r="AL131" s="210"/>
      <c r="AM131" s="210">
        <v>1</v>
      </c>
      <c r="AN131" s="210">
        <v>1</v>
      </c>
      <c r="AO131" s="210">
        <v>1</v>
      </c>
      <c r="AP131" s="210">
        <v>1</v>
      </c>
      <c r="AQ131" s="210">
        <v>1</v>
      </c>
      <c r="AR131" s="210">
        <v>1</v>
      </c>
      <c r="AS131" s="210"/>
      <c r="AT131" s="210"/>
      <c r="AU131" s="210"/>
      <c r="AV131" s="210"/>
      <c r="AW131" s="210"/>
      <c r="AX131" s="210"/>
      <c r="AY131" s="210"/>
      <c r="AZ131" s="210"/>
      <c r="BA131" s="210"/>
      <c r="BB131" s="210"/>
      <c r="BC131" s="210"/>
      <c r="BD131" s="210"/>
      <c r="BE131" s="188">
        <v>0</v>
      </c>
      <c r="BF131" s="189"/>
      <c r="BG131" s="190"/>
      <c r="BH131" s="198"/>
      <c r="BI131" s="272">
        <v>44355</v>
      </c>
      <c r="BJ131" s="198" t="s">
        <v>1011</v>
      </c>
      <c r="BK131" s="198"/>
      <c r="BL131" s="198" t="s">
        <v>1020</v>
      </c>
      <c r="BM131" s="274" t="s">
        <v>1324</v>
      </c>
      <c r="BN131" s="198" t="s">
        <v>1322</v>
      </c>
      <c r="BO131" s="198" t="s">
        <v>1327</v>
      </c>
      <c r="BP131" s="198" t="s">
        <v>1325</v>
      </c>
      <c r="BQ131" s="198"/>
      <c r="BR131" s="273" t="s">
        <v>1512</v>
      </c>
      <c r="BS131" s="198" t="s">
        <v>1513</v>
      </c>
      <c r="BT131" s="220" t="s">
        <v>1143</v>
      </c>
      <c r="BU131" s="198" t="s">
        <v>1352</v>
      </c>
      <c r="BV131" s="298"/>
      <c r="BW131" s="290"/>
      <c r="BX131" s="285"/>
    </row>
    <row r="132" spans="1:76" s="192" customFormat="1" ht="25.5" customHeight="1" x14ac:dyDescent="0.15">
      <c r="A132" s="152"/>
      <c r="B132" s="477"/>
      <c r="C132" s="480"/>
      <c r="D132" s="180"/>
      <c r="E132" s="180"/>
      <c r="F132" s="180"/>
      <c r="G132" s="180"/>
      <c r="H132" s="235"/>
      <c r="I132" s="235"/>
      <c r="J132" s="235"/>
      <c r="K132" s="235"/>
      <c r="L132" s="179"/>
      <c r="M132" s="180"/>
      <c r="N132" s="180"/>
      <c r="O132" s="180"/>
      <c r="P132" s="180"/>
      <c r="Q132" s="236"/>
      <c r="R132" s="180"/>
      <c r="S132" s="180"/>
      <c r="T132" s="180"/>
      <c r="U132" s="180"/>
      <c r="V132" s="235"/>
      <c r="W132" s="235"/>
      <c r="X132" s="235"/>
      <c r="Y132" s="235"/>
      <c r="Z132" s="236"/>
      <c r="AA132" s="236"/>
      <c r="AB132" s="181" t="s">
        <v>967</v>
      </c>
      <c r="AC132" s="182" t="s">
        <v>968</v>
      </c>
      <c r="AD132" s="182" t="s">
        <v>935</v>
      </c>
      <c r="AE132" s="182" t="s">
        <v>969</v>
      </c>
      <c r="AF132" s="183">
        <v>1</v>
      </c>
      <c r="AG132" s="184"/>
      <c r="AH132" s="184"/>
      <c r="AI132" s="184"/>
      <c r="AJ132" s="184"/>
      <c r="AK132" s="184"/>
      <c r="AL132" s="184"/>
      <c r="AM132" s="184"/>
      <c r="AN132" s="184"/>
      <c r="AO132" s="184"/>
      <c r="AP132" s="184"/>
      <c r="AQ132" s="184">
        <v>1</v>
      </c>
      <c r="AR132" s="184"/>
      <c r="AS132" s="184"/>
      <c r="AT132" s="184"/>
      <c r="AU132" s="184"/>
      <c r="AV132" s="184"/>
      <c r="AW132" s="184"/>
      <c r="AX132" s="184"/>
      <c r="AY132" s="184"/>
      <c r="AZ132" s="184"/>
      <c r="BA132" s="184"/>
      <c r="BB132" s="184"/>
      <c r="BC132" s="184"/>
      <c r="BD132" s="184"/>
      <c r="BE132" s="188">
        <v>0</v>
      </c>
      <c r="BF132" s="189"/>
      <c r="BG132" s="190"/>
      <c r="BH132" s="210"/>
      <c r="BI132" s="275"/>
      <c r="BJ132" s="210"/>
      <c r="BK132" s="210"/>
      <c r="BL132" s="210"/>
      <c r="BM132" s="276"/>
      <c r="BN132" s="210"/>
      <c r="BO132" s="210"/>
      <c r="BP132" s="210"/>
      <c r="BQ132" s="210"/>
      <c r="BR132" s="246"/>
      <c r="BS132" s="210" t="s">
        <v>1514</v>
      </c>
      <c r="BT132" s="210"/>
      <c r="BU132" s="198" t="s">
        <v>1352</v>
      </c>
      <c r="BV132" s="298"/>
      <c r="BW132" s="223"/>
      <c r="BX132" s="285"/>
    </row>
    <row r="133" spans="1:76" s="192" customFormat="1" ht="25.5" customHeight="1" x14ac:dyDescent="0.15">
      <c r="A133" s="152"/>
      <c r="B133" s="477"/>
      <c r="C133" s="480"/>
      <c r="D133" s="180"/>
      <c r="E133" s="180"/>
      <c r="F133" s="180"/>
      <c r="G133" s="180"/>
      <c r="H133" s="235"/>
      <c r="I133" s="235"/>
      <c r="J133" s="235"/>
      <c r="K133" s="235"/>
      <c r="L133" s="179"/>
      <c r="M133" s="180"/>
      <c r="N133" s="180"/>
      <c r="O133" s="180"/>
      <c r="P133" s="180"/>
      <c r="Q133" s="236"/>
      <c r="R133" s="180"/>
      <c r="S133" s="180"/>
      <c r="T133" s="180"/>
      <c r="U133" s="180"/>
      <c r="V133" s="235"/>
      <c r="W133" s="235"/>
      <c r="X133" s="235"/>
      <c r="Y133" s="235"/>
      <c r="Z133" s="236"/>
      <c r="AA133" s="236"/>
      <c r="AB133" s="181" t="s">
        <v>970</v>
      </c>
      <c r="AC133" s="182" t="s">
        <v>971</v>
      </c>
      <c r="AD133" s="182" t="s">
        <v>935</v>
      </c>
      <c r="AE133" s="182" t="s">
        <v>972</v>
      </c>
      <c r="AF133" s="183">
        <v>3</v>
      </c>
      <c r="AG133" s="184"/>
      <c r="AH133" s="184">
        <v>1</v>
      </c>
      <c r="AI133" s="184">
        <v>1</v>
      </c>
      <c r="AJ133" s="184"/>
      <c r="AK133" s="184"/>
      <c r="AL133" s="184"/>
      <c r="AM133" s="184"/>
      <c r="AN133" s="184"/>
      <c r="AO133" s="184"/>
      <c r="AP133" s="184"/>
      <c r="AQ133" s="184"/>
      <c r="AR133" s="184">
        <v>1</v>
      </c>
      <c r="AS133" s="184"/>
      <c r="AT133" s="184">
        <v>1</v>
      </c>
      <c r="AU133" s="184">
        <v>1</v>
      </c>
      <c r="AV133" s="184"/>
      <c r="AW133" s="184"/>
      <c r="AX133" s="184"/>
      <c r="AY133" s="184"/>
      <c r="AZ133" s="184"/>
      <c r="BA133" s="184"/>
      <c r="BB133" s="184"/>
      <c r="BC133" s="184"/>
      <c r="BD133" s="184"/>
      <c r="BE133" s="188">
        <v>2</v>
      </c>
      <c r="BF133" s="189">
        <v>0.25</v>
      </c>
      <c r="BG133" s="190" t="s">
        <v>973</v>
      </c>
      <c r="BH133" s="210" t="s">
        <v>974</v>
      </c>
      <c r="BI133" s="275"/>
      <c r="BJ133" s="210"/>
      <c r="BK133" s="210"/>
      <c r="BL133" s="210"/>
      <c r="BM133" s="277"/>
      <c r="BN133" s="210"/>
      <c r="BO133" s="210"/>
      <c r="BP133" s="210"/>
      <c r="BQ133" s="210"/>
      <c r="BR133" s="246"/>
      <c r="BS133" s="210" t="s">
        <v>1444</v>
      </c>
      <c r="BT133" s="210"/>
      <c r="BU133" s="198" t="s">
        <v>1190</v>
      </c>
      <c r="BV133" s="298"/>
      <c r="BW133" s="223"/>
      <c r="BX133" s="285"/>
    </row>
    <row r="134" spans="1:76" s="192" customFormat="1" ht="25.5" customHeight="1" x14ac:dyDescent="0.15">
      <c r="A134" s="152"/>
      <c r="B134" s="477"/>
      <c r="C134" s="480"/>
      <c r="D134" s="180"/>
      <c r="E134" s="180"/>
      <c r="F134" s="180"/>
      <c r="G134" s="180"/>
      <c r="H134" s="235"/>
      <c r="I134" s="235"/>
      <c r="J134" s="235"/>
      <c r="K134" s="235"/>
      <c r="L134" s="179" t="s">
        <v>975</v>
      </c>
      <c r="M134" s="180">
        <v>0</v>
      </c>
      <c r="N134" s="180">
        <v>0</v>
      </c>
      <c r="O134" s="180">
        <v>0</v>
      </c>
      <c r="P134" s="180">
        <v>0</v>
      </c>
      <c r="Q134" s="236"/>
      <c r="R134" s="180" t="s">
        <v>1134</v>
      </c>
      <c r="S134" s="180">
        <v>0</v>
      </c>
      <c r="T134" s="180" t="s">
        <v>1134</v>
      </c>
      <c r="U134" s="180"/>
      <c r="V134" s="235"/>
      <c r="W134" s="235"/>
      <c r="X134" s="235"/>
      <c r="Y134" s="235"/>
      <c r="Z134" s="236"/>
      <c r="AA134" s="236"/>
      <c r="AB134" s="181" t="s">
        <v>976</v>
      </c>
      <c r="AC134" s="182" t="s">
        <v>977</v>
      </c>
      <c r="AD134" s="182" t="s">
        <v>935</v>
      </c>
      <c r="AE134" s="182" t="s">
        <v>978</v>
      </c>
      <c r="AF134" s="183">
        <v>1</v>
      </c>
      <c r="AG134" s="210"/>
      <c r="AH134" s="210"/>
      <c r="AI134" s="210"/>
      <c r="AJ134" s="210"/>
      <c r="AK134" s="210"/>
      <c r="AL134" s="210"/>
      <c r="AM134" s="210"/>
      <c r="AN134" s="210"/>
      <c r="AO134" s="210"/>
      <c r="AP134" s="210"/>
      <c r="AQ134" s="210"/>
      <c r="AR134" s="210">
        <v>1</v>
      </c>
      <c r="AS134" s="210"/>
      <c r="AT134" s="210"/>
      <c r="AU134" s="210"/>
      <c r="AV134" s="210"/>
      <c r="AW134" s="210"/>
      <c r="AX134" s="210"/>
      <c r="AY134" s="210"/>
      <c r="AZ134" s="210"/>
      <c r="BA134" s="210"/>
      <c r="BB134" s="210"/>
      <c r="BC134" s="210"/>
      <c r="BD134" s="210"/>
      <c r="BE134" s="188">
        <v>0</v>
      </c>
      <c r="BF134" s="189"/>
      <c r="BG134" s="190"/>
      <c r="BH134" s="210"/>
      <c r="BI134" s="275"/>
      <c r="BJ134" s="210"/>
      <c r="BK134" s="210"/>
      <c r="BL134" s="210"/>
      <c r="BM134" s="278"/>
      <c r="BN134" s="210"/>
      <c r="BO134" s="210"/>
      <c r="BP134" s="210"/>
      <c r="BQ134" s="210"/>
      <c r="BR134" s="246"/>
      <c r="BS134" s="210" t="s">
        <v>1515</v>
      </c>
      <c r="BT134" s="210"/>
      <c r="BU134" s="198" t="s">
        <v>1190</v>
      </c>
      <c r="BV134" s="298"/>
      <c r="BW134" s="223"/>
      <c r="BX134" s="285"/>
    </row>
    <row r="135" spans="1:76" s="192" customFormat="1" ht="25.5" customHeight="1" x14ac:dyDescent="0.15">
      <c r="A135" s="152"/>
      <c r="B135" s="478"/>
      <c r="C135" s="481"/>
      <c r="D135" s="269"/>
      <c r="E135" s="269"/>
      <c r="F135" s="269"/>
      <c r="G135" s="269"/>
      <c r="H135" s="270"/>
      <c r="I135" s="270"/>
      <c r="J135" s="270"/>
      <c r="K135" s="270"/>
      <c r="L135" s="179" t="s">
        <v>979</v>
      </c>
      <c r="M135" s="180">
        <v>0</v>
      </c>
      <c r="N135" s="180">
        <v>0</v>
      </c>
      <c r="O135" s="180">
        <v>0</v>
      </c>
      <c r="P135" s="180">
        <v>0</v>
      </c>
      <c r="Q135" s="447"/>
      <c r="R135" s="180" t="s">
        <v>1134</v>
      </c>
      <c r="S135" s="180">
        <v>0</v>
      </c>
      <c r="T135" s="180" t="s">
        <v>1134</v>
      </c>
      <c r="U135" s="269"/>
      <c r="V135" s="235"/>
      <c r="W135" s="235"/>
      <c r="X135" s="235"/>
      <c r="Y135" s="235"/>
      <c r="Z135" s="236"/>
      <c r="AA135" s="271"/>
      <c r="AB135" s="181" t="s">
        <v>980</v>
      </c>
      <c r="AC135" s="182" t="s">
        <v>981</v>
      </c>
      <c r="AD135" s="182" t="s">
        <v>935</v>
      </c>
      <c r="AE135" s="182" t="s">
        <v>982</v>
      </c>
      <c r="AF135" s="183">
        <v>3</v>
      </c>
      <c r="AG135" s="184">
        <v>1</v>
      </c>
      <c r="AH135" s="184"/>
      <c r="AI135" s="184"/>
      <c r="AJ135" s="184"/>
      <c r="AK135" s="184"/>
      <c r="AL135" s="184"/>
      <c r="AM135" s="184">
        <v>1</v>
      </c>
      <c r="AN135" s="184"/>
      <c r="AO135" s="184"/>
      <c r="AP135" s="184">
        <v>1</v>
      </c>
      <c r="AQ135" s="184"/>
      <c r="AR135" s="184"/>
      <c r="AS135" s="184">
        <v>1</v>
      </c>
      <c r="AT135" s="184"/>
      <c r="AU135" s="184"/>
      <c r="AV135" s="184"/>
      <c r="AW135" s="184"/>
      <c r="AX135" s="184"/>
      <c r="AY135" s="184"/>
      <c r="AZ135" s="184"/>
      <c r="BA135" s="184"/>
      <c r="BB135" s="184"/>
      <c r="BC135" s="184"/>
      <c r="BD135" s="184"/>
      <c r="BE135" s="188">
        <v>1</v>
      </c>
      <c r="BF135" s="189">
        <v>0.25</v>
      </c>
      <c r="BG135" s="190" t="s">
        <v>983</v>
      </c>
      <c r="BH135" s="453" t="s">
        <v>984</v>
      </c>
      <c r="BI135" s="459"/>
      <c r="BJ135" s="198"/>
      <c r="BK135" s="198"/>
      <c r="BL135" s="198"/>
      <c r="BM135" s="279"/>
      <c r="BN135" s="198"/>
      <c r="BO135" s="198"/>
      <c r="BP135" s="198"/>
      <c r="BQ135" s="198"/>
      <c r="BR135" s="273"/>
      <c r="BS135" s="198" t="s">
        <v>1516</v>
      </c>
      <c r="BT135" s="198"/>
      <c r="BU135" s="198" t="s">
        <v>1190</v>
      </c>
      <c r="BV135" s="298"/>
      <c r="BW135" s="285"/>
      <c r="BX135" s="285"/>
    </row>
    <row r="136" spans="1:76" s="192" customFormat="1" ht="25.5" customHeight="1" x14ac:dyDescent="0.15">
      <c r="A136" s="152"/>
      <c r="B136" s="476" t="s">
        <v>1342</v>
      </c>
      <c r="C136" s="479">
        <v>74</v>
      </c>
      <c r="D136" s="269" t="s">
        <v>1517</v>
      </c>
      <c r="E136" s="269" t="s">
        <v>1518</v>
      </c>
      <c r="F136" s="269" t="s">
        <v>1519</v>
      </c>
      <c r="G136" s="269" t="s">
        <v>1520</v>
      </c>
      <c r="H136" s="270" t="s">
        <v>1390</v>
      </c>
      <c r="I136" s="270" t="s">
        <v>1404</v>
      </c>
      <c r="J136" s="270" t="s">
        <v>1136</v>
      </c>
      <c r="K136" s="270" t="s">
        <v>1392</v>
      </c>
      <c r="L136" s="179" t="s">
        <v>985</v>
      </c>
      <c r="M136" s="180" t="s">
        <v>1521</v>
      </c>
      <c r="N136" s="180" t="s">
        <v>1522</v>
      </c>
      <c r="O136" s="180" t="s">
        <v>1523</v>
      </c>
      <c r="P136" s="180" t="s">
        <v>1434</v>
      </c>
      <c r="Q136" s="447" t="s">
        <v>986</v>
      </c>
      <c r="R136" s="180" t="s">
        <v>1134</v>
      </c>
      <c r="S136" s="180" t="s">
        <v>1134</v>
      </c>
      <c r="T136" s="180" t="s">
        <v>1134</v>
      </c>
      <c r="U136" s="269" t="s">
        <v>1134</v>
      </c>
      <c r="V136" s="235" t="s">
        <v>1390</v>
      </c>
      <c r="W136" s="235" t="s">
        <v>1404</v>
      </c>
      <c r="X136" s="235" t="s">
        <v>1136</v>
      </c>
      <c r="Y136" s="235" t="s">
        <v>1392</v>
      </c>
      <c r="Z136" s="236" t="s">
        <v>987</v>
      </c>
      <c r="AA136" s="271" t="s">
        <v>988</v>
      </c>
      <c r="AB136" s="181" t="s">
        <v>989</v>
      </c>
      <c r="AC136" s="182" t="s">
        <v>990</v>
      </c>
      <c r="AD136" s="182" t="s">
        <v>68</v>
      </c>
      <c r="AE136" s="182" t="s">
        <v>991</v>
      </c>
      <c r="AF136" s="183">
        <v>11</v>
      </c>
      <c r="AG136" s="184"/>
      <c r="AH136" s="184">
        <v>1</v>
      </c>
      <c r="AI136" s="184">
        <v>1</v>
      </c>
      <c r="AJ136" s="184">
        <v>1</v>
      </c>
      <c r="AK136" s="184">
        <v>1</v>
      </c>
      <c r="AL136" s="184">
        <v>1</v>
      </c>
      <c r="AM136" s="184">
        <v>1</v>
      </c>
      <c r="AN136" s="184">
        <v>1</v>
      </c>
      <c r="AO136" s="184">
        <v>1</v>
      </c>
      <c r="AP136" s="184">
        <v>1</v>
      </c>
      <c r="AQ136" s="184">
        <v>1</v>
      </c>
      <c r="AR136" s="184">
        <v>1</v>
      </c>
      <c r="AS136" s="184">
        <v>1</v>
      </c>
      <c r="AT136" s="184">
        <v>1</v>
      </c>
      <c r="AU136" s="184">
        <v>1</v>
      </c>
      <c r="AV136" s="184"/>
      <c r="AW136" s="184"/>
      <c r="AX136" s="184"/>
      <c r="AY136" s="184"/>
      <c r="AZ136" s="184"/>
      <c r="BA136" s="184"/>
      <c r="BB136" s="184"/>
      <c r="BC136" s="184"/>
      <c r="BD136" s="184"/>
      <c r="BE136" s="188">
        <v>3</v>
      </c>
      <c r="BF136" s="189">
        <v>0.375</v>
      </c>
      <c r="BG136" s="190" t="s">
        <v>992</v>
      </c>
      <c r="BH136" s="453"/>
      <c r="BI136" s="459"/>
      <c r="BJ136" s="198"/>
      <c r="BK136" s="198"/>
      <c r="BL136" s="198" t="s">
        <v>1020</v>
      </c>
      <c r="BM136" s="280"/>
      <c r="BN136" s="198"/>
      <c r="BO136" s="198"/>
      <c r="BP136" s="198"/>
      <c r="BQ136" s="198"/>
      <c r="BR136" s="246" t="s">
        <v>1529</v>
      </c>
      <c r="BS136" s="198" t="s">
        <v>1524</v>
      </c>
      <c r="BT136" s="191" t="s">
        <v>1069</v>
      </c>
      <c r="BU136" s="191" t="s">
        <v>1320</v>
      </c>
      <c r="BV136" s="304" t="s">
        <v>1531</v>
      </c>
      <c r="BW136" s="284" t="s">
        <v>1070</v>
      </c>
      <c r="BX136" s="285" t="s">
        <v>1190</v>
      </c>
    </row>
    <row r="137" spans="1:76" s="192" customFormat="1" ht="25.5" customHeight="1" x14ac:dyDescent="0.15">
      <c r="A137" s="152"/>
      <c r="B137" s="477"/>
      <c r="C137" s="480"/>
      <c r="D137" s="269"/>
      <c r="E137" s="269"/>
      <c r="F137" s="269"/>
      <c r="G137" s="269"/>
      <c r="H137" s="270"/>
      <c r="I137" s="270"/>
      <c r="J137" s="270"/>
      <c r="K137" s="270"/>
      <c r="L137" s="179" t="s">
        <v>993</v>
      </c>
      <c r="M137" s="180" t="s">
        <v>1525</v>
      </c>
      <c r="N137" s="180" t="s">
        <v>1526</v>
      </c>
      <c r="O137" s="180" t="s">
        <v>68</v>
      </c>
      <c r="P137" s="180" t="s">
        <v>1434</v>
      </c>
      <c r="Q137" s="447"/>
      <c r="R137" s="180" t="s">
        <v>1134</v>
      </c>
      <c r="S137" s="180" t="s">
        <v>1132</v>
      </c>
      <c r="T137" s="180" t="s">
        <v>1134</v>
      </c>
      <c r="U137" s="269"/>
      <c r="V137" s="235"/>
      <c r="W137" s="235"/>
      <c r="X137" s="235"/>
      <c r="Y137" s="235"/>
      <c r="Z137" s="236"/>
      <c r="AA137" s="271"/>
      <c r="AB137" s="181" t="s">
        <v>994</v>
      </c>
      <c r="AC137" s="182"/>
      <c r="AD137" s="182"/>
      <c r="AE137" s="182"/>
      <c r="AF137" s="183"/>
      <c r="AG137" s="210"/>
      <c r="AH137" s="210"/>
      <c r="AI137" s="210"/>
      <c r="AJ137" s="210"/>
      <c r="AK137" s="210"/>
      <c r="AL137" s="210"/>
      <c r="AM137" s="210"/>
      <c r="AN137" s="210"/>
      <c r="AO137" s="210"/>
      <c r="AP137" s="210"/>
      <c r="AQ137" s="210"/>
      <c r="AR137" s="210"/>
      <c r="AS137" s="210"/>
      <c r="AT137" s="210"/>
      <c r="AU137" s="210"/>
      <c r="AV137" s="210"/>
      <c r="AW137" s="210"/>
      <c r="AX137" s="210"/>
      <c r="AY137" s="210"/>
      <c r="AZ137" s="210"/>
      <c r="BA137" s="210"/>
      <c r="BB137" s="210"/>
      <c r="BC137" s="210"/>
      <c r="BD137" s="210"/>
      <c r="BE137" s="188"/>
      <c r="BF137" s="189"/>
      <c r="BG137" s="190"/>
      <c r="BH137" s="453"/>
      <c r="BI137" s="459"/>
      <c r="BJ137" s="198"/>
      <c r="BK137" s="198"/>
      <c r="BL137" s="198"/>
      <c r="BM137" s="274"/>
      <c r="BN137" s="198"/>
      <c r="BO137" s="198"/>
      <c r="BP137" s="198"/>
      <c r="BQ137" s="198"/>
      <c r="BR137" s="246"/>
      <c r="BS137" s="198"/>
      <c r="BT137" s="198"/>
      <c r="BU137" s="198"/>
      <c r="BV137" s="298"/>
      <c r="BW137" s="285"/>
      <c r="BX137" s="285"/>
    </row>
    <row r="138" spans="1:76" s="192" customFormat="1" ht="25.5" customHeight="1" x14ac:dyDescent="0.15">
      <c r="A138" s="152"/>
      <c r="B138" s="478"/>
      <c r="C138" s="481"/>
      <c r="D138" s="269"/>
      <c r="E138" s="269"/>
      <c r="F138" s="269"/>
      <c r="G138" s="269"/>
      <c r="H138" s="270"/>
      <c r="I138" s="270"/>
      <c r="J138" s="270"/>
      <c r="K138" s="270"/>
      <c r="L138" s="179" t="s">
        <v>995</v>
      </c>
      <c r="M138" s="180">
        <v>0</v>
      </c>
      <c r="N138" s="180">
        <v>0</v>
      </c>
      <c r="O138" s="180">
        <v>0</v>
      </c>
      <c r="P138" s="180">
        <v>0</v>
      </c>
      <c r="Q138" s="447"/>
      <c r="R138" s="180" t="s">
        <v>1134</v>
      </c>
      <c r="S138" s="180">
        <v>0</v>
      </c>
      <c r="T138" s="180" t="s">
        <v>1134</v>
      </c>
      <c r="U138" s="269"/>
      <c r="V138" s="270"/>
      <c r="W138" s="270"/>
      <c r="X138" s="270"/>
      <c r="Y138" s="270"/>
      <c r="Z138" s="271"/>
      <c r="AA138" s="271"/>
      <c r="AB138" s="181" t="s">
        <v>996</v>
      </c>
      <c r="AC138" s="182"/>
      <c r="AD138" s="182"/>
      <c r="AE138" s="182"/>
      <c r="AF138" s="183"/>
      <c r="AG138" s="184"/>
      <c r="AH138" s="184"/>
      <c r="AI138" s="184"/>
      <c r="AJ138" s="184"/>
      <c r="AK138" s="184"/>
      <c r="AL138" s="184"/>
      <c r="AM138" s="184"/>
      <c r="AN138" s="184"/>
      <c r="AO138" s="184"/>
      <c r="AP138" s="184"/>
      <c r="AQ138" s="184"/>
      <c r="AR138" s="184"/>
      <c r="AS138" s="184"/>
      <c r="AT138" s="184"/>
      <c r="AU138" s="184"/>
      <c r="AV138" s="184"/>
      <c r="AW138" s="184"/>
      <c r="AX138" s="184"/>
      <c r="AY138" s="184"/>
      <c r="AZ138" s="184"/>
      <c r="BA138" s="184"/>
      <c r="BB138" s="184"/>
      <c r="BC138" s="184"/>
      <c r="BD138" s="184"/>
      <c r="BE138" s="188"/>
      <c r="BF138" s="189"/>
      <c r="BG138" s="190"/>
      <c r="BH138" s="453"/>
      <c r="BI138" s="459"/>
      <c r="BJ138" s="453"/>
      <c r="BK138" s="453"/>
      <c r="BL138" s="453"/>
      <c r="BM138" s="464"/>
      <c r="BN138" s="453"/>
      <c r="BO138" s="453"/>
      <c r="BP138" s="453"/>
      <c r="BQ138" s="453"/>
      <c r="BR138" s="462"/>
      <c r="BS138" s="453"/>
      <c r="BT138" s="198"/>
      <c r="BU138" s="198"/>
      <c r="BV138" s="298"/>
      <c r="BW138" s="285"/>
      <c r="BX138" s="285"/>
    </row>
    <row r="139" spans="1:76" s="192" customFormat="1" ht="25.5" customHeight="1" x14ac:dyDescent="0.15">
      <c r="A139" s="152"/>
      <c r="B139" s="281">
        <v>0</v>
      </c>
      <c r="C139" s="282">
        <v>75</v>
      </c>
      <c r="D139" s="269">
        <v>0</v>
      </c>
      <c r="E139" s="269">
        <v>0</v>
      </c>
      <c r="F139" s="269">
        <v>0</v>
      </c>
      <c r="G139" s="269">
        <v>0</v>
      </c>
      <c r="H139" s="270" t="e">
        <v>#DIV/0!</v>
      </c>
      <c r="I139" s="270" t="e">
        <v>#DIV/0!</v>
      </c>
      <c r="J139" s="270" t="e">
        <v>#DIV/0!</v>
      </c>
      <c r="K139" s="270">
        <v>0</v>
      </c>
      <c r="L139" s="179" t="s">
        <v>997</v>
      </c>
      <c r="M139" s="180">
        <v>0</v>
      </c>
      <c r="N139" s="180">
        <v>0</v>
      </c>
      <c r="O139" s="180">
        <v>0</v>
      </c>
      <c r="P139" s="180">
        <v>0</v>
      </c>
      <c r="Q139" s="447"/>
      <c r="R139" s="180" t="s">
        <v>1134</v>
      </c>
      <c r="S139" s="180">
        <v>0</v>
      </c>
      <c r="T139" s="180" t="s">
        <v>1134</v>
      </c>
      <c r="U139" s="269" t="e">
        <v>#DIV/0!</v>
      </c>
      <c r="V139" s="270" t="e">
        <v>#DIV/0!</v>
      </c>
      <c r="W139" s="270" t="e">
        <v>#DIV/0!</v>
      </c>
      <c r="X139" s="270" t="e">
        <v>#DIV/0!</v>
      </c>
      <c r="Y139" s="270">
        <v>0</v>
      </c>
      <c r="Z139" s="271"/>
      <c r="AA139" s="271"/>
      <c r="AB139" s="181" t="s">
        <v>998</v>
      </c>
      <c r="AC139" s="182"/>
      <c r="AD139" s="182"/>
      <c r="AE139" s="182"/>
      <c r="AF139" s="183"/>
      <c r="AG139" s="184"/>
      <c r="AH139" s="184"/>
      <c r="AI139" s="184"/>
      <c r="AJ139" s="184"/>
      <c r="AK139" s="184"/>
      <c r="AL139" s="184"/>
      <c r="AM139" s="184"/>
      <c r="AN139" s="184"/>
      <c r="AO139" s="184"/>
      <c r="AP139" s="184"/>
      <c r="AQ139" s="184"/>
      <c r="AR139" s="184"/>
      <c r="AS139" s="184"/>
      <c r="AT139" s="184"/>
      <c r="AU139" s="184"/>
      <c r="AV139" s="184"/>
      <c r="AW139" s="184"/>
      <c r="AX139" s="184"/>
      <c r="AY139" s="184"/>
      <c r="AZ139" s="184"/>
      <c r="BA139" s="184"/>
      <c r="BB139" s="184"/>
      <c r="BC139" s="184"/>
      <c r="BD139" s="184"/>
      <c r="BE139" s="188"/>
      <c r="BF139" s="189"/>
      <c r="BG139" s="190"/>
      <c r="BH139" s="453"/>
      <c r="BI139" s="459"/>
      <c r="BJ139" s="453"/>
      <c r="BK139" s="453"/>
      <c r="BL139" s="453"/>
      <c r="BM139" s="465"/>
      <c r="BN139" s="453"/>
      <c r="BO139" s="453"/>
      <c r="BP139" s="453"/>
      <c r="BQ139" s="453"/>
      <c r="BR139" s="462"/>
      <c r="BS139" s="453"/>
      <c r="BT139" s="198"/>
      <c r="BU139" s="198"/>
      <c r="BV139" s="298"/>
      <c r="BW139" s="285"/>
      <c r="BX139" s="285"/>
    </row>
    <row r="140" spans="1:76" s="192" customFormat="1" ht="25.5" customHeight="1" x14ac:dyDescent="0.15">
      <c r="A140" s="152"/>
      <c r="B140" s="281"/>
      <c r="C140" s="282"/>
      <c r="D140" s="269"/>
      <c r="E140" s="269"/>
      <c r="F140" s="269"/>
      <c r="G140" s="269"/>
      <c r="H140" s="270"/>
      <c r="I140" s="270"/>
      <c r="J140" s="270"/>
      <c r="K140" s="270"/>
      <c r="L140" s="179" t="s">
        <v>999</v>
      </c>
      <c r="M140" s="180">
        <v>0</v>
      </c>
      <c r="N140" s="180">
        <v>0</v>
      </c>
      <c r="O140" s="180">
        <v>0</v>
      </c>
      <c r="P140" s="180">
        <v>0</v>
      </c>
      <c r="Q140" s="447"/>
      <c r="R140" s="180" t="s">
        <v>1134</v>
      </c>
      <c r="S140" s="180">
        <v>0</v>
      </c>
      <c r="T140" s="180" t="s">
        <v>1134</v>
      </c>
      <c r="U140" s="269"/>
      <c r="V140" s="270"/>
      <c r="W140" s="270"/>
      <c r="X140" s="270"/>
      <c r="Y140" s="270"/>
      <c r="Z140" s="271"/>
      <c r="AA140" s="271"/>
      <c r="AB140" s="181" t="s">
        <v>1000</v>
      </c>
      <c r="AC140" s="182"/>
      <c r="AD140" s="182"/>
      <c r="AE140" s="182"/>
      <c r="AF140" s="183"/>
      <c r="AG140" s="210"/>
      <c r="AH140" s="210"/>
      <c r="AI140" s="210"/>
      <c r="AJ140" s="210"/>
      <c r="AK140" s="210"/>
      <c r="AL140" s="210"/>
      <c r="AM140" s="210"/>
      <c r="AN140" s="210"/>
      <c r="AO140" s="210"/>
      <c r="AP140" s="210"/>
      <c r="AQ140" s="210"/>
      <c r="AR140" s="210"/>
      <c r="AS140" s="210"/>
      <c r="AT140" s="210"/>
      <c r="AU140" s="210"/>
      <c r="AV140" s="210"/>
      <c r="AW140" s="210"/>
      <c r="AX140" s="210"/>
      <c r="AY140" s="210"/>
      <c r="AZ140" s="210"/>
      <c r="BA140" s="210"/>
      <c r="BB140" s="210"/>
      <c r="BC140" s="210"/>
      <c r="BD140" s="210"/>
      <c r="BE140" s="188"/>
      <c r="BF140" s="189"/>
      <c r="BG140" s="190"/>
      <c r="BH140" s="453"/>
      <c r="BI140" s="459"/>
      <c r="BJ140" s="453"/>
      <c r="BK140" s="453"/>
      <c r="BL140" s="453"/>
      <c r="BM140" s="466"/>
      <c r="BN140" s="453"/>
      <c r="BO140" s="453"/>
      <c r="BP140" s="453"/>
      <c r="BQ140" s="453"/>
      <c r="BR140" s="462"/>
      <c r="BS140" s="453"/>
      <c r="BT140" s="198"/>
      <c r="BU140" s="198"/>
      <c r="BV140" s="298"/>
      <c r="BW140" s="285"/>
      <c r="BX140" s="285"/>
    </row>
    <row r="141" spans="1:76" s="192" customFormat="1" ht="25.5" customHeight="1" x14ac:dyDescent="0.15">
      <c r="A141" s="152"/>
      <c r="B141" s="426"/>
      <c r="C141" s="428"/>
      <c r="D141" s="429"/>
      <c r="E141" s="429"/>
      <c r="F141" s="429"/>
      <c r="G141" s="429"/>
      <c r="H141" s="430"/>
      <c r="I141" s="430"/>
      <c r="J141" s="430"/>
      <c r="K141" s="430"/>
      <c r="L141" s="179" t="s">
        <v>1001</v>
      </c>
      <c r="M141" s="180">
        <v>0</v>
      </c>
      <c r="N141" s="180">
        <v>0</v>
      </c>
      <c r="O141" s="180">
        <v>0</v>
      </c>
      <c r="P141" s="180">
        <v>0</v>
      </c>
      <c r="Q141" s="447"/>
      <c r="R141" s="180" t="s">
        <v>1134</v>
      </c>
      <c r="S141" s="180">
        <v>0</v>
      </c>
      <c r="T141" s="180" t="s">
        <v>1134</v>
      </c>
      <c r="U141" s="429"/>
      <c r="V141" s="430"/>
      <c r="W141" s="430"/>
      <c r="X141" s="430"/>
      <c r="Y141" s="430"/>
      <c r="Z141" s="447"/>
      <c r="AA141" s="447"/>
      <c r="AB141" s="181" t="s">
        <v>1002</v>
      </c>
      <c r="AC141" s="182"/>
      <c r="AD141" s="182"/>
      <c r="AE141" s="182"/>
      <c r="AF141" s="183"/>
      <c r="AG141" s="184"/>
      <c r="AH141" s="184"/>
      <c r="AI141" s="184"/>
      <c r="AJ141" s="184"/>
      <c r="AK141" s="184"/>
      <c r="AL141" s="184"/>
      <c r="AM141" s="184"/>
      <c r="AN141" s="184"/>
      <c r="AO141" s="184"/>
      <c r="AP141" s="184"/>
      <c r="AQ141" s="184"/>
      <c r="AR141" s="184"/>
      <c r="AS141" s="184"/>
      <c r="AT141" s="184"/>
      <c r="AU141" s="184"/>
      <c r="AV141" s="184"/>
      <c r="AW141" s="184"/>
      <c r="AX141" s="184"/>
      <c r="AY141" s="184"/>
      <c r="AZ141" s="184"/>
      <c r="BA141" s="184"/>
      <c r="BB141" s="184"/>
      <c r="BC141" s="184"/>
      <c r="BD141" s="184"/>
      <c r="BE141" s="188"/>
      <c r="BF141" s="189"/>
      <c r="BG141" s="190"/>
      <c r="BH141" s="453"/>
      <c r="BI141" s="459"/>
      <c r="BJ141" s="453"/>
      <c r="BK141" s="453"/>
      <c r="BL141" s="453"/>
      <c r="BM141" s="464"/>
      <c r="BN141" s="453"/>
      <c r="BO141" s="453"/>
      <c r="BP141" s="453"/>
      <c r="BQ141" s="453"/>
      <c r="BR141" s="462"/>
      <c r="BS141" s="453"/>
      <c r="BT141" s="453"/>
      <c r="BU141" s="453"/>
      <c r="BV141" s="298"/>
      <c r="BW141" s="421"/>
      <c r="BX141" s="421"/>
    </row>
    <row r="142" spans="1:76" s="192" customFormat="1" ht="25.5" customHeight="1" x14ac:dyDescent="0.15">
      <c r="A142" s="152"/>
      <c r="B142" s="482"/>
      <c r="C142" s="482"/>
      <c r="D142" s="482"/>
      <c r="E142" s="482"/>
      <c r="F142" s="482"/>
      <c r="G142" s="482"/>
      <c r="H142" s="482"/>
      <c r="I142" s="482"/>
      <c r="J142" s="482"/>
      <c r="K142" s="482"/>
      <c r="L142" s="179"/>
      <c r="M142" s="180"/>
      <c r="N142" s="180"/>
      <c r="O142" s="180"/>
      <c r="P142" s="180"/>
      <c r="Q142" s="482"/>
      <c r="R142" s="180"/>
      <c r="S142" s="180"/>
      <c r="T142" s="180"/>
      <c r="U142" s="482"/>
      <c r="V142" s="482"/>
      <c r="W142" s="482"/>
      <c r="X142" s="482"/>
      <c r="Y142" s="482"/>
      <c r="Z142" s="482"/>
      <c r="AA142" s="482"/>
      <c r="AB142" s="181"/>
      <c r="AC142" s="182"/>
      <c r="AD142" s="182"/>
      <c r="AE142" s="182"/>
      <c r="AF142" s="183"/>
      <c r="AG142" s="184"/>
      <c r="AH142" s="184"/>
      <c r="AI142" s="184"/>
      <c r="AJ142" s="184"/>
      <c r="AK142" s="184"/>
      <c r="AL142" s="184"/>
      <c r="AM142" s="184"/>
      <c r="AN142" s="184"/>
      <c r="AO142" s="184"/>
      <c r="AP142" s="184"/>
      <c r="AQ142" s="184"/>
      <c r="AR142" s="184"/>
      <c r="AS142" s="184"/>
      <c r="AT142" s="184"/>
      <c r="AU142" s="184"/>
      <c r="AV142" s="184"/>
      <c r="AW142" s="184"/>
      <c r="AX142" s="184"/>
      <c r="AY142" s="184"/>
      <c r="AZ142" s="184"/>
      <c r="BA142" s="184"/>
      <c r="BB142" s="184"/>
      <c r="BC142" s="184"/>
      <c r="BD142" s="184"/>
      <c r="BE142" s="188"/>
      <c r="BF142" s="189"/>
      <c r="BG142" s="190"/>
      <c r="BH142" s="482"/>
      <c r="BI142" s="482"/>
      <c r="BJ142" s="482"/>
      <c r="BK142" s="482"/>
      <c r="BL142" s="482"/>
      <c r="BM142" s="482"/>
      <c r="BN142" s="482"/>
      <c r="BO142" s="482"/>
      <c r="BP142" s="482"/>
      <c r="BQ142" s="482"/>
      <c r="BR142" s="482"/>
      <c r="BS142" s="482"/>
      <c r="BT142" s="482"/>
      <c r="BU142" s="482"/>
      <c r="BV142" s="298"/>
      <c r="BW142" s="422"/>
      <c r="BX142" s="422"/>
    </row>
  </sheetData>
  <mergeCells count="1181">
    <mergeCell ref="BT141:BT142"/>
    <mergeCell ref="BU141:BU142"/>
    <mergeCell ref="BN141:BN142"/>
    <mergeCell ref="BO141:BO142"/>
    <mergeCell ref="BP141:BP142"/>
    <mergeCell ref="BQ141:BQ142"/>
    <mergeCell ref="BR141:BR142"/>
    <mergeCell ref="BS141:BS142"/>
    <mergeCell ref="BH141:BH142"/>
    <mergeCell ref="BI141:BI142"/>
    <mergeCell ref="BJ141:BJ142"/>
    <mergeCell ref="BK141:BK142"/>
    <mergeCell ref="BL141:BL142"/>
    <mergeCell ref="BM141:BM142"/>
    <mergeCell ref="V141:V142"/>
    <mergeCell ref="W141:W142"/>
    <mergeCell ref="X141:X142"/>
    <mergeCell ref="Y141:Y142"/>
    <mergeCell ref="Z141:Z142"/>
    <mergeCell ref="AA141:AA142"/>
    <mergeCell ref="B131:B135"/>
    <mergeCell ref="C131:C135"/>
    <mergeCell ref="Q135:Q137"/>
    <mergeCell ref="BH135:BH137"/>
    <mergeCell ref="BI135:BI137"/>
    <mergeCell ref="B136:B138"/>
    <mergeCell ref="C136:C138"/>
    <mergeCell ref="Q138:Q140"/>
    <mergeCell ref="B126:B130"/>
    <mergeCell ref="C126:C130"/>
    <mergeCell ref="BL126:BL130"/>
    <mergeCell ref="BM126:BM130"/>
    <mergeCell ref="BN126:BN130"/>
    <mergeCell ref="BO126:BO130"/>
    <mergeCell ref="H141:H142"/>
    <mergeCell ref="I141:I142"/>
    <mergeCell ref="J141:J142"/>
    <mergeCell ref="K141:K142"/>
    <mergeCell ref="Q141:Q142"/>
    <mergeCell ref="U141:U142"/>
    <mergeCell ref="B141:B142"/>
    <mergeCell ref="C141:C142"/>
    <mergeCell ref="D141:D142"/>
    <mergeCell ref="E141:E142"/>
    <mergeCell ref="F141:F142"/>
    <mergeCell ref="G141:G142"/>
    <mergeCell ref="BN138:BN140"/>
    <mergeCell ref="BO138:BO140"/>
    <mergeCell ref="BS123:BS125"/>
    <mergeCell ref="BH123:BH125"/>
    <mergeCell ref="BI123:BI125"/>
    <mergeCell ref="BJ123:BJ125"/>
    <mergeCell ref="BK123:BK125"/>
    <mergeCell ref="BL123:BL125"/>
    <mergeCell ref="BM123:BM125"/>
    <mergeCell ref="V123:V125"/>
    <mergeCell ref="W123:W125"/>
    <mergeCell ref="X123:X125"/>
    <mergeCell ref="Y123:Y125"/>
    <mergeCell ref="Z123:Z125"/>
    <mergeCell ref="AA123:AA125"/>
    <mergeCell ref="BS138:BS140"/>
    <mergeCell ref="BH138:BH140"/>
    <mergeCell ref="BI138:BI140"/>
    <mergeCell ref="BJ138:BJ140"/>
    <mergeCell ref="BK138:BK140"/>
    <mergeCell ref="BL138:BL140"/>
    <mergeCell ref="BM138:BM140"/>
    <mergeCell ref="BP126:BP130"/>
    <mergeCell ref="BQ126:BQ130"/>
    <mergeCell ref="BP138:BP140"/>
    <mergeCell ref="BQ138:BQ140"/>
    <mergeCell ref="BR138:BR140"/>
    <mergeCell ref="H123:H125"/>
    <mergeCell ref="I123:I125"/>
    <mergeCell ref="J123:J125"/>
    <mergeCell ref="K123:K125"/>
    <mergeCell ref="Q123:Q125"/>
    <mergeCell ref="U123:U125"/>
    <mergeCell ref="B123:B125"/>
    <mergeCell ref="C123:C125"/>
    <mergeCell ref="D123:D125"/>
    <mergeCell ref="E123:E125"/>
    <mergeCell ref="F123:F125"/>
    <mergeCell ref="G123:G125"/>
    <mergeCell ref="BN120:BN122"/>
    <mergeCell ref="BO120:BO122"/>
    <mergeCell ref="BP120:BP122"/>
    <mergeCell ref="BQ120:BQ122"/>
    <mergeCell ref="BR120:BR122"/>
    <mergeCell ref="B120:B122"/>
    <mergeCell ref="C120:C122"/>
    <mergeCell ref="D120:D122"/>
    <mergeCell ref="E120:E122"/>
    <mergeCell ref="F120:F122"/>
    <mergeCell ref="G120:G122"/>
    <mergeCell ref="BN123:BN125"/>
    <mergeCell ref="BO123:BO125"/>
    <mergeCell ref="BP123:BP125"/>
    <mergeCell ref="BQ123:BQ125"/>
    <mergeCell ref="BR123:BR125"/>
    <mergeCell ref="BS120:BS122"/>
    <mergeCell ref="BH120:BH122"/>
    <mergeCell ref="BI120:BI122"/>
    <mergeCell ref="BJ120:BJ122"/>
    <mergeCell ref="BK120:BK122"/>
    <mergeCell ref="BL120:BL122"/>
    <mergeCell ref="BM120:BM122"/>
    <mergeCell ref="V120:V122"/>
    <mergeCell ref="W120:W122"/>
    <mergeCell ref="X120:X122"/>
    <mergeCell ref="Y120:Y122"/>
    <mergeCell ref="Z120:Z122"/>
    <mergeCell ref="AA120:AA122"/>
    <mergeCell ref="H120:H122"/>
    <mergeCell ref="I120:I122"/>
    <mergeCell ref="J120:J122"/>
    <mergeCell ref="K120:K122"/>
    <mergeCell ref="Q120:Q122"/>
    <mergeCell ref="U120:U122"/>
    <mergeCell ref="BN117:BN119"/>
    <mergeCell ref="BO117:BO119"/>
    <mergeCell ref="BP117:BP119"/>
    <mergeCell ref="BQ117:BQ119"/>
    <mergeCell ref="BR117:BR119"/>
    <mergeCell ref="BS117:BS119"/>
    <mergeCell ref="BH117:BH119"/>
    <mergeCell ref="BI117:BI119"/>
    <mergeCell ref="BJ117:BJ119"/>
    <mergeCell ref="BK117:BK119"/>
    <mergeCell ref="BL117:BL119"/>
    <mergeCell ref="BM117:BM119"/>
    <mergeCell ref="V117:V119"/>
    <mergeCell ref="W117:W119"/>
    <mergeCell ref="X117:X119"/>
    <mergeCell ref="Y117:Y119"/>
    <mergeCell ref="Z117:Z119"/>
    <mergeCell ref="AA117:AA119"/>
    <mergeCell ref="H114:H116"/>
    <mergeCell ref="I114:I116"/>
    <mergeCell ref="J114:J116"/>
    <mergeCell ref="K114:K116"/>
    <mergeCell ref="Q114:Q116"/>
    <mergeCell ref="U114:U116"/>
    <mergeCell ref="H117:H119"/>
    <mergeCell ref="I117:I119"/>
    <mergeCell ref="J117:J119"/>
    <mergeCell ref="K117:K119"/>
    <mergeCell ref="Q117:Q119"/>
    <mergeCell ref="U117:U119"/>
    <mergeCell ref="B117:B119"/>
    <mergeCell ref="C117:C119"/>
    <mergeCell ref="D117:D119"/>
    <mergeCell ref="E117:E119"/>
    <mergeCell ref="F117:F119"/>
    <mergeCell ref="G117:G119"/>
    <mergeCell ref="B114:B116"/>
    <mergeCell ref="C114:C116"/>
    <mergeCell ref="D114:D116"/>
    <mergeCell ref="E114:E116"/>
    <mergeCell ref="F114:F116"/>
    <mergeCell ref="G114:G116"/>
    <mergeCell ref="BS111:BS113"/>
    <mergeCell ref="BH111:BH113"/>
    <mergeCell ref="BI111:BI113"/>
    <mergeCell ref="BJ111:BJ113"/>
    <mergeCell ref="BK111:BK113"/>
    <mergeCell ref="BL111:BL113"/>
    <mergeCell ref="BM111:BM113"/>
    <mergeCell ref="V111:V113"/>
    <mergeCell ref="W111:W113"/>
    <mergeCell ref="X111:X113"/>
    <mergeCell ref="Y111:Y113"/>
    <mergeCell ref="Z111:Z113"/>
    <mergeCell ref="AA111:AA113"/>
    <mergeCell ref="BS114:BS116"/>
    <mergeCell ref="BH114:BH116"/>
    <mergeCell ref="BI114:BI116"/>
    <mergeCell ref="BJ114:BJ116"/>
    <mergeCell ref="BK114:BK116"/>
    <mergeCell ref="BL114:BL116"/>
    <mergeCell ref="BM114:BM116"/>
    <mergeCell ref="V114:V116"/>
    <mergeCell ref="W114:W116"/>
    <mergeCell ref="X114:X116"/>
    <mergeCell ref="Y114:Y116"/>
    <mergeCell ref="Z114:Z116"/>
    <mergeCell ref="AA114:AA116"/>
    <mergeCell ref="BN114:BN116"/>
    <mergeCell ref="BO114:BO116"/>
    <mergeCell ref="BP114:BP116"/>
    <mergeCell ref="BQ114:BQ116"/>
    <mergeCell ref="BR114:BR116"/>
    <mergeCell ref="H111:H113"/>
    <mergeCell ref="I111:I113"/>
    <mergeCell ref="J111:J113"/>
    <mergeCell ref="K111:K113"/>
    <mergeCell ref="Q111:Q113"/>
    <mergeCell ref="U111:U113"/>
    <mergeCell ref="B111:B113"/>
    <mergeCell ref="C111:C113"/>
    <mergeCell ref="D111:D113"/>
    <mergeCell ref="E111:E113"/>
    <mergeCell ref="F111:F113"/>
    <mergeCell ref="G111:G113"/>
    <mergeCell ref="BN108:BN110"/>
    <mergeCell ref="BO108:BO110"/>
    <mergeCell ref="BP108:BP110"/>
    <mergeCell ref="BQ108:BQ110"/>
    <mergeCell ref="BR108:BR110"/>
    <mergeCell ref="B108:B110"/>
    <mergeCell ref="C108:C110"/>
    <mergeCell ref="D108:D110"/>
    <mergeCell ref="E108:E110"/>
    <mergeCell ref="F108:F110"/>
    <mergeCell ref="G108:G110"/>
    <mergeCell ref="BN111:BN113"/>
    <mergeCell ref="BO111:BO113"/>
    <mergeCell ref="BP111:BP113"/>
    <mergeCell ref="BQ111:BQ113"/>
    <mergeCell ref="BR111:BR113"/>
    <mergeCell ref="BS108:BS110"/>
    <mergeCell ref="BH108:BH110"/>
    <mergeCell ref="BI108:BI110"/>
    <mergeCell ref="BJ108:BJ110"/>
    <mergeCell ref="BK108:BK110"/>
    <mergeCell ref="BL108:BL110"/>
    <mergeCell ref="BM108:BM110"/>
    <mergeCell ref="V108:V110"/>
    <mergeCell ref="W108:W110"/>
    <mergeCell ref="X108:X110"/>
    <mergeCell ref="Y108:Y110"/>
    <mergeCell ref="Z108:Z110"/>
    <mergeCell ref="AA108:AA110"/>
    <mergeCell ref="H108:H110"/>
    <mergeCell ref="I108:I110"/>
    <mergeCell ref="J108:J110"/>
    <mergeCell ref="K108:K110"/>
    <mergeCell ref="Q108:Q110"/>
    <mergeCell ref="U108:U110"/>
    <mergeCell ref="BN105:BN107"/>
    <mergeCell ref="BO105:BO107"/>
    <mergeCell ref="BP105:BP107"/>
    <mergeCell ref="BQ105:BQ107"/>
    <mergeCell ref="BR105:BR107"/>
    <mergeCell ref="BS105:BS107"/>
    <mergeCell ref="BH105:BH107"/>
    <mergeCell ref="BI105:BI107"/>
    <mergeCell ref="BJ105:BJ107"/>
    <mergeCell ref="BK105:BK107"/>
    <mergeCell ref="BL105:BL107"/>
    <mergeCell ref="BM105:BM107"/>
    <mergeCell ref="V105:V107"/>
    <mergeCell ref="W105:W107"/>
    <mergeCell ref="X105:X107"/>
    <mergeCell ref="Y105:Y107"/>
    <mergeCell ref="Z105:Z107"/>
    <mergeCell ref="AA105:AA107"/>
    <mergeCell ref="H102:H104"/>
    <mergeCell ref="I102:I104"/>
    <mergeCell ref="J102:J104"/>
    <mergeCell ref="K102:K104"/>
    <mergeCell ref="Q102:Q104"/>
    <mergeCell ref="U102:U104"/>
    <mergeCell ref="H105:H107"/>
    <mergeCell ref="I105:I107"/>
    <mergeCell ref="J105:J107"/>
    <mergeCell ref="K105:K107"/>
    <mergeCell ref="Q105:Q107"/>
    <mergeCell ref="U105:U107"/>
    <mergeCell ref="B105:B107"/>
    <mergeCell ref="C105:C107"/>
    <mergeCell ref="D105:D107"/>
    <mergeCell ref="E105:E107"/>
    <mergeCell ref="F105:F107"/>
    <mergeCell ref="G105:G107"/>
    <mergeCell ref="B102:B104"/>
    <mergeCell ref="C102:C104"/>
    <mergeCell ref="D102:D104"/>
    <mergeCell ref="E102:E104"/>
    <mergeCell ref="F102:F104"/>
    <mergeCell ref="G102:G104"/>
    <mergeCell ref="BS99:BS101"/>
    <mergeCell ref="BH99:BH101"/>
    <mergeCell ref="BI99:BI101"/>
    <mergeCell ref="BJ99:BJ101"/>
    <mergeCell ref="BK99:BK101"/>
    <mergeCell ref="BL99:BL101"/>
    <mergeCell ref="BM99:BM101"/>
    <mergeCell ref="V99:V101"/>
    <mergeCell ref="W99:W101"/>
    <mergeCell ref="X99:X101"/>
    <mergeCell ref="Y99:Y101"/>
    <mergeCell ref="Z99:Z101"/>
    <mergeCell ref="AA99:AA101"/>
    <mergeCell ref="BS102:BS104"/>
    <mergeCell ref="BH102:BH104"/>
    <mergeCell ref="BI102:BI104"/>
    <mergeCell ref="BJ102:BJ104"/>
    <mergeCell ref="BK102:BK104"/>
    <mergeCell ref="BL102:BL104"/>
    <mergeCell ref="BM102:BM104"/>
    <mergeCell ref="V102:V104"/>
    <mergeCell ref="W102:W104"/>
    <mergeCell ref="X102:X104"/>
    <mergeCell ref="Y102:Y104"/>
    <mergeCell ref="Z102:Z104"/>
    <mergeCell ref="AA102:AA104"/>
    <mergeCell ref="BN102:BN104"/>
    <mergeCell ref="BO102:BO104"/>
    <mergeCell ref="BP102:BP104"/>
    <mergeCell ref="BQ102:BQ104"/>
    <mergeCell ref="BR102:BR104"/>
    <mergeCell ref="H99:H101"/>
    <mergeCell ref="I99:I101"/>
    <mergeCell ref="J99:J101"/>
    <mergeCell ref="K99:K101"/>
    <mergeCell ref="Q99:Q101"/>
    <mergeCell ref="U99:U101"/>
    <mergeCell ref="B99:B101"/>
    <mergeCell ref="C99:C101"/>
    <mergeCell ref="D99:D101"/>
    <mergeCell ref="E99:E101"/>
    <mergeCell ref="F99:F101"/>
    <mergeCell ref="G99:G101"/>
    <mergeCell ref="BN96:BN98"/>
    <mergeCell ref="BO96:BO98"/>
    <mergeCell ref="BP96:BP98"/>
    <mergeCell ref="BQ96:BQ98"/>
    <mergeCell ref="BR96:BR98"/>
    <mergeCell ref="B96:B98"/>
    <mergeCell ref="C96:C98"/>
    <mergeCell ref="D96:D98"/>
    <mergeCell ref="E96:E98"/>
    <mergeCell ref="F96:F98"/>
    <mergeCell ref="G96:G98"/>
    <mergeCell ref="BN99:BN101"/>
    <mergeCell ref="BO99:BO101"/>
    <mergeCell ref="BP99:BP101"/>
    <mergeCell ref="BQ99:BQ101"/>
    <mergeCell ref="BR99:BR101"/>
    <mergeCell ref="BS96:BS98"/>
    <mergeCell ref="BH96:BH98"/>
    <mergeCell ref="BI96:BI98"/>
    <mergeCell ref="BJ96:BJ98"/>
    <mergeCell ref="BK96:BK98"/>
    <mergeCell ref="BL96:BL98"/>
    <mergeCell ref="BM96:BM98"/>
    <mergeCell ref="V96:V98"/>
    <mergeCell ref="W96:W98"/>
    <mergeCell ref="X96:X98"/>
    <mergeCell ref="Y96:Y98"/>
    <mergeCell ref="Z96:Z98"/>
    <mergeCell ref="AA96:AA98"/>
    <mergeCell ref="H96:H98"/>
    <mergeCell ref="I96:I98"/>
    <mergeCell ref="J96:J98"/>
    <mergeCell ref="K96:K98"/>
    <mergeCell ref="Q96:Q98"/>
    <mergeCell ref="U96:U98"/>
    <mergeCell ref="BN93:BN95"/>
    <mergeCell ref="BO93:BO95"/>
    <mergeCell ref="BP93:BP95"/>
    <mergeCell ref="BQ93:BQ95"/>
    <mergeCell ref="BR93:BR95"/>
    <mergeCell ref="BS93:BS95"/>
    <mergeCell ref="BH93:BH95"/>
    <mergeCell ref="BI93:BI95"/>
    <mergeCell ref="BJ93:BJ95"/>
    <mergeCell ref="BK93:BK95"/>
    <mergeCell ref="BL93:BL95"/>
    <mergeCell ref="BM93:BM95"/>
    <mergeCell ref="V93:V95"/>
    <mergeCell ref="W93:W95"/>
    <mergeCell ref="X93:X95"/>
    <mergeCell ref="Y93:Y95"/>
    <mergeCell ref="Z93:Z95"/>
    <mergeCell ref="AA93:AA95"/>
    <mergeCell ref="H93:H95"/>
    <mergeCell ref="I93:I95"/>
    <mergeCell ref="J93:J95"/>
    <mergeCell ref="K93:K95"/>
    <mergeCell ref="Q93:Q95"/>
    <mergeCell ref="U93:U95"/>
    <mergeCell ref="BP90:BP92"/>
    <mergeCell ref="BQ90:BQ92"/>
    <mergeCell ref="BR90:BR92"/>
    <mergeCell ref="BS90:BS92"/>
    <mergeCell ref="B93:B95"/>
    <mergeCell ref="C93:C95"/>
    <mergeCell ref="D93:D95"/>
    <mergeCell ref="E93:E95"/>
    <mergeCell ref="F93:F95"/>
    <mergeCell ref="G93:G95"/>
    <mergeCell ref="BJ90:BJ92"/>
    <mergeCell ref="BK90:BK92"/>
    <mergeCell ref="BL90:BL92"/>
    <mergeCell ref="BM90:BM92"/>
    <mergeCell ref="BN90:BN92"/>
    <mergeCell ref="BO90:BO92"/>
    <mergeCell ref="X90:X92"/>
    <mergeCell ref="Y90:Y92"/>
    <mergeCell ref="Z90:Z92"/>
    <mergeCell ref="AA90:AA92"/>
    <mergeCell ref="BH90:BH92"/>
    <mergeCell ref="BI90:BI92"/>
    <mergeCell ref="J90:J92"/>
    <mergeCell ref="K90:K92"/>
    <mergeCell ref="Q90:Q92"/>
    <mergeCell ref="U90:U92"/>
    <mergeCell ref="V90:V92"/>
    <mergeCell ref="W90:W92"/>
    <mergeCell ref="BS87:BS89"/>
    <mergeCell ref="BU87:BU89"/>
    <mergeCell ref="B90:B92"/>
    <mergeCell ref="C90:C92"/>
    <mergeCell ref="D90:D92"/>
    <mergeCell ref="E90:E92"/>
    <mergeCell ref="F90:F92"/>
    <mergeCell ref="G90:G92"/>
    <mergeCell ref="H90:H92"/>
    <mergeCell ref="I90:I92"/>
    <mergeCell ref="BM87:BM89"/>
    <mergeCell ref="BN87:BN89"/>
    <mergeCell ref="BO87:BO89"/>
    <mergeCell ref="BP87:BP89"/>
    <mergeCell ref="BQ87:BQ89"/>
    <mergeCell ref="BR87:BR89"/>
    <mergeCell ref="AA87:AA89"/>
    <mergeCell ref="BH87:BH89"/>
    <mergeCell ref="BI87:BI89"/>
    <mergeCell ref="BJ87:BJ89"/>
    <mergeCell ref="BK87:BK89"/>
    <mergeCell ref="BL87:BL89"/>
    <mergeCell ref="U87:U89"/>
    <mergeCell ref="V87:V89"/>
    <mergeCell ref="W87:W89"/>
    <mergeCell ref="X87:X89"/>
    <mergeCell ref="Y87:Y89"/>
    <mergeCell ref="Z87:Z89"/>
    <mergeCell ref="G87:G89"/>
    <mergeCell ref="H87:H89"/>
    <mergeCell ref="I87:I89"/>
    <mergeCell ref="J87:J89"/>
    <mergeCell ref="K87:K89"/>
    <mergeCell ref="Q87:Q89"/>
    <mergeCell ref="BO84:BO86"/>
    <mergeCell ref="BP84:BP86"/>
    <mergeCell ref="BQ84:BQ86"/>
    <mergeCell ref="BR84:BR86"/>
    <mergeCell ref="BS84:BS86"/>
    <mergeCell ref="B87:B89"/>
    <mergeCell ref="C87:C89"/>
    <mergeCell ref="D87:D89"/>
    <mergeCell ref="E87:E89"/>
    <mergeCell ref="F87:F89"/>
    <mergeCell ref="BI84:BI86"/>
    <mergeCell ref="BJ84:BJ86"/>
    <mergeCell ref="BK84:BK86"/>
    <mergeCell ref="BL84:BL86"/>
    <mergeCell ref="BM84:BM86"/>
    <mergeCell ref="BN84:BN86"/>
    <mergeCell ref="W84:W86"/>
    <mergeCell ref="X84:X86"/>
    <mergeCell ref="Y84:Y86"/>
    <mergeCell ref="Z84:Z86"/>
    <mergeCell ref="AA84:AA86"/>
    <mergeCell ref="BH84:BH86"/>
    <mergeCell ref="I84:I86"/>
    <mergeCell ref="J84:J86"/>
    <mergeCell ref="K84:K86"/>
    <mergeCell ref="Q84:Q86"/>
    <mergeCell ref="U84:U86"/>
    <mergeCell ref="V84:V86"/>
    <mergeCell ref="BR81:BR83"/>
    <mergeCell ref="BS81:BS83"/>
    <mergeCell ref="B84:B86"/>
    <mergeCell ref="C84:C86"/>
    <mergeCell ref="D84:D86"/>
    <mergeCell ref="E84:E86"/>
    <mergeCell ref="F84:F86"/>
    <mergeCell ref="G84:G86"/>
    <mergeCell ref="H84:H86"/>
    <mergeCell ref="BK81:BK83"/>
    <mergeCell ref="BL81:BL83"/>
    <mergeCell ref="BM81:BM83"/>
    <mergeCell ref="BN81:BN83"/>
    <mergeCell ref="BO81:BO83"/>
    <mergeCell ref="BP81:BP83"/>
    <mergeCell ref="Y81:Y83"/>
    <mergeCell ref="Z81:Z83"/>
    <mergeCell ref="AA81:AA83"/>
    <mergeCell ref="BH81:BH83"/>
    <mergeCell ref="BI81:BI83"/>
    <mergeCell ref="BJ81:BJ83"/>
    <mergeCell ref="K81:K83"/>
    <mergeCell ref="Q81:Q83"/>
    <mergeCell ref="U81:U83"/>
    <mergeCell ref="V81:V83"/>
    <mergeCell ref="W81:W83"/>
    <mergeCell ref="X81:X83"/>
    <mergeCell ref="B81:B83"/>
    <mergeCell ref="C81:C83"/>
    <mergeCell ref="D81:D83"/>
    <mergeCell ref="E81:E83"/>
    <mergeCell ref="F81:F83"/>
    <mergeCell ref="G81:G83"/>
    <mergeCell ref="H81:H83"/>
    <mergeCell ref="I81:I83"/>
    <mergeCell ref="J81:J83"/>
    <mergeCell ref="BM78:BM80"/>
    <mergeCell ref="BN78:BN80"/>
    <mergeCell ref="BO78:BO80"/>
    <mergeCell ref="BP78:BP80"/>
    <mergeCell ref="BQ78:BQ80"/>
    <mergeCell ref="BR78:BR80"/>
    <mergeCell ref="AA78:AA80"/>
    <mergeCell ref="BH78:BH80"/>
    <mergeCell ref="BI78:BI80"/>
    <mergeCell ref="BJ78:BJ80"/>
    <mergeCell ref="BK78:BK80"/>
    <mergeCell ref="BL78:BL80"/>
    <mergeCell ref="U78:U80"/>
    <mergeCell ref="V78:V80"/>
    <mergeCell ref="W78:W80"/>
    <mergeCell ref="X78:X80"/>
    <mergeCell ref="Y78:Y80"/>
    <mergeCell ref="Z78:Z80"/>
    <mergeCell ref="G78:G80"/>
    <mergeCell ref="H78:H80"/>
    <mergeCell ref="I78:I80"/>
    <mergeCell ref="J78:J80"/>
    <mergeCell ref="BQ81:BQ83"/>
    <mergeCell ref="K78:K80"/>
    <mergeCell ref="Q78:Q80"/>
    <mergeCell ref="BO75:BO77"/>
    <mergeCell ref="BP75:BP77"/>
    <mergeCell ref="BQ75:BQ77"/>
    <mergeCell ref="BR75:BR77"/>
    <mergeCell ref="BS75:BS77"/>
    <mergeCell ref="B78:B80"/>
    <mergeCell ref="C78:C80"/>
    <mergeCell ref="D78:D80"/>
    <mergeCell ref="E78:E80"/>
    <mergeCell ref="F78:F80"/>
    <mergeCell ref="BI75:BI77"/>
    <mergeCell ref="BJ75:BJ77"/>
    <mergeCell ref="BK75:BK77"/>
    <mergeCell ref="BL75:BL77"/>
    <mergeCell ref="BM75:BM77"/>
    <mergeCell ref="BN75:BN77"/>
    <mergeCell ref="W75:W77"/>
    <mergeCell ref="X75:X77"/>
    <mergeCell ref="Y75:Y77"/>
    <mergeCell ref="Z75:Z77"/>
    <mergeCell ref="AA75:AA77"/>
    <mergeCell ref="BH75:BH77"/>
    <mergeCell ref="I75:I77"/>
    <mergeCell ref="J75:J77"/>
    <mergeCell ref="K75:K77"/>
    <mergeCell ref="Q75:Q77"/>
    <mergeCell ref="U75:U77"/>
    <mergeCell ref="V75:V77"/>
    <mergeCell ref="BS78:BS80"/>
    <mergeCell ref="BR72:BR74"/>
    <mergeCell ref="BS72:BS74"/>
    <mergeCell ref="B75:B77"/>
    <mergeCell ref="C75:C77"/>
    <mergeCell ref="D75:D77"/>
    <mergeCell ref="E75:E77"/>
    <mergeCell ref="F75:F77"/>
    <mergeCell ref="G75:G77"/>
    <mergeCell ref="H75:H77"/>
    <mergeCell ref="BK72:BK74"/>
    <mergeCell ref="BL72:BL74"/>
    <mergeCell ref="BM72:BM74"/>
    <mergeCell ref="BN72:BN74"/>
    <mergeCell ref="BO72:BO74"/>
    <mergeCell ref="BP72:BP74"/>
    <mergeCell ref="X72:X74"/>
    <mergeCell ref="Y72:Y74"/>
    <mergeCell ref="Z72:Z74"/>
    <mergeCell ref="AA72:AA74"/>
    <mergeCell ref="BI72:BI74"/>
    <mergeCell ref="BJ72:BJ74"/>
    <mergeCell ref="J72:J74"/>
    <mergeCell ref="K72:K74"/>
    <mergeCell ref="Q72:Q74"/>
    <mergeCell ref="U72:U74"/>
    <mergeCell ref="V72:V74"/>
    <mergeCell ref="W72:W74"/>
    <mergeCell ref="BU69:BU71"/>
    <mergeCell ref="B72:B74"/>
    <mergeCell ref="C72:C74"/>
    <mergeCell ref="D72:D74"/>
    <mergeCell ref="E72:E74"/>
    <mergeCell ref="F72:F74"/>
    <mergeCell ref="G72:G74"/>
    <mergeCell ref="H72:H74"/>
    <mergeCell ref="I72:I74"/>
    <mergeCell ref="BM69:BM71"/>
    <mergeCell ref="BN69:BN71"/>
    <mergeCell ref="BO69:BO71"/>
    <mergeCell ref="BP69:BP71"/>
    <mergeCell ref="BQ69:BQ71"/>
    <mergeCell ref="BR69:BR71"/>
    <mergeCell ref="AA69:AA71"/>
    <mergeCell ref="BH69:BH71"/>
    <mergeCell ref="BI69:BI71"/>
    <mergeCell ref="BJ69:BJ71"/>
    <mergeCell ref="BK69:BK71"/>
    <mergeCell ref="BL69:BL71"/>
    <mergeCell ref="U69:U71"/>
    <mergeCell ref="V69:V71"/>
    <mergeCell ref="W69:W71"/>
    <mergeCell ref="X69:X71"/>
    <mergeCell ref="Y69:Y71"/>
    <mergeCell ref="Z69:Z71"/>
    <mergeCell ref="G69:G71"/>
    <mergeCell ref="H69:H71"/>
    <mergeCell ref="I69:I71"/>
    <mergeCell ref="J69:J71"/>
    <mergeCell ref="BQ72:BQ74"/>
    <mergeCell ref="K69:K71"/>
    <mergeCell ref="Q69:Q71"/>
    <mergeCell ref="BO66:BO68"/>
    <mergeCell ref="BP66:BP68"/>
    <mergeCell ref="BQ66:BQ68"/>
    <mergeCell ref="BR66:BR68"/>
    <mergeCell ref="BS66:BS68"/>
    <mergeCell ref="B69:B71"/>
    <mergeCell ref="C69:C71"/>
    <mergeCell ref="D69:D71"/>
    <mergeCell ref="E69:E71"/>
    <mergeCell ref="F69:F71"/>
    <mergeCell ref="BI66:BI68"/>
    <mergeCell ref="BJ66:BJ68"/>
    <mergeCell ref="BK66:BK68"/>
    <mergeCell ref="BL66:BL68"/>
    <mergeCell ref="BM66:BM68"/>
    <mergeCell ref="BN66:BN68"/>
    <mergeCell ref="W66:W68"/>
    <mergeCell ref="X66:X68"/>
    <mergeCell ref="Y66:Y68"/>
    <mergeCell ref="Z66:Z68"/>
    <mergeCell ref="AA66:AA68"/>
    <mergeCell ref="BH66:BH68"/>
    <mergeCell ref="I66:I68"/>
    <mergeCell ref="J66:J68"/>
    <mergeCell ref="K66:K68"/>
    <mergeCell ref="Q66:Q68"/>
    <mergeCell ref="U66:U68"/>
    <mergeCell ref="V66:V68"/>
    <mergeCell ref="BS69:BS71"/>
    <mergeCell ref="BQ63:BQ65"/>
    <mergeCell ref="BR63:BR65"/>
    <mergeCell ref="BS63:BS65"/>
    <mergeCell ref="B66:B68"/>
    <mergeCell ref="C66:C68"/>
    <mergeCell ref="D66:D68"/>
    <mergeCell ref="E66:E68"/>
    <mergeCell ref="F66:F68"/>
    <mergeCell ref="G66:G68"/>
    <mergeCell ref="H66:H68"/>
    <mergeCell ref="BK63:BK65"/>
    <mergeCell ref="BL63:BL65"/>
    <mergeCell ref="BM63:BM65"/>
    <mergeCell ref="BN63:BN65"/>
    <mergeCell ref="BO63:BO65"/>
    <mergeCell ref="BP63:BP65"/>
    <mergeCell ref="Y63:Y65"/>
    <mergeCell ref="Z63:Z65"/>
    <mergeCell ref="AA63:AA65"/>
    <mergeCell ref="BH63:BH65"/>
    <mergeCell ref="BI63:BI65"/>
    <mergeCell ref="BJ63:BJ65"/>
    <mergeCell ref="K63:K65"/>
    <mergeCell ref="Q63:Q65"/>
    <mergeCell ref="U63:U65"/>
    <mergeCell ref="V63:V65"/>
    <mergeCell ref="W63:W65"/>
    <mergeCell ref="X63:X65"/>
    <mergeCell ref="BS60:BS62"/>
    <mergeCell ref="B63:B65"/>
    <mergeCell ref="C63:C65"/>
    <mergeCell ref="D63:D65"/>
    <mergeCell ref="E63:E65"/>
    <mergeCell ref="F63:F65"/>
    <mergeCell ref="G63:G65"/>
    <mergeCell ref="H63:H65"/>
    <mergeCell ref="I63:I65"/>
    <mergeCell ref="J63:J65"/>
    <mergeCell ref="BM60:BM62"/>
    <mergeCell ref="BN60:BN62"/>
    <mergeCell ref="BO60:BO62"/>
    <mergeCell ref="BP60:BP62"/>
    <mergeCell ref="BQ60:BQ62"/>
    <mergeCell ref="BR60:BR62"/>
    <mergeCell ref="BG60:BG62"/>
    <mergeCell ref="BH60:BH62"/>
    <mergeCell ref="BI60:BI62"/>
    <mergeCell ref="BJ60:BJ62"/>
    <mergeCell ref="BK60:BK62"/>
    <mergeCell ref="BL60:BL62"/>
    <mergeCell ref="V60:V62"/>
    <mergeCell ref="W60:W62"/>
    <mergeCell ref="X60:X62"/>
    <mergeCell ref="Y60:Y62"/>
    <mergeCell ref="Z60:Z62"/>
    <mergeCell ref="AA60:AA62"/>
    <mergeCell ref="H60:H62"/>
    <mergeCell ref="I60:I62"/>
    <mergeCell ref="J60:J62"/>
    <mergeCell ref="K60:K62"/>
    <mergeCell ref="Q60:Q62"/>
    <mergeCell ref="U60:U62"/>
    <mergeCell ref="B60:B62"/>
    <mergeCell ref="C60:C62"/>
    <mergeCell ref="D60:D62"/>
    <mergeCell ref="E60:E62"/>
    <mergeCell ref="F60:F62"/>
    <mergeCell ref="G60:G62"/>
    <mergeCell ref="BN57:BN59"/>
    <mergeCell ref="BO57:BO59"/>
    <mergeCell ref="BP57:BP59"/>
    <mergeCell ref="BQ57:BQ59"/>
    <mergeCell ref="BR57:BR59"/>
    <mergeCell ref="BS57:BS59"/>
    <mergeCell ref="AA57:AA59"/>
    <mergeCell ref="BI57:BI59"/>
    <mergeCell ref="BJ57:BJ59"/>
    <mergeCell ref="BK57:BK59"/>
    <mergeCell ref="BL57:BL59"/>
    <mergeCell ref="BM57:BM59"/>
    <mergeCell ref="U57:U59"/>
    <mergeCell ref="V57:V59"/>
    <mergeCell ref="W57:W59"/>
    <mergeCell ref="X57:X59"/>
    <mergeCell ref="Y57:Y59"/>
    <mergeCell ref="Z57:Z59"/>
    <mergeCell ref="G57:G59"/>
    <mergeCell ref="H57:H59"/>
    <mergeCell ref="I57:I59"/>
    <mergeCell ref="J57:J59"/>
    <mergeCell ref="K57:K59"/>
    <mergeCell ref="Q57:Q59"/>
    <mergeCell ref="BP54:BP56"/>
    <mergeCell ref="BQ54:BQ56"/>
    <mergeCell ref="BR54:BR56"/>
    <mergeCell ref="BS54:BS56"/>
    <mergeCell ref="BH55:BH56"/>
    <mergeCell ref="B57:B59"/>
    <mergeCell ref="C57:C59"/>
    <mergeCell ref="D57:D59"/>
    <mergeCell ref="E57:E59"/>
    <mergeCell ref="F57:F59"/>
    <mergeCell ref="BJ54:BJ56"/>
    <mergeCell ref="BK54:BK56"/>
    <mergeCell ref="BL54:BL56"/>
    <mergeCell ref="BM54:BM56"/>
    <mergeCell ref="BN54:BN56"/>
    <mergeCell ref="BO54:BO56"/>
    <mergeCell ref="W54:W56"/>
    <mergeCell ref="X54:X56"/>
    <mergeCell ref="Y54:Y56"/>
    <mergeCell ref="Z54:Z56"/>
    <mergeCell ref="AA54:AA56"/>
    <mergeCell ref="BI54:BI56"/>
    <mergeCell ref="I54:I56"/>
    <mergeCell ref="J54:J56"/>
    <mergeCell ref="K54:K56"/>
    <mergeCell ref="Q54:Q56"/>
    <mergeCell ref="U54:U56"/>
    <mergeCell ref="V54:V56"/>
    <mergeCell ref="BR51:BR53"/>
    <mergeCell ref="BS51:BS53"/>
    <mergeCell ref="BU51:BU53"/>
    <mergeCell ref="B54:B56"/>
    <mergeCell ref="C54:C56"/>
    <mergeCell ref="D54:D56"/>
    <mergeCell ref="E54:E56"/>
    <mergeCell ref="F54:F56"/>
    <mergeCell ref="G54:G56"/>
    <mergeCell ref="H54:H56"/>
    <mergeCell ref="BL51:BL53"/>
    <mergeCell ref="BM51:BM53"/>
    <mergeCell ref="BN51:BN53"/>
    <mergeCell ref="BO51:BO53"/>
    <mergeCell ref="BP51:BP53"/>
    <mergeCell ref="BQ51:BQ53"/>
    <mergeCell ref="AA51:AA53"/>
    <mergeCell ref="BG51:BG53"/>
    <mergeCell ref="BH51:BH53"/>
    <mergeCell ref="BI51:BI53"/>
    <mergeCell ref="BJ51:BJ53"/>
    <mergeCell ref="BK51:BK53"/>
    <mergeCell ref="U51:U53"/>
    <mergeCell ref="V51:V53"/>
    <mergeCell ref="W51:W53"/>
    <mergeCell ref="X51:X53"/>
    <mergeCell ref="Y51:Y53"/>
    <mergeCell ref="Z51:Z53"/>
    <mergeCell ref="G51:G53"/>
    <mergeCell ref="H51:H53"/>
    <mergeCell ref="I51:I53"/>
    <mergeCell ref="J51:J53"/>
    <mergeCell ref="K51:K53"/>
    <mergeCell ref="Q51:Q53"/>
    <mergeCell ref="BM48:BM50"/>
    <mergeCell ref="BN48:BN50"/>
    <mergeCell ref="BO48:BO50"/>
    <mergeCell ref="BP48:BP50"/>
    <mergeCell ref="BQ48:BQ50"/>
    <mergeCell ref="B51:B53"/>
    <mergeCell ref="C51:C53"/>
    <mergeCell ref="D51:D53"/>
    <mergeCell ref="E51:E53"/>
    <mergeCell ref="F51:F53"/>
    <mergeCell ref="BG48:BG50"/>
    <mergeCell ref="BH48:BH50"/>
    <mergeCell ref="BI48:BI50"/>
    <mergeCell ref="BJ48:BJ50"/>
    <mergeCell ref="BK48:BK50"/>
    <mergeCell ref="BL48:BL50"/>
    <mergeCell ref="V48:V50"/>
    <mergeCell ref="W48:W50"/>
    <mergeCell ref="X48:X50"/>
    <mergeCell ref="Y48:Y50"/>
    <mergeCell ref="Z48:Z50"/>
    <mergeCell ref="AA48:AA50"/>
    <mergeCell ref="H48:H50"/>
    <mergeCell ref="I48:I50"/>
    <mergeCell ref="J48:J50"/>
    <mergeCell ref="K48:K50"/>
    <mergeCell ref="Q48:Q50"/>
    <mergeCell ref="U48:U50"/>
    <mergeCell ref="B48:B50"/>
    <mergeCell ref="C48:C50"/>
    <mergeCell ref="D48:D50"/>
    <mergeCell ref="E48:E50"/>
    <mergeCell ref="F48:F50"/>
    <mergeCell ref="G48:G50"/>
    <mergeCell ref="BL45:BL47"/>
    <mergeCell ref="BM45:BM47"/>
    <mergeCell ref="BN45:BN47"/>
    <mergeCell ref="BO45:BO47"/>
    <mergeCell ref="BP45:BP47"/>
    <mergeCell ref="BQ45:BQ47"/>
    <mergeCell ref="AA45:AA47"/>
    <mergeCell ref="BG45:BG47"/>
    <mergeCell ref="BH45:BH47"/>
    <mergeCell ref="BI45:BI47"/>
    <mergeCell ref="BJ45:BJ47"/>
    <mergeCell ref="BK45:BK47"/>
    <mergeCell ref="U45:U47"/>
    <mergeCell ref="V45:V47"/>
    <mergeCell ref="W45:W47"/>
    <mergeCell ref="X45:X47"/>
    <mergeCell ref="Y45:Y47"/>
    <mergeCell ref="Z45:Z47"/>
    <mergeCell ref="G45:G47"/>
    <mergeCell ref="H45:H47"/>
    <mergeCell ref="I45:I47"/>
    <mergeCell ref="J45:J47"/>
    <mergeCell ref="K45:K47"/>
    <mergeCell ref="Q45:Q47"/>
    <mergeCell ref="B45:B47"/>
    <mergeCell ref="C45:C47"/>
    <mergeCell ref="D45:D47"/>
    <mergeCell ref="E45:E47"/>
    <mergeCell ref="F45:F47"/>
    <mergeCell ref="BG42:BG44"/>
    <mergeCell ref="BH42:BH44"/>
    <mergeCell ref="BI42:BI44"/>
    <mergeCell ref="BJ42:BJ44"/>
    <mergeCell ref="BK42:BK44"/>
    <mergeCell ref="BL42:BL44"/>
    <mergeCell ref="V42:V44"/>
    <mergeCell ref="W42:W44"/>
    <mergeCell ref="X42:X44"/>
    <mergeCell ref="Y42:Y44"/>
    <mergeCell ref="Z42:Z44"/>
    <mergeCell ref="AA42:AA44"/>
    <mergeCell ref="H42:H44"/>
    <mergeCell ref="I42:I44"/>
    <mergeCell ref="J42:J44"/>
    <mergeCell ref="K42:K44"/>
    <mergeCell ref="Q42:Q44"/>
    <mergeCell ref="U42:U44"/>
    <mergeCell ref="B42:B44"/>
    <mergeCell ref="C42:C44"/>
    <mergeCell ref="D42:D44"/>
    <mergeCell ref="E42:E44"/>
    <mergeCell ref="F42:F44"/>
    <mergeCell ref="G42:G44"/>
    <mergeCell ref="BL39:BL41"/>
    <mergeCell ref="BM39:BM41"/>
    <mergeCell ref="BN39:BN41"/>
    <mergeCell ref="BO39:BO41"/>
    <mergeCell ref="BP39:BP41"/>
    <mergeCell ref="BQ39:BQ41"/>
    <mergeCell ref="AA39:AA41"/>
    <mergeCell ref="BG39:BG41"/>
    <mergeCell ref="BH39:BH41"/>
    <mergeCell ref="BI39:BI41"/>
    <mergeCell ref="BJ39:BJ41"/>
    <mergeCell ref="BK39:BK41"/>
    <mergeCell ref="U39:U41"/>
    <mergeCell ref="V39:V41"/>
    <mergeCell ref="W39:W41"/>
    <mergeCell ref="X39:X41"/>
    <mergeCell ref="Y39:Y41"/>
    <mergeCell ref="Z39:Z41"/>
    <mergeCell ref="G39:G41"/>
    <mergeCell ref="H39:H41"/>
    <mergeCell ref="I39:I41"/>
    <mergeCell ref="J39:J41"/>
    <mergeCell ref="K39:K41"/>
    <mergeCell ref="Q39:Q41"/>
    <mergeCell ref="BM42:BM44"/>
    <mergeCell ref="BN42:BN44"/>
    <mergeCell ref="BO42:BO44"/>
    <mergeCell ref="BP42:BP44"/>
    <mergeCell ref="BQ42:BQ44"/>
    <mergeCell ref="BO36:BO38"/>
    <mergeCell ref="BP36:BP38"/>
    <mergeCell ref="BQ36:BQ38"/>
    <mergeCell ref="BK37:BK38"/>
    <mergeCell ref="B39:B41"/>
    <mergeCell ref="C39:C41"/>
    <mergeCell ref="D39:D41"/>
    <mergeCell ref="E39:E41"/>
    <mergeCell ref="F39:F41"/>
    <mergeCell ref="BG36:BG38"/>
    <mergeCell ref="BH36:BH38"/>
    <mergeCell ref="BI36:BI38"/>
    <mergeCell ref="BJ36:BJ38"/>
    <mergeCell ref="BL36:BL38"/>
    <mergeCell ref="BM36:BM38"/>
    <mergeCell ref="V36:V38"/>
    <mergeCell ref="W36:W38"/>
    <mergeCell ref="X36:X38"/>
    <mergeCell ref="Y36:Y38"/>
    <mergeCell ref="Z36:Z38"/>
    <mergeCell ref="AA36:AA38"/>
    <mergeCell ref="H36:H38"/>
    <mergeCell ref="I36:I38"/>
    <mergeCell ref="J36:J38"/>
    <mergeCell ref="K36:K38"/>
    <mergeCell ref="Q36:Q38"/>
    <mergeCell ref="U36:U38"/>
    <mergeCell ref="B36:B38"/>
    <mergeCell ref="C36:C38"/>
    <mergeCell ref="D36:D38"/>
    <mergeCell ref="E36:E38"/>
    <mergeCell ref="F36:F38"/>
    <mergeCell ref="G36:G38"/>
    <mergeCell ref="BN31:BN35"/>
    <mergeCell ref="BO31:BO35"/>
    <mergeCell ref="BP31:BP35"/>
    <mergeCell ref="BQ31:BQ35"/>
    <mergeCell ref="M32:M33"/>
    <mergeCell ref="N32:N33"/>
    <mergeCell ref="O32:O33"/>
    <mergeCell ref="P32:P33"/>
    <mergeCell ref="R32:R33"/>
    <mergeCell ref="S32:S33"/>
    <mergeCell ref="BH31:BH35"/>
    <mergeCell ref="BI31:BI35"/>
    <mergeCell ref="BJ31:BJ35"/>
    <mergeCell ref="BK31:BK35"/>
    <mergeCell ref="BL31:BL35"/>
    <mergeCell ref="BM31:BM35"/>
    <mergeCell ref="W31:W35"/>
    <mergeCell ref="X31:X35"/>
    <mergeCell ref="Y31:Y35"/>
    <mergeCell ref="Z31:Z35"/>
    <mergeCell ref="AA31:AA35"/>
    <mergeCell ref="BG31:BG35"/>
    <mergeCell ref="I31:I35"/>
    <mergeCell ref="J31:J35"/>
    <mergeCell ref="K31:K35"/>
    <mergeCell ref="Q31:Q35"/>
    <mergeCell ref="U31:U35"/>
    <mergeCell ref="V31:V35"/>
    <mergeCell ref="T32:T33"/>
    <mergeCell ref="BN36:BN38"/>
    <mergeCell ref="B31:B35"/>
    <mergeCell ref="C31:C35"/>
    <mergeCell ref="D31:D35"/>
    <mergeCell ref="E31:E35"/>
    <mergeCell ref="F31:F35"/>
    <mergeCell ref="G31:G35"/>
    <mergeCell ref="H31:H35"/>
    <mergeCell ref="BI28:BI30"/>
    <mergeCell ref="BJ28:BJ30"/>
    <mergeCell ref="BK28:BK30"/>
    <mergeCell ref="BL28:BL30"/>
    <mergeCell ref="BM28:BM30"/>
    <mergeCell ref="BN28:BN30"/>
    <mergeCell ref="V28:V30"/>
    <mergeCell ref="W28:W30"/>
    <mergeCell ref="X28:X30"/>
    <mergeCell ref="Y28:Y30"/>
    <mergeCell ref="Z28:Z30"/>
    <mergeCell ref="AA28:AA30"/>
    <mergeCell ref="H28:H30"/>
    <mergeCell ref="I28:I30"/>
    <mergeCell ref="J28:J30"/>
    <mergeCell ref="K28:K30"/>
    <mergeCell ref="Q28:Q30"/>
    <mergeCell ref="U28:U30"/>
    <mergeCell ref="B28:B30"/>
    <mergeCell ref="C28:C30"/>
    <mergeCell ref="D28:D30"/>
    <mergeCell ref="E28:E30"/>
    <mergeCell ref="F28:F30"/>
    <mergeCell ref="G28:G30"/>
    <mergeCell ref="BL23:BL26"/>
    <mergeCell ref="BM23:BM26"/>
    <mergeCell ref="BN23:BN26"/>
    <mergeCell ref="BO23:BO26"/>
    <mergeCell ref="BP23:BP26"/>
    <mergeCell ref="BQ23:BQ26"/>
    <mergeCell ref="Y23:Y26"/>
    <mergeCell ref="Z23:Z26"/>
    <mergeCell ref="AA23:AA26"/>
    <mergeCell ref="BI23:BI26"/>
    <mergeCell ref="BJ23:BJ26"/>
    <mergeCell ref="BK23:BK26"/>
    <mergeCell ref="K23:K26"/>
    <mergeCell ref="Q23:Q26"/>
    <mergeCell ref="U23:U26"/>
    <mergeCell ref="V23:V26"/>
    <mergeCell ref="W23:W26"/>
    <mergeCell ref="X23:X26"/>
    <mergeCell ref="BO28:BO30"/>
    <mergeCell ref="BP28:BP30"/>
    <mergeCell ref="BQ28:BQ30"/>
    <mergeCell ref="B23:B26"/>
    <mergeCell ref="C23:C26"/>
    <mergeCell ref="D23:D26"/>
    <mergeCell ref="E23:E26"/>
    <mergeCell ref="F23:F26"/>
    <mergeCell ref="G23:G26"/>
    <mergeCell ref="H23:H26"/>
    <mergeCell ref="I23:I26"/>
    <mergeCell ref="J23:J26"/>
    <mergeCell ref="BK20:BK22"/>
    <mergeCell ref="BL20:BL22"/>
    <mergeCell ref="BM20:BM22"/>
    <mergeCell ref="BN20:BN22"/>
    <mergeCell ref="BO20:BO22"/>
    <mergeCell ref="BP20:BP22"/>
    <mergeCell ref="X20:X22"/>
    <mergeCell ref="Y20:Y22"/>
    <mergeCell ref="Z20:Z22"/>
    <mergeCell ref="AA20:AA22"/>
    <mergeCell ref="BI20:BI22"/>
    <mergeCell ref="BJ20:BJ22"/>
    <mergeCell ref="J20:J22"/>
    <mergeCell ref="K20:K22"/>
    <mergeCell ref="Q20:Q22"/>
    <mergeCell ref="U20:U22"/>
    <mergeCell ref="V20:V22"/>
    <mergeCell ref="W20:W22"/>
    <mergeCell ref="BP16:BP19"/>
    <mergeCell ref="BQ16:BQ19"/>
    <mergeCell ref="B20:B22"/>
    <mergeCell ref="C20:C22"/>
    <mergeCell ref="D20:D22"/>
    <mergeCell ref="E20:E22"/>
    <mergeCell ref="F20:F22"/>
    <mergeCell ref="G20:G22"/>
    <mergeCell ref="H20:H22"/>
    <mergeCell ref="I20:I22"/>
    <mergeCell ref="BJ16:BJ19"/>
    <mergeCell ref="BK16:BK19"/>
    <mergeCell ref="BL16:BL19"/>
    <mergeCell ref="BM16:BM19"/>
    <mergeCell ref="BN16:BN19"/>
    <mergeCell ref="BO16:BO19"/>
    <mergeCell ref="W16:W19"/>
    <mergeCell ref="X16:X19"/>
    <mergeCell ref="Y16:Y19"/>
    <mergeCell ref="Z16:Z19"/>
    <mergeCell ref="AA16:AA19"/>
    <mergeCell ref="BI16:BI19"/>
    <mergeCell ref="I16:I19"/>
    <mergeCell ref="J16:J19"/>
    <mergeCell ref="K16:K19"/>
    <mergeCell ref="Q16:Q19"/>
    <mergeCell ref="U16:U19"/>
    <mergeCell ref="V16:V19"/>
    <mergeCell ref="BQ20:BQ22"/>
    <mergeCell ref="B16:B19"/>
    <mergeCell ref="C16:C19"/>
    <mergeCell ref="D16:D19"/>
    <mergeCell ref="E16:E19"/>
    <mergeCell ref="F16:F19"/>
    <mergeCell ref="G16:G19"/>
    <mergeCell ref="H16:H19"/>
    <mergeCell ref="BI11:BI15"/>
    <mergeCell ref="BJ11:BJ15"/>
    <mergeCell ref="BK11:BK15"/>
    <mergeCell ref="BL11:BL15"/>
    <mergeCell ref="BM11:BM15"/>
    <mergeCell ref="BN11:BN15"/>
    <mergeCell ref="V11:V15"/>
    <mergeCell ref="W11:W15"/>
    <mergeCell ref="X11:X15"/>
    <mergeCell ref="Y11:Y15"/>
    <mergeCell ref="Z11:Z15"/>
    <mergeCell ref="AA11:AA15"/>
    <mergeCell ref="H11:H15"/>
    <mergeCell ref="I11:I15"/>
    <mergeCell ref="J11:J15"/>
    <mergeCell ref="K11:K15"/>
    <mergeCell ref="Q11:Q15"/>
    <mergeCell ref="U11:U15"/>
    <mergeCell ref="B11:B15"/>
    <mergeCell ref="C11:C15"/>
    <mergeCell ref="D11:D15"/>
    <mergeCell ref="E11:E15"/>
    <mergeCell ref="AB6:AR6"/>
    <mergeCell ref="AS6:BH6"/>
    <mergeCell ref="F11:F15"/>
    <mergeCell ref="G11:G15"/>
    <mergeCell ref="BL8:BL10"/>
    <mergeCell ref="BM8:BM10"/>
    <mergeCell ref="BN8:BN10"/>
    <mergeCell ref="BO8:BO10"/>
    <mergeCell ref="BP8:BP10"/>
    <mergeCell ref="BQ8:BQ10"/>
    <mergeCell ref="Y8:Y10"/>
    <mergeCell ref="Z8:Z10"/>
    <mergeCell ref="AA8:AA10"/>
    <mergeCell ref="BI8:BI10"/>
    <mergeCell ref="BJ8:BJ10"/>
    <mergeCell ref="BK8:BK10"/>
    <mergeCell ref="K8:K10"/>
    <mergeCell ref="Q8:Q10"/>
    <mergeCell ref="U8:U10"/>
    <mergeCell ref="V8:V10"/>
    <mergeCell ref="W8:W10"/>
    <mergeCell ref="X8:X10"/>
    <mergeCell ref="BO11:BO15"/>
    <mergeCell ref="BP11:BP15"/>
    <mergeCell ref="BQ11:BQ15"/>
    <mergeCell ref="B2:D4"/>
    <mergeCell ref="F2:BD2"/>
    <mergeCell ref="BE2:BF2"/>
    <mergeCell ref="BG2:BH2"/>
    <mergeCell ref="F3:BD3"/>
    <mergeCell ref="BE3:BF3"/>
    <mergeCell ref="BG3:BH3"/>
    <mergeCell ref="F4:BD4"/>
    <mergeCell ref="BE4:BF4"/>
    <mergeCell ref="BG4:BH4"/>
    <mergeCell ref="BX51:BX53"/>
    <mergeCell ref="BX69:BX71"/>
    <mergeCell ref="BX87:BX89"/>
    <mergeCell ref="BW141:BW142"/>
    <mergeCell ref="BX141:BX142"/>
    <mergeCell ref="BI6:BS6"/>
    <mergeCell ref="B8:B10"/>
    <mergeCell ref="C8:C10"/>
    <mergeCell ref="D8:D10"/>
    <mergeCell ref="E8:E10"/>
    <mergeCell ref="F8:F10"/>
    <mergeCell ref="G8:G10"/>
    <mergeCell ref="H8:H10"/>
    <mergeCell ref="I8:I10"/>
    <mergeCell ref="J8:J10"/>
    <mergeCell ref="B5:BH5"/>
    <mergeCell ref="B6:G6"/>
    <mergeCell ref="H6:K6"/>
    <mergeCell ref="L6:Q6"/>
    <mergeCell ref="R6:U6"/>
    <mergeCell ref="V6:Y6"/>
    <mergeCell ref="Z6:AA6"/>
  </mergeCells>
  <conditionalFormatting sqref="X8 X11:X12 X16:X18 X20:X21 X23:X25 X31:X34 X36:X37 X39:X40 X42:X43 X45:X46 X48:X49 X27:X29">
    <cfRule type="containsText" dxfId="92" priority="52" operator="containsText" text="Moderado">
      <formula>NOT(ISERROR(SEARCH("Moderado",X8)))</formula>
    </cfRule>
    <cfRule type="containsText" dxfId="91" priority="53" operator="containsText" text="Alto">
      <formula>NOT(ISERROR(SEARCH("Alto",X8)))</formula>
    </cfRule>
    <cfRule type="containsText" dxfId="90" priority="54" operator="containsText" text="Extremo">
      <formula>NOT(ISERROR(SEARCH("Extremo",X8)))</formula>
    </cfRule>
  </conditionalFormatting>
  <conditionalFormatting sqref="J11:J12">
    <cfRule type="containsText" dxfId="89" priority="55" operator="containsText" text="Moderado">
      <formula>NOT(ISERROR(SEARCH("Moderado",J11)))</formula>
    </cfRule>
    <cfRule type="containsText" dxfId="88" priority="56" operator="containsText" text="Alto">
      <formula>NOT(ISERROR(SEARCH("Alto",J11)))</formula>
    </cfRule>
    <cfRule type="containsText" dxfId="87" priority="57" operator="containsText" text="Extremo">
      <formula>NOT(ISERROR(SEARCH("Extremo",J11)))</formula>
    </cfRule>
  </conditionalFormatting>
  <conditionalFormatting sqref="J16:J18">
    <cfRule type="containsText" dxfId="86" priority="58" operator="containsText" text="Moderado">
      <formula>NOT(ISERROR(SEARCH("Moderado",J16)))</formula>
    </cfRule>
    <cfRule type="containsText" dxfId="85" priority="59" operator="containsText" text="Alto">
      <formula>NOT(ISERROR(SEARCH("Alto",J16)))</formula>
    </cfRule>
    <cfRule type="containsText" dxfId="84" priority="60" operator="containsText" text="Extremo">
      <formula>NOT(ISERROR(SEARCH("Extremo",J16)))</formula>
    </cfRule>
  </conditionalFormatting>
  <conditionalFormatting sqref="J23:J25">
    <cfRule type="containsText" dxfId="83" priority="61" operator="containsText" text="Moderado">
      <formula>NOT(ISERROR(SEARCH("Moderado",J23)))</formula>
    </cfRule>
    <cfRule type="containsText" dxfId="82" priority="62" operator="containsText" text="Alto">
      <formula>NOT(ISERROR(SEARCH("Alto",J23)))</formula>
    </cfRule>
    <cfRule type="containsText" dxfId="81" priority="63" operator="containsText" text="Extremo">
      <formula>NOT(ISERROR(SEARCH("Extremo",J23)))</formula>
    </cfRule>
  </conditionalFormatting>
  <conditionalFormatting sqref="J27">
    <cfRule type="containsText" dxfId="80" priority="64" operator="containsText" text="Moderado">
      <formula>NOT(ISERROR(SEARCH("Moderado",J27)))</formula>
    </cfRule>
    <cfRule type="containsText" dxfId="79" priority="65" operator="containsText" text="Alto">
      <formula>NOT(ISERROR(SEARCH("Alto",J27)))</formula>
    </cfRule>
    <cfRule type="containsText" dxfId="78" priority="66" operator="containsText" text="Extremo">
      <formula>NOT(ISERROR(SEARCH("Extremo",J27)))</formula>
    </cfRule>
  </conditionalFormatting>
  <conditionalFormatting sqref="J28:J29">
    <cfRule type="containsText" dxfId="77" priority="67" operator="containsText" text="Moderado">
      <formula>NOT(ISERROR(SEARCH("Moderado",J28)))</formula>
    </cfRule>
    <cfRule type="containsText" dxfId="76" priority="68" operator="containsText" text="Alto">
      <formula>NOT(ISERROR(SEARCH("Alto",J28)))</formula>
    </cfRule>
    <cfRule type="containsText" dxfId="75" priority="69" operator="containsText" text="Extremo">
      <formula>NOT(ISERROR(SEARCH("Extremo",J28)))</formula>
    </cfRule>
  </conditionalFormatting>
  <conditionalFormatting sqref="J31:J34">
    <cfRule type="containsText" dxfId="74" priority="70" operator="containsText" text="Moderado">
      <formula>NOT(ISERROR(SEARCH("Moderado",J31)))</formula>
    </cfRule>
    <cfRule type="containsText" dxfId="73" priority="71" operator="containsText" text="Alto">
      <formula>NOT(ISERROR(SEARCH("Alto",J31)))</formula>
    </cfRule>
    <cfRule type="containsText" dxfId="72" priority="72" operator="containsText" text="Extremo">
      <formula>NOT(ISERROR(SEARCH("Extremo",J31)))</formula>
    </cfRule>
  </conditionalFormatting>
  <conditionalFormatting sqref="J36:J37">
    <cfRule type="containsText" dxfId="71" priority="73" operator="containsText" text="Moderado">
      <formula>NOT(ISERROR(SEARCH("Moderado",J36)))</formula>
    </cfRule>
    <cfRule type="containsText" dxfId="70" priority="74" operator="containsText" text="Alto">
      <formula>NOT(ISERROR(SEARCH("Alto",J36)))</formula>
    </cfRule>
    <cfRule type="containsText" dxfId="69" priority="75" operator="containsText" text="Extremo">
      <formula>NOT(ISERROR(SEARCH("Extremo",J36)))</formula>
    </cfRule>
  </conditionalFormatting>
  <conditionalFormatting sqref="J39:J40">
    <cfRule type="containsText" dxfId="68" priority="76" operator="containsText" text="Moderado">
      <formula>NOT(ISERROR(SEARCH("Moderado",J39)))</formula>
    </cfRule>
    <cfRule type="containsText" dxfId="67" priority="77" operator="containsText" text="Alto">
      <formula>NOT(ISERROR(SEARCH("Alto",J39)))</formula>
    </cfRule>
    <cfRule type="containsText" dxfId="66" priority="78" operator="containsText" text="Extremo">
      <formula>NOT(ISERROR(SEARCH("Extremo",J39)))</formula>
    </cfRule>
  </conditionalFormatting>
  <conditionalFormatting sqref="J42:J43">
    <cfRule type="containsText" dxfId="65" priority="79" operator="containsText" text="Moderado">
      <formula>NOT(ISERROR(SEARCH("Moderado",J42)))</formula>
    </cfRule>
    <cfRule type="containsText" dxfId="64" priority="80" operator="containsText" text="Alto">
      <formula>NOT(ISERROR(SEARCH("Alto",J42)))</formula>
    </cfRule>
    <cfRule type="containsText" dxfId="63" priority="81" operator="containsText" text="Extremo">
      <formula>NOT(ISERROR(SEARCH("Extremo",J42)))</formula>
    </cfRule>
  </conditionalFormatting>
  <conditionalFormatting sqref="J45:J46">
    <cfRule type="containsText" dxfId="62" priority="82" operator="containsText" text="Moderado">
      <formula>NOT(ISERROR(SEARCH("Moderado",J45)))</formula>
    </cfRule>
    <cfRule type="containsText" dxfId="61" priority="83" operator="containsText" text="Alto">
      <formula>NOT(ISERROR(SEARCH("Alto",J45)))</formula>
    </cfRule>
    <cfRule type="containsText" dxfId="60" priority="84" operator="containsText" text="Extremo">
      <formula>NOT(ISERROR(SEARCH("Extremo",J45)))</formula>
    </cfRule>
  </conditionalFormatting>
  <conditionalFormatting sqref="J48:J49">
    <cfRule type="containsText" dxfId="59" priority="85" operator="containsText" text="Moderado">
      <formula>NOT(ISERROR(SEARCH("Moderado",J48)))</formula>
    </cfRule>
    <cfRule type="containsText" dxfId="58" priority="86" operator="containsText" text="Alto">
      <formula>NOT(ISERROR(SEARCH("Alto",J48)))</formula>
    </cfRule>
    <cfRule type="containsText" dxfId="57" priority="87" operator="containsText" text="Extremo">
      <formula>NOT(ISERROR(SEARCH("Extremo",J48)))</formula>
    </cfRule>
  </conditionalFormatting>
  <conditionalFormatting sqref="J20:J21">
    <cfRule type="containsText" dxfId="56" priority="88" operator="containsText" text="Moderado">
      <formula>NOT(ISERROR(SEARCH("Moderado",J20)))</formula>
    </cfRule>
    <cfRule type="containsText" dxfId="55" priority="89" operator="containsText" text="Alto">
      <formula>NOT(ISERROR(SEARCH("Alto",J20)))</formula>
    </cfRule>
    <cfRule type="containsText" dxfId="54" priority="90" operator="containsText" text="Extremo">
      <formula>NOT(ISERROR(SEARCH("Extremo",J20)))</formula>
    </cfRule>
  </conditionalFormatting>
  <conditionalFormatting sqref="J8">
    <cfRule type="containsText" dxfId="53" priority="91" operator="containsText" text="Moderado">
      <formula>NOT(ISERROR(SEARCH("Moderado",J8)))</formula>
    </cfRule>
    <cfRule type="containsText" dxfId="52" priority="92" operator="containsText" text="Alto">
      <formula>NOT(ISERROR(SEARCH("Alto",J8)))</formula>
    </cfRule>
    <cfRule type="containsText" dxfId="51" priority="93" operator="containsText" text="Extremo">
      <formula>NOT(ISERROR(SEARCH("Extremo",J8)))</formula>
    </cfRule>
  </conditionalFormatting>
  <conditionalFormatting sqref="X51:X52 X54:X55 X57:X58 X60:X61 X63:X64 X66:X67 X69:X70 X72:X73 X75:X76 X78:X79 X81:X82 X84:X85 X87:X88 X90:X91">
    <cfRule type="containsText" dxfId="50" priority="7" operator="containsText" text="Moderado">
      <formula>NOT(ISERROR(SEARCH("Moderado",X51)))</formula>
    </cfRule>
    <cfRule type="containsText" dxfId="49" priority="8" operator="containsText" text="Alto">
      <formula>NOT(ISERROR(SEARCH("Alto",X51)))</formula>
    </cfRule>
    <cfRule type="containsText" dxfId="48" priority="9" operator="containsText" text="Extremo">
      <formula>NOT(ISERROR(SEARCH("Extremo",X51)))</formula>
    </cfRule>
  </conditionalFormatting>
  <conditionalFormatting sqref="J51:J52">
    <cfRule type="containsText" dxfId="47" priority="10" operator="containsText" text="Moderado">
      <formula>NOT(ISERROR(SEARCH("Moderado",J51)))</formula>
    </cfRule>
    <cfRule type="containsText" dxfId="46" priority="11" operator="containsText" text="Alto">
      <formula>NOT(ISERROR(SEARCH("Alto",J51)))</formula>
    </cfRule>
    <cfRule type="containsText" dxfId="45" priority="12" operator="containsText" text="Extremo">
      <formula>NOT(ISERROR(SEARCH("Extremo",J51)))</formula>
    </cfRule>
  </conditionalFormatting>
  <conditionalFormatting sqref="J54:J55">
    <cfRule type="containsText" dxfId="44" priority="13" operator="containsText" text="Moderado">
      <formula>NOT(ISERROR(SEARCH("Moderado",J54)))</formula>
    </cfRule>
    <cfRule type="containsText" dxfId="43" priority="14" operator="containsText" text="Alto">
      <formula>NOT(ISERROR(SEARCH("Alto",J54)))</formula>
    </cfRule>
    <cfRule type="containsText" dxfId="42" priority="15" operator="containsText" text="Extremo">
      <formula>NOT(ISERROR(SEARCH("Extremo",J54)))</formula>
    </cfRule>
  </conditionalFormatting>
  <conditionalFormatting sqref="J57:J58">
    <cfRule type="containsText" dxfId="41" priority="16" operator="containsText" text="Moderado">
      <formula>NOT(ISERROR(SEARCH("Moderado",J57)))</formula>
    </cfRule>
    <cfRule type="containsText" dxfId="40" priority="17" operator="containsText" text="Alto">
      <formula>NOT(ISERROR(SEARCH("Alto",J57)))</formula>
    </cfRule>
    <cfRule type="containsText" dxfId="39" priority="18" operator="containsText" text="Extremo">
      <formula>NOT(ISERROR(SEARCH("Extremo",J57)))</formula>
    </cfRule>
  </conditionalFormatting>
  <conditionalFormatting sqref="J60:J61">
    <cfRule type="containsText" dxfId="38" priority="19" operator="containsText" text="Moderado">
      <formula>NOT(ISERROR(SEARCH("Moderado",J60)))</formula>
    </cfRule>
    <cfRule type="containsText" dxfId="37" priority="20" operator="containsText" text="Alto">
      <formula>NOT(ISERROR(SEARCH("Alto",J60)))</formula>
    </cfRule>
    <cfRule type="containsText" dxfId="36" priority="21" operator="containsText" text="Extremo">
      <formula>NOT(ISERROR(SEARCH("Extremo",J60)))</formula>
    </cfRule>
  </conditionalFormatting>
  <conditionalFormatting sqref="J63:J64">
    <cfRule type="containsText" dxfId="35" priority="22" operator="containsText" text="Moderado">
      <formula>NOT(ISERROR(SEARCH("Moderado",J63)))</formula>
    </cfRule>
    <cfRule type="containsText" dxfId="34" priority="23" operator="containsText" text="Alto">
      <formula>NOT(ISERROR(SEARCH("Alto",J63)))</formula>
    </cfRule>
    <cfRule type="containsText" dxfId="33" priority="24" operator="containsText" text="Extremo">
      <formula>NOT(ISERROR(SEARCH("Extremo",J63)))</formula>
    </cfRule>
  </conditionalFormatting>
  <conditionalFormatting sqref="J69:J70">
    <cfRule type="containsText" dxfId="32" priority="25" operator="containsText" text="Moderado">
      <formula>NOT(ISERROR(SEARCH("Moderado",J69)))</formula>
    </cfRule>
    <cfRule type="containsText" dxfId="31" priority="26" operator="containsText" text="Alto">
      <formula>NOT(ISERROR(SEARCH("Alto",J69)))</formula>
    </cfRule>
    <cfRule type="containsText" dxfId="30" priority="27" operator="containsText" text="Extremo">
      <formula>NOT(ISERROR(SEARCH("Extremo",J69)))</formula>
    </cfRule>
  </conditionalFormatting>
  <conditionalFormatting sqref="J72:J73">
    <cfRule type="containsText" dxfId="29" priority="28" operator="containsText" text="Moderado">
      <formula>NOT(ISERROR(SEARCH("Moderado",J72)))</formula>
    </cfRule>
    <cfRule type="containsText" dxfId="28" priority="29" operator="containsText" text="Alto">
      <formula>NOT(ISERROR(SEARCH("Alto",J72)))</formula>
    </cfRule>
    <cfRule type="containsText" dxfId="27" priority="30" operator="containsText" text="Extremo">
      <formula>NOT(ISERROR(SEARCH("Extremo",J72)))</formula>
    </cfRule>
  </conditionalFormatting>
  <conditionalFormatting sqref="J81:J82">
    <cfRule type="containsText" dxfId="26" priority="31" operator="containsText" text="Moderado">
      <formula>NOT(ISERROR(SEARCH("Moderado",J81)))</formula>
    </cfRule>
    <cfRule type="containsText" dxfId="25" priority="32" operator="containsText" text="Alto">
      <formula>NOT(ISERROR(SEARCH("Alto",J81)))</formula>
    </cfRule>
    <cfRule type="containsText" dxfId="24" priority="33" operator="containsText" text="Extremo">
      <formula>NOT(ISERROR(SEARCH("Extremo",J81)))</formula>
    </cfRule>
  </conditionalFormatting>
  <conditionalFormatting sqref="J90:J91">
    <cfRule type="containsText" dxfId="23" priority="34" operator="containsText" text="Moderado">
      <formula>NOT(ISERROR(SEARCH("Moderado",J90)))</formula>
    </cfRule>
    <cfRule type="containsText" dxfId="22" priority="35" operator="containsText" text="Alto">
      <formula>NOT(ISERROR(SEARCH("Alto",J90)))</formula>
    </cfRule>
    <cfRule type="containsText" dxfId="21" priority="36" operator="containsText" text="Extremo">
      <formula>NOT(ISERROR(SEARCH("Extremo",J90)))</formula>
    </cfRule>
  </conditionalFormatting>
  <conditionalFormatting sqref="J78:J79">
    <cfRule type="containsText" dxfId="20" priority="37" operator="containsText" text="Moderado">
      <formula>NOT(ISERROR(SEARCH("Moderado",J78)))</formula>
    </cfRule>
    <cfRule type="containsText" dxfId="19" priority="38" operator="containsText" text="Alto">
      <formula>NOT(ISERROR(SEARCH("Alto",J78)))</formula>
    </cfRule>
    <cfRule type="containsText" dxfId="18" priority="39" operator="containsText" text="Extremo">
      <formula>NOT(ISERROR(SEARCH("Extremo",J78)))</formula>
    </cfRule>
  </conditionalFormatting>
  <conditionalFormatting sqref="J87:J88">
    <cfRule type="containsText" dxfId="17" priority="40" operator="containsText" text="Moderado">
      <formula>NOT(ISERROR(SEARCH("Moderado",J87)))</formula>
    </cfRule>
    <cfRule type="containsText" dxfId="16" priority="41" operator="containsText" text="Alto">
      <formula>NOT(ISERROR(SEARCH("Alto",J87)))</formula>
    </cfRule>
    <cfRule type="containsText" dxfId="15" priority="42" operator="containsText" text="Extremo">
      <formula>NOT(ISERROR(SEARCH("Extremo",J87)))</formula>
    </cfRule>
  </conditionalFormatting>
  <conditionalFormatting sqref="J66:J67">
    <cfRule type="containsText" dxfId="14" priority="43" operator="containsText" text="Moderado">
      <formula>NOT(ISERROR(SEARCH("Moderado",J66)))</formula>
    </cfRule>
    <cfRule type="containsText" dxfId="13" priority="44" operator="containsText" text="Alto">
      <formula>NOT(ISERROR(SEARCH("Alto",J66)))</formula>
    </cfRule>
    <cfRule type="containsText" dxfId="12" priority="45" operator="containsText" text="Extremo">
      <formula>NOT(ISERROR(SEARCH("Extremo",J66)))</formula>
    </cfRule>
  </conditionalFormatting>
  <conditionalFormatting sqref="J75:J76">
    <cfRule type="containsText" dxfId="11" priority="46" operator="containsText" text="Moderado">
      <formula>NOT(ISERROR(SEARCH("Moderado",J75)))</formula>
    </cfRule>
    <cfRule type="containsText" dxfId="10" priority="47" operator="containsText" text="Alto">
      <formula>NOT(ISERROR(SEARCH("Alto",J75)))</formula>
    </cfRule>
    <cfRule type="containsText" dxfId="9" priority="48" operator="containsText" text="Extremo">
      <formula>NOT(ISERROR(SEARCH("Extremo",J75)))</formula>
    </cfRule>
  </conditionalFormatting>
  <conditionalFormatting sqref="J84:J85">
    <cfRule type="containsText" dxfId="8" priority="49" operator="containsText" text="Moderado">
      <formula>NOT(ISERROR(SEARCH("Moderado",J84)))</formula>
    </cfRule>
    <cfRule type="containsText" dxfId="7" priority="50" operator="containsText" text="Alto">
      <formula>NOT(ISERROR(SEARCH("Alto",J84)))</formula>
    </cfRule>
    <cfRule type="containsText" dxfId="6" priority="51" operator="containsText" text="Extremo">
      <formula>NOT(ISERROR(SEARCH("Extremo",J84)))</formula>
    </cfRule>
  </conditionalFormatting>
  <conditionalFormatting sqref="X93:X94 X96:X97 X99:X100 X102:X103 X105:X106 X108:X109 X111:X112 X114:X115 X117:X118 X120:X121 X123:X124 X126:X127 X129:X130 X132:X133 X135:X136 X138:X139 X141:X142">
    <cfRule type="containsText" dxfId="5" priority="1" operator="containsText" text="Moderado">
      <formula>NOT(ISERROR(SEARCH("Moderado",X93)))</formula>
    </cfRule>
    <cfRule type="containsText" dxfId="4" priority="2" operator="containsText" text="Alto">
      <formula>NOT(ISERROR(SEARCH("Alto",X93)))</formula>
    </cfRule>
    <cfRule type="containsText" dxfId="3" priority="3" operator="containsText" text="Extremo">
      <formula>NOT(ISERROR(SEARCH("Extremo",X93)))</formula>
    </cfRule>
  </conditionalFormatting>
  <conditionalFormatting sqref="J93:J94 J96:J97 J99:J100 J102:J103 J105:J106 J108:J109 J111:J112 J114:J115 J117:J118 J120:J121 J123:J124 J126:J127 J129:J130 J132:J133 J135:J136 J138:J139 J141:J142">
    <cfRule type="containsText" dxfId="2" priority="4" operator="containsText" text="Moderado">
      <formula>NOT(ISERROR(SEARCH("Moderado",J93)))</formula>
    </cfRule>
    <cfRule type="containsText" dxfId="1" priority="5" operator="containsText" text="Alto">
      <formula>NOT(ISERROR(SEARCH("Alto",J93)))</formula>
    </cfRule>
    <cfRule type="containsText" dxfId="0" priority="6" operator="containsText" text="Extremo">
      <formula>NOT(ISERROR(SEARCH("Extremo",J93)))</formula>
    </cfRule>
  </conditionalFormatting>
  <hyperlinks>
    <hyperlink ref="BG21" r:id="rId1" xr:uid="{00000000-0004-0000-0100-000000000000}"/>
    <hyperlink ref="BG23" r:id="rId2" xr:uid="{00000000-0004-0000-0100-000001000000}"/>
    <hyperlink ref="BG20"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2"/>
  <sheetViews>
    <sheetView topLeftCell="D5" workbookViewId="0">
      <selection activeCell="O17" sqref="O17"/>
    </sheetView>
  </sheetViews>
  <sheetFormatPr baseColWidth="10" defaultRowHeight="15" x14ac:dyDescent="0.2"/>
  <cols>
    <col min="2" max="2" width="14.1640625" customWidth="1"/>
  </cols>
  <sheetData>
    <row r="1" spans="1:18" x14ac:dyDescent="0.2">
      <c r="D1" s="126" t="s">
        <v>1338</v>
      </c>
      <c r="M1" s="122" t="s">
        <v>1339</v>
      </c>
    </row>
    <row r="2" spans="1:18" x14ac:dyDescent="0.2">
      <c r="A2" s="483" t="s">
        <v>1140</v>
      </c>
      <c r="B2" s="483"/>
      <c r="C2" s="483" t="s">
        <v>38</v>
      </c>
      <c r="D2" s="483"/>
      <c r="E2" s="483" t="s">
        <v>1141</v>
      </c>
      <c r="F2" s="483"/>
      <c r="G2" s="483" t="s">
        <v>1144</v>
      </c>
      <c r="H2" s="483"/>
      <c r="J2" s="483" t="s">
        <v>1140</v>
      </c>
      <c r="K2" s="483"/>
      <c r="L2" s="483" t="s">
        <v>38</v>
      </c>
      <c r="M2" s="483"/>
      <c r="N2" s="483" t="s">
        <v>1141</v>
      </c>
      <c r="O2" s="483"/>
      <c r="P2" s="483" t="s">
        <v>1144</v>
      </c>
      <c r="Q2" s="483"/>
    </row>
    <row r="3" spans="1:18" x14ac:dyDescent="0.2">
      <c r="A3" s="123" t="s">
        <v>1137</v>
      </c>
      <c r="B3" s="123">
        <v>40</v>
      </c>
      <c r="C3" s="123" t="s">
        <v>1136</v>
      </c>
      <c r="D3" s="123">
        <v>14</v>
      </c>
      <c r="E3" s="123" t="s">
        <v>1142</v>
      </c>
      <c r="F3" s="123">
        <v>8</v>
      </c>
      <c r="G3" s="123" t="s">
        <v>1142</v>
      </c>
      <c r="H3" s="123">
        <v>31</v>
      </c>
      <c r="J3" s="123" t="s">
        <v>1137</v>
      </c>
      <c r="K3" s="124">
        <v>37</v>
      </c>
      <c r="L3" t="s">
        <v>1136</v>
      </c>
      <c r="M3" s="121">
        <v>32</v>
      </c>
      <c r="N3" t="s">
        <v>1142</v>
      </c>
      <c r="O3" s="145">
        <v>1</v>
      </c>
      <c r="P3" s="146" t="s">
        <v>1142</v>
      </c>
      <c r="Q3" s="145">
        <v>27</v>
      </c>
      <c r="R3" s="142"/>
    </row>
    <row r="4" spans="1:18" x14ac:dyDescent="0.2">
      <c r="A4" s="123" t="s">
        <v>1138</v>
      </c>
      <c r="B4" s="123">
        <v>19</v>
      </c>
      <c r="C4" s="123" t="s">
        <v>1133</v>
      </c>
      <c r="D4" s="123">
        <v>2</v>
      </c>
      <c r="E4" s="123" t="s">
        <v>1143</v>
      </c>
      <c r="F4" s="123">
        <v>36</v>
      </c>
      <c r="G4" s="123" t="s">
        <v>1143</v>
      </c>
      <c r="H4" s="123">
        <v>13</v>
      </c>
      <c r="J4" s="123" t="s">
        <v>1138</v>
      </c>
      <c r="K4" s="124">
        <v>15</v>
      </c>
      <c r="L4" t="s">
        <v>1133</v>
      </c>
      <c r="M4" s="121">
        <v>10</v>
      </c>
      <c r="N4" t="s">
        <v>1143</v>
      </c>
      <c r="O4" s="145">
        <v>37</v>
      </c>
      <c r="P4" s="146" t="s">
        <v>1143</v>
      </c>
      <c r="Q4" s="145">
        <v>45</v>
      </c>
    </row>
    <row r="5" spans="1:18" x14ac:dyDescent="0.2">
      <c r="A5" s="123"/>
      <c r="B5" s="123"/>
      <c r="C5" s="123"/>
      <c r="D5" s="123"/>
      <c r="E5" s="123" t="s">
        <v>1069</v>
      </c>
      <c r="F5" s="123">
        <v>15</v>
      </c>
      <c r="G5" s="123" t="s">
        <v>1069</v>
      </c>
      <c r="H5" s="123">
        <v>9</v>
      </c>
      <c r="J5" s="123"/>
      <c r="K5" s="123"/>
      <c r="L5" t="s">
        <v>1341</v>
      </c>
      <c r="M5" s="121">
        <v>2</v>
      </c>
      <c r="N5" t="s">
        <v>1069</v>
      </c>
      <c r="O5" s="145">
        <v>18</v>
      </c>
      <c r="P5" s="146" t="s">
        <v>1069</v>
      </c>
      <c r="Q5" s="145">
        <v>0</v>
      </c>
    </row>
    <row r="6" spans="1:18" x14ac:dyDescent="0.2">
      <c r="A6" s="123"/>
      <c r="B6" s="123"/>
      <c r="C6" s="123"/>
      <c r="D6" s="123"/>
      <c r="E6" s="125"/>
      <c r="F6" s="125"/>
      <c r="G6" s="125"/>
      <c r="H6" s="125"/>
      <c r="J6" s="123"/>
      <c r="K6" s="123"/>
      <c r="L6" s="123"/>
      <c r="M6" s="123"/>
      <c r="N6" s="123"/>
      <c r="O6" s="124"/>
      <c r="P6" s="123"/>
      <c r="Q6" s="124"/>
    </row>
    <row r="7" spans="1:18" x14ac:dyDescent="0.2">
      <c r="A7" s="123"/>
      <c r="B7" s="123"/>
      <c r="C7" s="123"/>
      <c r="D7" s="123"/>
      <c r="E7" s="123"/>
      <c r="F7" s="123"/>
      <c r="G7" s="123"/>
      <c r="H7" s="123"/>
    </row>
    <row r="8" spans="1:18" x14ac:dyDescent="0.2">
      <c r="O8" s="144"/>
    </row>
    <row r="14" spans="1:18" ht="15" customHeight="1" x14ac:dyDescent="0.2">
      <c r="J14" s="122" t="s">
        <v>1340</v>
      </c>
    </row>
    <row r="15" spans="1:18" ht="38" customHeight="1" x14ac:dyDescent="0.2">
      <c r="C15" s="484" t="s">
        <v>1148</v>
      </c>
      <c r="D15" s="485"/>
      <c r="E15" s="485"/>
      <c r="G15" s="483" t="s">
        <v>1140</v>
      </c>
      <c r="H15" s="483"/>
      <c r="I15" s="483" t="s">
        <v>38</v>
      </c>
      <c r="J15" s="483"/>
      <c r="K15" s="483" t="s">
        <v>1141</v>
      </c>
      <c r="L15" s="483"/>
      <c r="M15" s="483" t="s">
        <v>1144</v>
      </c>
      <c r="N15" s="483"/>
    </row>
    <row r="16" spans="1:18" x14ac:dyDescent="0.2">
      <c r="C16" s="123" t="s">
        <v>1335</v>
      </c>
      <c r="D16" s="136">
        <v>2</v>
      </c>
      <c r="E16" s="138">
        <f t="shared" ref="E16:E22" si="0">D16*E17/D17</f>
        <v>2.7027027027027022</v>
      </c>
      <c r="G16" s="124" t="s">
        <v>1137</v>
      </c>
      <c r="H16" s="124">
        <f>B3+K3</f>
        <v>77</v>
      </c>
      <c r="I16" s="124" t="s">
        <v>1136</v>
      </c>
      <c r="J16" s="124">
        <f>D3+M3</f>
        <v>46</v>
      </c>
      <c r="K16" s="124" t="s">
        <v>1142</v>
      </c>
      <c r="L16" s="124">
        <f>F3+O3</f>
        <v>9</v>
      </c>
      <c r="M16" s="124" t="s">
        <v>1142</v>
      </c>
      <c r="N16" s="124">
        <f>H3+Q3</f>
        <v>58</v>
      </c>
    </row>
    <row r="17" spans="1:14" x14ac:dyDescent="0.2">
      <c r="C17" s="123" t="s">
        <v>1336</v>
      </c>
      <c r="D17" s="136">
        <v>2</v>
      </c>
      <c r="E17" s="138">
        <f t="shared" si="0"/>
        <v>2.7027027027027022</v>
      </c>
      <c r="G17" s="124" t="s">
        <v>1138</v>
      </c>
      <c r="H17" s="124">
        <f>B4+K4</f>
        <v>34</v>
      </c>
      <c r="I17" s="124" t="s">
        <v>1133</v>
      </c>
      <c r="J17" s="124">
        <f>D4+M4</f>
        <v>12</v>
      </c>
      <c r="K17" s="124" t="s">
        <v>1143</v>
      </c>
      <c r="L17" s="124">
        <f>F4+O4</f>
        <v>73</v>
      </c>
      <c r="M17" s="124" t="s">
        <v>1143</v>
      </c>
      <c r="N17" s="124">
        <f>H4+Q4</f>
        <v>58</v>
      </c>
    </row>
    <row r="18" spans="1:14" x14ac:dyDescent="0.2">
      <c r="C18" s="123" t="s">
        <v>1123</v>
      </c>
      <c r="D18" s="136">
        <v>3</v>
      </c>
      <c r="E18" s="138">
        <f t="shared" si="0"/>
        <v>4.0540540540540535</v>
      </c>
      <c r="G18" s="124"/>
      <c r="H18" s="124"/>
      <c r="I18" s="124"/>
      <c r="J18" s="124"/>
      <c r="K18" s="124" t="s">
        <v>1069</v>
      </c>
      <c r="L18" s="124">
        <f>F5+O5</f>
        <v>33</v>
      </c>
      <c r="M18" s="124" t="s">
        <v>1069</v>
      </c>
      <c r="N18" s="124">
        <f>H5+Q5</f>
        <v>9</v>
      </c>
    </row>
    <row r="19" spans="1:14" ht="23.5" customHeight="1" x14ac:dyDescent="0.2">
      <c r="C19" s="123" t="s">
        <v>1125</v>
      </c>
      <c r="D19" s="136">
        <v>4</v>
      </c>
      <c r="E19" s="138">
        <f t="shared" si="0"/>
        <v>5.4054054054054044</v>
      </c>
      <c r="G19" s="124"/>
      <c r="H19" s="124"/>
      <c r="I19" s="124"/>
      <c r="J19" s="124"/>
      <c r="K19" s="127"/>
      <c r="L19" s="127"/>
      <c r="M19" s="127"/>
      <c r="N19" s="127"/>
    </row>
    <row r="20" spans="1:14" x14ac:dyDescent="0.2">
      <c r="C20" s="123" t="s">
        <v>1337</v>
      </c>
      <c r="D20" s="136">
        <v>6</v>
      </c>
      <c r="E20" s="138">
        <f t="shared" si="0"/>
        <v>8.108108108108107</v>
      </c>
      <c r="G20" s="123"/>
      <c r="H20" s="123"/>
      <c r="I20" s="123"/>
      <c r="J20" s="123"/>
      <c r="K20" s="123"/>
      <c r="L20" s="123"/>
      <c r="M20" s="123"/>
      <c r="N20" s="123"/>
    </row>
    <row r="21" spans="1:14" x14ac:dyDescent="0.2">
      <c r="C21" s="123" t="s">
        <v>1118</v>
      </c>
      <c r="D21" s="136">
        <v>9</v>
      </c>
      <c r="E21" s="138">
        <f t="shared" si="0"/>
        <v>12.162162162162161</v>
      </c>
    </row>
    <row r="22" spans="1:14" x14ac:dyDescent="0.2">
      <c r="C22" s="123" t="s">
        <v>1120</v>
      </c>
      <c r="D22" s="136">
        <v>12</v>
      </c>
      <c r="E22" s="138">
        <f t="shared" si="0"/>
        <v>16.216216216216214</v>
      </c>
    </row>
    <row r="23" spans="1:14" x14ac:dyDescent="0.2">
      <c r="C23" s="123" t="s">
        <v>1119</v>
      </c>
      <c r="D23" s="136">
        <v>36</v>
      </c>
      <c r="E23" s="138">
        <f>D23*E24/D24</f>
        <v>48.648648648648646</v>
      </c>
    </row>
    <row r="24" spans="1:14" ht="32" customHeight="1" x14ac:dyDescent="0.2">
      <c r="D24">
        <f>SUM(D16:D23)</f>
        <v>74</v>
      </c>
      <c r="E24" s="137">
        <v>100</v>
      </c>
    </row>
    <row r="26" spans="1:14" ht="16" thickBot="1" x14ac:dyDescent="0.25"/>
    <row r="27" spans="1:14" ht="57" thickBot="1" x14ac:dyDescent="0.25">
      <c r="B27" s="119" t="s">
        <v>18</v>
      </c>
      <c r="C27" s="119" t="s">
        <v>1139</v>
      </c>
      <c r="D27" s="119" t="s">
        <v>1130</v>
      </c>
      <c r="E27" s="119" t="s">
        <v>1131</v>
      </c>
    </row>
    <row r="28" spans="1:14" x14ac:dyDescent="0.2">
      <c r="A28" t="s">
        <v>1343</v>
      </c>
      <c r="B28" t="s">
        <v>1117</v>
      </c>
      <c r="C28" s="141">
        <v>10</v>
      </c>
      <c r="D28" s="149">
        <v>17</v>
      </c>
      <c r="E28" s="139">
        <v>19</v>
      </c>
    </row>
    <row r="29" spans="1:14" x14ac:dyDescent="0.2">
      <c r="A29" t="s">
        <v>1344</v>
      </c>
      <c r="B29" t="s">
        <v>1331</v>
      </c>
      <c r="C29" s="147">
        <v>9</v>
      </c>
      <c r="D29" s="140">
        <v>15</v>
      </c>
      <c r="E29" s="150">
        <v>19</v>
      </c>
    </row>
    <row r="30" spans="1:14" x14ac:dyDescent="0.2">
      <c r="A30" t="s">
        <v>1344</v>
      </c>
      <c r="B30" t="s">
        <v>1333</v>
      </c>
      <c r="C30" s="148">
        <v>6</v>
      </c>
      <c r="D30" s="139">
        <v>15</v>
      </c>
      <c r="E30" s="151">
        <v>9</v>
      </c>
    </row>
    <row r="31" spans="1:14" x14ac:dyDescent="0.2">
      <c r="A31" t="s">
        <v>1344</v>
      </c>
      <c r="B31" t="s">
        <v>1328</v>
      </c>
      <c r="C31" s="148">
        <v>9</v>
      </c>
      <c r="D31" s="139">
        <v>11</v>
      </c>
      <c r="E31" s="151">
        <v>20</v>
      </c>
    </row>
    <row r="32" spans="1:14" x14ac:dyDescent="0.2">
      <c r="A32" t="s">
        <v>1344</v>
      </c>
      <c r="B32" t="s">
        <v>1334</v>
      </c>
      <c r="C32" s="141">
        <v>5</v>
      </c>
      <c r="D32" s="139">
        <v>9</v>
      </c>
      <c r="E32" s="151">
        <v>12</v>
      </c>
    </row>
    <row r="33" spans="1:5" x14ac:dyDescent="0.2">
      <c r="A33" s="146" t="s">
        <v>1343</v>
      </c>
      <c r="B33" t="s">
        <v>1124</v>
      </c>
      <c r="C33" s="141">
        <v>4</v>
      </c>
      <c r="D33" s="149">
        <v>9</v>
      </c>
      <c r="E33" s="139">
        <v>5</v>
      </c>
    </row>
    <row r="34" spans="1:5" x14ac:dyDescent="0.2">
      <c r="A34" t="s">
        <v>1343</v>
      </c>
      <c r="B34" t="s">
        <v>1127</v>
      </c>
      <c r="C34" s="141">
        <v>5</v>
      </c>
      <c r="D34" s="149">
        <v>9</v>
      </c>
      <c r="E34" s="139">
        <v>6</v>
      </c>
    </row>
    <row r="35" spans="1:5" x14ac:dyDescent="0.2">
      <c r="A35" t="s">
        <v>1343</v>
      </c>
      <c r="B35" t="s">
        <v>1128</v>
      </c>
      <c r="C35" s="141">
        <v>4</v>
      </c>
      <c r="D35" s="149">
        <v>8</v>
      </c>
      <c r="E35" s="139">
        <v>7</v>
      </c>
    </row>
    <row r="36" spans="1:5" x14ac:dyDescent="0.2">
      <c r="A36" t="s">
        <v>1344</v>
      </c>
      <c r="B36" t="s">
        <v>1332</v>
      </c>
      <c r="C36" s="148">
        <v>5</v>
      </c>
      <c r="D36" s="139">
        <v>7</v>
      </c>
      <c r="E36" s="151">
        <v>5</v>
      </c>
    </row>
    <row r="37" spans="1:5" x14ac:dyDescent="0.2">
      <c r="A37" t="s">
        <v>1343</v>
      </c>
      <c r="B37" t="s">
        <v>1122</v>
      </c>
      <c r="C37" s="141">
        <v>4</v>
      </c>
      <c r="D37" s="149">
        <v>6</v>
      </c>
      <c r="E37" s="139">
        <v>9</v>
      </c>
    </row>
    <row r="38" spans="1:5" x14ac:dyDescent="0.2">
      <c r="A38" t="s">
        <v>1343</v>
      </c>
      <c r="B38" t="s">
        <v>1129</v>
      </c>
      <c r="C38" s="141">
        <v>3</v>
      </c>
      <c r="D38" s="149">
        <v>5</v>
      </c>
      <c r="E38" s="139">
        <v>3</v>
      </c>
    </row>
    <row r="39" spans="1:5" x14ac:dyDescent="0.2">
      <c r="A39" t="s">
        <v>1343</v>
      </c>
      <c r="B39" t="s">
        <v>1126</v>
      </c>
      <c r="C39" s="141">
        <v>3</v>
      </c>
      <c r="D39" s="149">
        <v>4</v>
      </c>
      <c r="E39" s="139">
        <v>3</v>
      </c>
    </row>
    <row r="40" spans="1:5" x14ac:dyDescent="0.2">
      <c r="A40" t="s">
        <v>1344</v>
      </c>
      <c r="B40" t="s">
        <v>1329</v>
      </c>
      <c r="C40" s="148">
        <v>3</v>
      </c>
      <c r="D40" s="139">
        <v>3</v>
      </c>
      <c r="E40" s="151">
        <v>3</v>
      </c>
    </row>
    <row r="41" spans="1:5" x14ac:dyDescent="0.2">
      <c r="A41" t="s">
        <v>1344</v>
      </c>
      <c r="B41" t="s">
        <v>1330</v>
      </c>
      <c r="C41" s="148">
        <v>3</v>
      </c>
      <c r="D41" s="139">
        <v>3</v>
      </c>
      <c r="E41" s="151">
        <v>4</v>
      </c>
    </row>
    <row r="42" spans="1:5" x14ac:dyDescent="0.2">
      <c r="A42" t="s">
        <v>1343</v>
      </c>
      <c r="B42" t="s">
        <v>1121</v>
      </c>
      <c r="C42" s="141">
        <v>1</v>
      </c>
      <c r="D42" s="149">
        <v>1</v>
      </c>
      <c r="E42" s="139">
        <v>1</v>
      </c>
    </row>
  </sheetData>
  <sortState xmlns:xlrd2="http://schemas.microsoft.com/office/spreadsheetml/2017/richdata2" ref="B28:E42">
    <sortCondition descending="1" ref="D28:D42"/>
  </sortState>
  <mergeCells count="13">
    <mergeCell ref="C15:E15"/>
    <mergeCell ref="L2:M2"/>
    <mergeCell ref="N2:O2"/>
    <mergeCell ref="P2:Q2"/>
    <mergeCell ref="G15:H15"/>
    <mergeCell ref="I15:J15"/>
    <mergeCell ref="K15:L15"/>
    <mergeCell ref="M15:N15"/>
    <mergeCell ref="A2:B2"/>
    <mergeCell ref="C2:D2"/>
    <mergeCell ref="E2:F2"/>
    <mergeCell ref="G2:H2"/>
    <mergeCell ref="J2: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R11:R12"/>
  <sheetViews>
    <sheetView topLeftCell="E4" workbookViewId="0">
      <selection activeCell="Q18" sqref="Q18"/>
    </sheetView>
  </sheetViews>
  <sheetFormatPr baseColWidth="10" defaultRowHeight="15" x14ac:dyDescent="0.2"/>
  <sheetData>
    <row r="11" spans="18:18" x14ac:dyDescent="0.2">
      <c r="R11" t="s">
        <v>1554</v>
      </c>
    </row>
    <row r="12" spans="18:18" x14ac:dyDescent="0.2">
      <c r="R12" s="313"/>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Verificación de Riesgos 1- 33</vt:lpstr>
      <vt:lpstr>Verificacion de Riesgos 34 - 74</vt:lpstr>
      <vt:lpstr>Estadisticas</vt:lpstr>
      <vt:lpstr>Graficos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carito suarez</dc:creator>
  <cp:lastModifiedBy>Microsoft Office User</cp:lastModifiedBy>
  <dcterms:created xsi:type="dcterms:W3CDTF">2021-06-02T20:55:41Z</dcterms:created>
  <dcterms:modified xsi:type="dcterms:W3CDTF">2021-07-01T01:33:28Z</dcterms:modified>
</cp:coreProperties>
</file>