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ila.guzman.ANTCO\Documents\TRABAJO EN CASA\PMI\Final\"/>
    </mc:Choice>
  </mc:AlternateContent>
  <bookViews>
    <workbookView xWindow="0" yWindow="0" windowWidth="13305" windowHeight="10875"/>
  </bookViews>
  <sheets>
    <sheet name="Resumen" sheetId="4" r:id="rId1"/>
    <sheet name="CGR" sheetId="1" r:id="rId2"/>
    <sheet name="PMI" sheetId="6" r:id="rId3"/>
  </sheets>
  <definedNames>
    <definedName name="_xlnm._FilterDatabase" localSheetId="1" hidden="1">CGR!$B$5:$JF$405</definedName>
    <definedName name="_xlnm._FilterDatabase" localSheetId="2" hidden="1">PMI!$A$3:$BU$98</definedName>
    <definedName name="accionesdeMejoramiento">#REF!</definedName>
    <definedName name="_xlnm.Print_Area" localSheetId="2">PMI!$B$1:$BU$98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2" i="4" l="1"/>
  <c r="J32" i="4" l="1"/>
  <c r="J33" i="4"/>
  <c r="J34" i="4"/>
  <c r="J35" i="4"/>
  <c r="J36" i="4"/>
  <c r="J37" i="4"/>
  <c r="J38" i="4"/>
  <c r="J39" i="4"/>
  <c r="J40" i="4"/>
  <c r="J41" i="4"/>
  <c r="J42" i="4"/>
  <c r="J43" i="4"/>
  <c r="J44" i="4"/>
  <c r="J52" i="4" s="1"/>
  <c r="J45" i="4"/>
  <c r="J46" i="4"/>
  <c r="J47" i="4"/>
  <c r="J48" i="4"/>
  <c r="J49" i="4"/>
  <c r="J50" i="4"/>
  <c r="J51" i="4"/>
  <c r="G52" i="4" l="1"/>
  <c r="G33" i="4"/>
  <c r="G34" i="4"/>
  <c r="G35" i="4"/>
  <c r="G36" i="4"/>
  <c r="G37" i="4"/>
  <c r="G38" i="4"/>
  <c r="G39" i="4"/>
  <c r="G40" i="4"/>
  <c r="G41" i="4"/>
  <c r="G42" i="4"/>
  <c r="G43" i="4"/>
  <c r="G44" i="4"/>
  <c r="G45" i="4"/>
  <c r="G46" i="4"/>
  <c r="G47" i="4"/>
  <c r="G48" i="4"/>
  <c r="G49" i="4"/>
  <c r="G51" i="4"/>
  <c r="G32" i="4"/>
  <c r="V52" i="4"/>
  <c r="N52" i="4"/>
  <c r="O52" i="4"/>
  <c r="H52" i="4"/>
  <c r="O405" i="1"/>
  <c r="O404" i="1"/>
  <c r="O403" i="1"/>
  <c r="O402" i="1"/>
  <c r="O399" i="1" l="1"/>
  <c r="C48" i="4"/>
  <c r="H48" i="4"/>
  <c r="F48" i="4"/>
  <c r="E48" i="4"/>
  <c r="D48" i="4"/>
  <c r="U52" i="4"/>
  <c r="H33" i="4"/>
  <c r="H34" i="4"/>
  <c r="H35" i="4"/>
  <c r="H36" i="4"/>
  <c r="H37" i="4"/>
  <c r="H38" i="4"/>
  <c r="H39" i="4"/>
  <c r="H40" i="4"/>
  <c r="H41" i="4"/>
  <c r="H42" i="4"/>
  <c r="H43" i="4"/>
  <c r="H44" i="4"/>
  <c r="H45" i="4"/>
  <c r="H46" i="4"/>
  <c r="H47" i="4"/>
  <c r="H49" i="4"/>
  <c r="H51" i="4"/>
  <c r="H32" i="4"/>
  <c r="C49" i="4"/>
  <c r="C33" i="4"/>
  <c r="C34" i="4"/>
  <c r="C39" i="4"/>
  <c r="C46" i="4"/>
  <c r="O401" i="1"/>
  <c r="O400" i="1"/>
  <c r="O398" i="1"/>
  <c r="O397" i="1"/>
  <c r="O396" i="1"/>
  <c r="O395" i="1"/>
  <c r="O394" i="1"/>
  <c r="O393" i="1"/>
  <c r="O392" i="1"/>
  <c r="O391" i="1"/>
  <c r="O390" i="1"/>
  <c r="O389" i="1"/>
  <c r="O388" i="1"/>
  <c r="O387" i="1"/>
  <c r="O386" i="1"/>
  <c r="O385" i="1"/>
  <c r="O384" i="1"/>
  <c r="O383" i="1"/>
  <c r="O382" i="1"/>
  <c r="O381" i="1"/>
  <c r="O380" i="1"/>
  <c r="O379" i="1"/>
  <c r="O378" i="1"/>
  <c r="O91" i="1"/>
  <c r="L213" i="1"/>
  <c r="O14" i="1"/>
  <c r="O147" i="1"/>
  <c r="O9" i="1"/>
  <c r="Q52" i="4"/>
  <c r="R52" i="4"/>
  <c r="R61" i="4"/>
  <c r="R60" i="4"/>
  <c r="T52" i="4"/>
  <c r="R63" i="4"/>
  <c r="D46" i="4"/>
  <c r="E46" i="4"/>
  <c r="F46" i="4"/>
  <c r="L401" i="1"/>
  <c r="L400" i="1"/>
  <c r="L399" i="1"/>
  <c r="L398" i="1"/>
  <c r="L397" i="1"/>
  <c r="L396" i="1"/>
  <c r="L395" i="1"/>
  <c r="L394" i="1"/>
  <c r="L393" i="1"/>
  <c r="L392" i="1"/>
  <c r="L391" i="1"/>
  <c r="L390" i="1"/>
  <c r="L389" i="1"/>
  <c r="L388" i="1"/>
  <c r="L387" i="1"/>
  <c r="L386" i="1"/>
  <c r="L385" i="1"/>
  <c r="L384" i="1"/>
  <c r="L383" i="1"/>
  <c r="L382" i="1"/>
  <c r="L381" i="1"/>
  <c r="L380" i="1"/>
  <c r="L379" i="1"/>
  <c r="L378" i="1"/>
  <c r="O208" i="1"/>
  <c r="O218" i="1"/>
  <c r="O224" i="1"/>
  <c r="O212" i="1"/>
  <c r="O211" i="1"/>
  <c r="O210" i="1"/>
  <c r="O209" i="1"/>
  <c r="O207" i="1"/>
  <c r="O206" i="1"/>
  <c r="O205" i="1"/>
  <c r="O204" i="1"/>
  <c r="O203" i="1"/>
  <c r="O202" i="1"/>
  <c r="O201" i="1"/>
  <c r="O200" i="1"/>
  <c r="S52" i="4"/>
  <c r="M52" i="4"/>
  <c r="K52" i="4"/>
  <c r="F40" i="4"/>
  <c r="E40" i="4"/>
  <c r="D40" i="4"/>
  <c r="C40" i="4"/>
  <c r="Q39" i="4"/>
  <c r="F39" i="4"/>
  <c r="E39" i="4"/>
  <c r="D39" i="4"/>
  <c r="Q38" i="4"/>
  <c r="F38" i="4"/>
  <c r="E38" i="4"/>
  <c r="D38" i="4"/>
  <c r="Q37" i="4"/>
  <c r="C37" i="4"/>
  <c r="F37" i="4"/>
  <c r="E37" i="4"/>
  <c r="D37" i="4"/>
  <c r="Q35" i="4"/>
  <c r="F35" i="4"/>
  <c r="E35" i="4"/>
  <c r="D35" i="4"/>
  <c r="Q33" i="4"/>
  <c r="F33" i="4"/>
  <c r="E33" i="4"/>
  <c r="D33" i="4"/>
  <c r="Q36" i="4"/>
  <c r="C36" i="4"/>
  <c r="F36" i="4"/>
  <c r="E36" i="4"/>
  <c r="D36" i="4"/>
  <c r="Q34" i="4"/>
  <c r="F34" i="4"/>
  <c r="E34" i="4"/>
  <c r="D34" i="4"/>
  <c r="Q32" i="4"/>
  <c r="F32" i="4"/>
  <c r="E32" i="4"/>
  <c r="D32" i="4"/>
  <c r="C32" i="4"/>
  <c r="C35" i="4"/>
  <c r="C38" i="4"/>
  <c r="F42" i="4"/>
  <c r="F43" i="4"/>
  <c r="F44" i="4"/>
  <c r="F52" i="4" s="1"/>
  <c r="F45" i="4"/>
  <c r="F49" i="4"/>
  <c r="F47" i="4"/>
  <c r="F50" i="4"/>
  <c r="F51" i="4"/>
  <c r="F41" i="4"/>
  <c r="E42" i="4"/>
  <c r="E43" i="4"/>
  <c r="E44" i="4"/>
  <c r="E45" i="4"/>
  <c r="E47" i="4"/>
  <c r="E49" i="4"/>
  <c r="E50" i="4"/>
  <c r="E51" i="4"/>
  <c r="E41" i="4"/>
  <c r="D42" i="4"/>
  <c r="D43" i="4"/>
  <c r="D44" i="4"/>
  <c r="D45" i="4"/>
  <c r="D47" i="4"/>
  <c r="D49" i="4"/>
  <c r="D50" i="4"/>
  <c r="D51" i="4"/>
  <c r="D41" i="4"/>
  <c r="Q42" i="4"/>
  <c r="Q43" i="4"/>
  <c r="Q44" i="4"/>
  <c r="Q45" i="4"/>
  <c r="Q47" i="4"/>
  <c r="Q49" i="4"/>
  <c r="Q50" i="4"/>
  <c r="Q51" i="4"/>
  <c r="Q41" i="4"/>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94" i="1"/>
  <c r="O95" i="1"/>
  <c r="O96" i="1"/>
  <c r="O143" i="1"/>
  <c r="O98" i="1"/>
  <c r="O99" i="1"/>
  <c r="O100" i="1"/>
  <c r="O101" i="1"/>
  <c r="O102" i="1"/>
  <c r="O104" i="1"/>
  <c r="O105" i="1"/>
  <c r="O106" i="1"/>
  <c r="O125" i="1"/>
  <c r="O108" i="1"/>
  <c r="O109" i="1"/>
  <c r="O110" i="1"/>
  <c r="O111" i="1"/>
  <c r="O112" i="1"/>
  <c r="O113" i="1"/>
  <c r="O114" i="1"/>
  <c r="O115" i="1"/>
  <c r="O97" i="1"/>
  <c r="O116" i="1"/>
  <c r="O117" i="1"/>
  <c r="O118" i="1"/>
  <c r="O119" i="1"/>
  <c r="O120" i="1"/>
  <c r="O121" i="1"/>
  <c r="O122" i="1"/>
  <c r="O123" i="1"/>
  <c r="O124" i="1"/>
  <c r="O127" i="1"/>
  <c r="O128" i="1"/>
  <c r="O129" i="1"/>
  <c r="O130" i="1"/>
  <c r="O132" i="1"/>
  <c r="O133" i="1"/>
  <c r="O134" i="1"/>
  <c r="O139" i="1"/>
  <c r="O142" i="1"/>
  <c r="O135" i="1"/>
  <c r="O136" i="1"/>
  <c r="O137" i="1"/>
  <c r="O138" i="1"/>
  <c r="O162" i="1"/>
  <c r="O140" i="1"/>
  <c r="O15" i="1"/>
  <c r="O12" i="1"/>
  <c r="O145" i="1"/>
  <c r="O146" i="1"/>
  <c r="O13" i="1"/>
  <c r="O149" i="1"/>
  <c r="O150" i="1"/>
  <c r="O151" i="1"/>
  <c r="O152" i="1"/>
  <c r="O153" i="1"/>
  <c r="O88" i="1"/>
  <c r="O89" i="1"/>
  <c r="O156" i="1"/>
  <c r="O157" i="1"/>
  <c r="O90" i="1"/>
  <c r="O6" i="1"/>
  <c r="O7" i="1"/>
  <c r="O16" i="1"/>
  <c r="O20" i="1"/>
  <c r="O29" i="1"/>
  <c r="O164" i="1"/>
  <c r="O165" i="1"/>
  <c r="O33" i="1"/>
  <c r="O34" i="1"/>
  <c r="O11" i="1"/>
  <c r="O35" i="1"/>
  <c r="O36" i="1"/>
  <c r="O37" i="1"/>
  <c r="O38" i="1"/>
  <c r="O39" i="1"/>
  <c r="O40" i="1"/>
  <c r="O41" i="1"/>
  <c r="O42" i="1"/>
  <c r="O92" i="1"/>
  <c r="O43" i="1"/>
  <c r="O44" i="1"/>
  <c r="O45" i="1"/>
  <c r="O46" i="1"/>
  <c r="O47" i="1"/>
  <c r="O48" i="1"/>
  <c r="O49" i="1"/>
  <c r="O50" i="1"/>
  <c r="O51" i="1"/>
  <c r="O52" i="1"/>
  <c r="O53" i="1"/>
  <c r="O54" i="1"/>
  <c r="O56" i="1"/>
  <c r="O57" i="1"/>
  <c r="O58" i="1"/>
  <c r="O126" i="1"/>
  <c r="O194" i="1"/>
  <c r="O18" i="1"/>
  <c r="O169" i="1"/>
  <c r="O59" i="1"/>
  <c r="O60" i="1"/>
  <c r="O61" i="1"/>
  <c r="O62" i="1"/>
  <c r="O63" i="1"/>
  <c r="O64" i="1"/>
  <c r="O65" i="1"/>
  <c r="O66" i="1"/>
  <c r="O67" i="1"/>
  <c r="O55" i="1"/>
  <c r="O68" i="1"/>
  <c r="O69" i="1"/>
  <c r="O70" i="1"/>
  <c r="O71" i="1"/>
  <c r="O72" i="1"/>
  <c r="O73" i="1"/>
  <c r="O74" i="1"/>
  <c r="O75" i="1"/>
  <c r="O76" i="1"/>
  <c r="O77" i="1"/>
  <c r="O78" i="1"/>
  <c r="O180" i="1"/>
  <c r="O21" i="1"/>
  <c r="O22" i="1"/>
  <c r="O23" i="1"/>
  <c r="O24" i="1"/>
  <c r="O181" i="1"/>
  <c r="O25" i="1"/>
  <c r="O26" i="1"/>
  <c r="O27" i="1"/>
  <c r="O28" i="1"/>
  <c r="O30" i="1"/>
  <c r="O31" i="1"/>
  <c r="O185" i="1"/>
  <c r="O186" i="1"/>
  <c r="O187" i="1"/>
  <c r="O166" i="1"/>
  <c r="O167" i="1"/>
  <c r="O182" i="1"/>
  <c r="O184" i="1"/>
  <c r="O189" i="1"/>
  <c r="O193" i="1"/>
  <c r="O79" i="1"/>
  <c r="O80" i="1"/>
  <c r="O81" i="1"/>
  <c r="O82" i="1"/>
  <c r="O83" i="1"/>
  <c r="O84" i="1"/>
  <c r="O85" i="1"/>
  <c r="O86" i="1"/>
  <c r="O87" i="1"/>
  <c r="O32" i="1"/>
  <c r="O188" i="1"/>
  <c r="O192" i="1"/>
  <c r="O195" i="1"/>
  <c r="O141" i="1"/>
  <c r="O168" i="1"/>
  <c r="O107" i="1"/>
  <c r="O131" i="1"/>
  <c r="O144" i="1"/>
  <c r="O148" i="1"/>
  <c r="O17" i="1"/>
  <c r="O19" i="1"/>
  <c r="O170" i="1"/>
  <c r="O174" i="1"/>
  <c r="O175" i="1"/>
  <c r="O171" i="1"/>
  <c r="O172" i="1"/>
  <c r="O173" i="1"/>
  <c r="O176" i="1"/>
  <c r="O177" i="1"/>
  <c r="O178" i="1"/>
  <c r="O179" i="1"/>
  <c r="O183" i="1"/>
  <c r="O190" i="1"/>
  <c r="O191" i="1"/>
  <c r="O196" i="1"/>
  <c r="O197" i="1"/>
  <c r="O198" i="1"/>
  <c r="O199" i="1"/>
  <c r="O8" i="1"/>
  <c r="O154" i="1"/>
  <c r="O155" i="1"/>
  <c r="O158" i="1"/>
  <c r="O159" i="1"/>
  <c r="O160" i="1"/>
  <c r="O161" i="1"/>
  <c r="O163" i="1"/>
  <c r="O10" i="1"/>
  <c r="O103" i="1"/>
  <c r="O236" i="1"/>
  <c r="O230" i="1"/>
  <c r="O232" i="1"/>
  <c r="O237" i="1"/>
  <c r="O239" i="1"/>
  <c r="O241" i="1"/>
  <c r="O242" i="1"/>
  <c r="O235" i="1"/>
  <c r="O238" i="1"/>
  <c r="O240" i="1"/>
  <c r="O231" i="1"/>
  <c r="O233" i="1"/>
  <c r="O234" i="1"/>
  <c r="O213" i="1"/>
  <c r="O214" i="1"/>
  <c r="O215" i="1"/>
  <c r="O216" i="1"/>
  <c r="O217" i="1"/>
  <c r="O219" i="1"/>
  <c r="O220" i="1"/>
  <c r="O221" i="1"/>
  <c r="O222" i="1"/>
  <c r="O223" i="1"/>
  <c r="O225" i="1"/>
  <c r="O226" i="1"/>
  <c r="O227" i="1"/>
  <c r="O228" i="1"/>
  <c r="O229" i="1"/>
  <c r="O252" i="1"/>
  <c r="O243" i="1"/>
  <c r="O244" i="1"/>
  <c r="O245" i="1"/>
  <c r="O246" i="1"/>
  <c r="O247" i="1"/>
  <c r="O248" i="1"/>
  <c r="O249" i="1"/>
  <c r="O250" i="1"/>
  <c r="O251"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93" i="1"/>
  <c r="O334" i="1"/>
  <c r="O333" i="1"/>
  <c r="O332" i="1"/>
  <c r="O331" i="1"/>
  <c r="O330" i="1"/>
  <c r="O329" i="1"/>
  <c r="C43" i="4"/>
  <c r="C41" i="4"/>
  <c r="C47" i="4"/>
  <c r="C51" i="4"/>
  <c r="C45" i="4"/>
  <c r="C44" i="4"/>
  <c r="C42" i="4"/>
  <c r="R62" i="4"/>
  <c r="E52" i="4"/>
  <c r="C50" i="4" l="1"/>
  <c r="C52" i="4" s="1"/>
  <c r="K60" i="4"/>
  <c r="D52" i="4"/>
  <c r="K62" i="4" l="1"/>
  <c r="K61" i="4"/>
  <c r="K63" i="4"/>
</calcChain>
</file>

<file path=xl/comments1.xml><?xml version="1.0" encoding="utf-8"?>
<comments xmlns="http://schemas.openxmlformats.org/spreadsheetml/2006/main">
  <authors>
    <author>Johana Catherine Molano Caballero</author>
  </authors>
  <commentList>
    <comment ref="H21"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H22"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G24" authorId="0" shapeId="0">
      <text>
        <r>
          <rPr>
            <b/>
            <sz val="9"/>
            <color indexed="81"/>
            <rFont val="Tahoma"/>
            <family val="2"/>
          </rPr>
          <t>Johana Catherine Molano Caballero:</t>
        </r>
        <r>
          <rPr>
            <sz val="9"/>
            <color indexed="81"/>
            <rFont val="Tahoma"/>
            <family val="2"/>
          </rPr>
          <t xml:space="preserve">
Realizar un Informe de  existencia de procesos agrarios en  los predios ubicados en las veredas Caño Evaristo y Esteros Altos.</t>
        </r>
      </text>
    </comment>
    <comment ref="G27" authorId="0" shapeId="0">
      <text>
        <r>
          <rPr>
            <b/>
            <sz val="9"/>
            <color indexed="81"/>
            <rFont val="Tahoma"/>
            <family val="2"/>
          </rPr>
          <t>Johana Catherine Molano Caballero:</t>
        </r>
        <r>
          <rPr>
            <sz val="9"/>
            <color indexed="81"/>
            <rFont val="Tahoma"/>
            <family val="2"/>
          </rPr>
          <t xml:space="preserve">
Realizar un Informe de  existencia del proceso agrario en el Predio Danubio.</t>
        </r>
      </text>
    </comment>
  </commentList>
</comments>
</file>

<file path=xl/sharedStrings.xml><?xml version="1.0" encoding="utf-8"?>
<sst xmlns="http://schemas.openxmlformats.org/spreadsheetml/2006/main" count="12371" uniqueCount="3191">
  <si>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</si>
  <si>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</si>
  <si>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</si>
  <si>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</si>
  <si>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</si>
  <si>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</si>
  <si>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</si>
  <si>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</si>
  <si>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</si>
  <si>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</si>
  <si>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NOMBRE ACTIVIDAD</t>
  </si>
  <si>
    <t xml:space="preserve">Posible inexistencia de instrumentos de seguimiento al estado de los indicadores estratégicos </t>
  </si>
  <si>
    <t>Diseñar un instrumento de seguimiento al impacto de la gestión de la entidad</t>
  </si>
  <si>
    <t>Diseñar un cuadro de mando de control para realizar seguimiento a los indicadores estratégicos de la entidad</t>
  </si>
  <si>
    <t>Cuadro de mando de control diseñado y en operación</t>
  </si>
  <si>
    <t>Actividad ejecutada.</t>
  </si>
  <si>
    <t>INCODER. Auditoria Financiera vigencia fiscal 2014</t>
  </si>
  <si>
    <t>Oficina de Planeación</t>
  </si>
  <si>
    <t>Se observó cuadro de mando de control, el cual incluye los indicadores definidos para cada uno de los objetivos y prespectivas definidas.</t>
  </si>
  <si>
    <t>Actividad ejecutada con corte al primer trimestre del 2019.</t>
  </si>
  <si>
    <t>Posible deficiencia o insuficiencia de instrumentos para seguimiento a la ejecución de metas</t>
  </si>
  <si>
    <t>Realizar seguimientos a la ejecución del plan de acción institucional</t>
  </si>
  <si>
    <t xml:space="preserve">Realizar seguimientos trimestrales a la ejecución del plan de acción institucional </t>
  </si>
  <si>
    <t>Seguimientos a Plan realizados</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</si>
  <si>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</si>
  <si>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</si>
  <si>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Posible inexistencia de instrumentos de planeación para descongestionar revocatoorias</t>
  </si>
  <si>
    <t>Diseñar Plan de que permita identificar, priorizar y realizar gestión para los trámites administrativos de revocatoria directa</t>
  </si>
  <si>
    <t>Elaborar un Plan de Descongestión Revocatorias</t>
  </si>
  <si>
    <t>Plan elaborado</t>
  </si>
  <si>
    <t>Dirección de Acceso a Tierras</t>
  </si>
  <si>
    <t xml:space="preserve">Se observó informe de Plan de  mejoramiento elaborado por la Subdirección de Acceso a Tierras por demanda y descongestión, en el que describen las actividades desarrolladas en el marco del plan de trabajo de Descongestión de Revocatorias con la definición de estas actuaciones ( Solicitud y estudio de expedientes, Actos administrativos de archivo y Revocatoria de titulación de baldíos). De igual forma, se observaron los soportes correspondientes de la ejecución de dicho plan entre octubre de 2018 y marzo de 2019).
Por lo anterior, se da cumplimiento de 100%. Sin embargo la actividad fue ejecutada con fecha posterior a la programada. </t>
  </si>
  <si>
    <t>Posible atomización de controles para el desembolso de los subsidios</t>
  </si>
  <si>
    <t>Diseñar y socializar un  procedimiento  de Materialización del subsidio-Adquisición del predio</t>
  </si>
  <si>
    <t>Procedimiento diseñado y divulgado</t>
  </si>
  <si>
    <t>Subdirección de Acceso a Tierras en Zonas Focalizadas</t>
  </si>
  <si>
    <t>Dirección Acceso a Tierras</t>
  </si>
  <si>
    <t>Se verificó la existencia del procedimiento código ACCTIP-016  Materialización del subsidio - Adquisición de predio, así como su publicación en la Intranet Institucional. Por lo anterior, se verificó que la actividad se ejecutó en un 100%, según la acción establecida y el reporte presentado por la Dependencia.</t>
  </si>
  <si>
    <t>Posibles deficiencias en el seguimiento al desembolso de subsidio del Proyecto</t>
  </si>
  <si>
    <t>Revisar y establecer rutas de los expedientes entregados por el INCODER, y el estado de ejecución del proyecto C1-ANT-MED-081.</t>
  </si>
  <si>
    <t>Realizar un informe sobre el estado de ejecución del Proyectos C1-ANT-MED-081 a fin de establecer las acciones a seguir</t>
  </si>
  <si>
    <t>Informe elaborado</t>
  </si>
  <si>
    <t>Se observó informe de proyecto productivo C1-ANT-MED-081</t>
  </si>
  <si>
    <t>Diseñar y socializar un procedimiento para la Materialización del subsidio-Apoyo para cubrir los requerimientos financieros, incluyendo tareas asociadas con la solicitud de desembolso</t>
  </si>
  <si>
    <t>Diseñar y socializar un  prcedimiento  de Materialización del subsidio-Apoyo para cubrir los requerimientos financieros</t>
  </si>
  <si>
    <t>Posible ausencia o inexistencia de instrumentos de planeación a través de los cuales se le gaha seguimiento a desembolso de subsidios</t>
  </si>
  <si>
    <t>Establecer un Plan de acción en la Dirección de Acceso a Tierras, en el que se incluyan metas, productos y actividades asociadas a desembolso de subsidios.</t>
  </si>
  <si>
    <t>Plan de acción diseñado y en implementación</t>
  </si>
  <si>
    <t>Se verificó el seguimiento realizado al plan de acción establecido por la Dirección de Acceso a Tierras, el cual contiene el avance registrado con corte a noviembre de 2017.</t>
  </si>
  <si>
    <t>Posible inexistencia o insuficiencia de controles en procedimiento para el desembolso o trámite de los subisidos requeridos por los beneficiarios</t>
  </si>
  <si>
    <t>Diseñar y socializar un  prcedimiento  de Materialización del subsidio-Adquisición del predio</t>
  </si>
  <si>
    <t>Posible inexistencia de controles en procedimiento para el desembolso o trámite de los subisidos requeridos por los beneficiarios.</t>
  </si>
  <si>
    <t>Diseñar y socializar un procedimiento para la Adjudicación del Subsidio Integral de Reforma Agraria incluyendo controles asociados a la verificación de requisitos</t>
  </si>
  <si>
    <t>Diseñar y socializar un  procedimiento  de Materialización del subsidio-Apoyo para cubrir los requerimientos financieros</t>
  </si>
  <si>
    <t>Posibles inexistencias de actividades en el procedimiento establecido para controlar la realización de las Audiencias públicas.</t>
  </si>
  <si>
    <t>Diseñar y socializar un procedimiento, en el que se incluyan actividades asociadas con la convocatoria y realización de las Audiencias Públicas.</t>
  </si>
  <si>
    <t>Diseñar y socializar un  procedimiento  de  Constitución de Zonas de Reserva Campesina-ZRC</t>
  </si>
  <si>
    <t>Subdirección de Administración de Tierras de la Nación</t>
  </si>
  <si>
    <t xml:space="preserve">Dirección Acceso a Tierras </t>
  </si>
  <si>
    <t>Se observó documento publicado en la Intranet.</t>
  </si>
  <si>
    <t>Realizar seguimientos a la ejecución del plan de acción institucional.</t>
  </si>
  <si>
    <t>Realizar seguimientos trimestrales a la ejecución del plan de acción institucional.</t>
  </si>
  <si>
    <t>Dirección de Asuntos Étnicos</t>
  </si>
  <si>
    <t>Se verificó el seguimiento realizado al plan de acción establecido por la Dirección de Asuntos Étnicos, el cual contiene registrado el avance y/o cumplimiento de cada una de las actividades establecidas</t>
  </si>
  <si>
    <t>Posibles deficiencias o insuficiencia de controles documentados para el desarrollo de Iniciativas Comunitarias</t>
  </si>
  <si>
    <t>Diseñar y socializar un Instructivo para la implementación de iniciativas comunitarias con enfoque diferencial étnico, asociadas al componente de legalización de tierras.</t>
  </si>
  <si>
    <t>Instructivo diseñado y socializado</t>
  </si>
  <si>
    <t>Se verificó la existencia del Instructivo código ACCTII-002  para la implementación de iniciativas comunitarias con enfoque diferencial étnico asociadas al componente de legalización de tierras, así mismo su publicación en la Intranet Institucional. Por lo anterior, se verificó que la actividad se ejecutó en un 100%, según la acción establecida y el reporte presentado por la Dependencia.</t>
  </si>
  <si>
    <t>Posibles deficiencias en controles documentales respecto al lleno de requisitos en la adquisición de predios para comunidades étnicas.</t>
  </si>
  <si>
    <t xml:space="preserve">Diseñar y publicar un  procedimiento, que contega controles relacionados con la adquisición de predios para comunidades étnicas, implementando en el formato de escritura el parágrafo " el bien debe estar libre de todo gravamen, saneado, sin vicios y con paz y salvos catastrales y por conceptos de servicios públicos en el evento que los posea".  </t>
  </si>
  <si>
    <t>Diseñar y publicar el procedimiento de adquisición de predios para comunidades étnicas.</t>
  </si>
  <si>
    <t>Se verificó la existencia del procedimiento código ACCTI-P-010 Compra directa de predios, así mismo su publicación en la Intranet institucional. Por lo anterior, se verificó que la actividad se ejecutó en un 100%, según la acción establecida y el reporte presentado por la Dependencia.</t>
  </si>
  <si>
    <t>Posibles deficiencias en controles  de entrega y recibo material de predios adquiridos.</t>
  </si>
  <si>
    <t>Diseñar y publicar un  procedimiento, que contega controles relacionados con la adquisición de predios para comunidades étnicas.</t>
  </si>
  <si>
    <t>Diseña y publicar el procedimiento de adquisición de predios para comunidades étnicas, implementando controles en la firma de escritura, entrega y recibo material del predio.</t>
  </si>
  <si>
    <t>Posibles deficiencias en la supervisión contractual frente al seguimiento del cumplimiento de las obligaciones contractuales</t>
  </si>
  <si>
    <t>Realizar una capacitación a supervisores de contratos en donde se incluyan orientaciones asociadas con la verificación del cumplimiento de las obligaciones contractuales</t>
  </si>
  <si>
    <t>Realizar una capacitación sobre supervisión contractual</t>
  </si>
  <si>
    <t>Capacitación realizada</t>
  </si>
  <si>
    <t>Secretaría General</t>
  </si>
  <si>
    <t>Se evidenció el registro de asistencia de la capacitación de supervisión contractual, realizada por el grupo interno de Gestión contractual, la cual fue realizada el 05 de julio de 2017. Por lo anterior, se verificó que la actividad se ejecutó en un 100%, según la acción establecida y el reporte presentado por la Dependencia.</t>
  </si>
  <si>
    <t>Se evidenció el registro de asistencia de la capacitación de supervisión contractual, realizada por el grupo interno de Gestión contractual, la cual fue realizada el 05 de julio de 2018. Por lo anterior, se verificó que la actividad se ejecutó en un 100%, según la acción establecida y el reporte presentado por la Dependencia.</t>
  </si>
  <si>
    <t>Posibles deficiencias en la planeación y ejecución contractual</t>
  </si>
  <si>
    <t>Realizar una capacitación al personal que elabora los estudios previos sobre aspectos a tener en cuenta en  la fase precontractual y a supervisores de contratos con orientaciones a tener en cuenta en la fase de ejecución contractual</t>
  </si>
  <si>
    <t>Realizar una capacitación sobre planeación y ejecución contractual</t>
  </si>
  <si>
    <t>Se evidenciaron los registros de asistencia de las diferentes jornadas de mesas de trabajo realizadas los dias 13,17,18,19 y 30 de octubre de 2017 por la Secretaria general y el apoyo del Grupo Interno de Gestión Contractual. Por lo anterior, se verificó que la actividad se ejecutó en un 100%, según la acción establecida y el reporte presentado por la Dependencia.</t>
  </si>
  <si>
    <t>Posible desconocimiento del alcance, objetivos y población beneficiada de los proyectos de inversión asociados con etnias</t>
  </si>
  <si>
    <t>Realizar una socialización de los proyectos de inversión que se gestionen para etnias con el personal d ela Dirección de Asuntos Étnicos</t>
  </si>
  <si>
    <t>Realizar una socialización de los proyectos de inversión que se gestionen para etnias con el personal de la Dirección de Asuntos Étnicos</t>
  </si>
  <si>
    <t>Socialización realizada</t>
  </si>
  <si>
    <t>Se observaron registros de asistencia de socialización al personal de Asuntos Étnicos del 27 de febrero, 6,9,14 de marzo, de los proyectos de inversión.</t>
  </si>
  <si>
    <t>Se evidenciaron los registros de asistencia de las diferentes jornadas de mesas de trabajo realizadas los dias 13,17,18,19 y 30 de octubre de 2017 por la Secretaria general y el apoyo del Grupo Interno de Gestión Contractual</t>
  </si>
  <si>
    <t>Posible desconocimiento por parte de quienes supervisan Convenios sobre información a tener en cuenta para suministrarla al proceso contable</t>
  </si>
  <si>
    <t>Realizar socializaciones con supervisores u otro personal, en donde se relaciones temas a tener cuenta, desde el punto de vista contable, en la ejecución de Convenios y/o contratos</t>
  </si>
  <si>
    <t>Realizar una socialización con los supervisores u otro personal, en donde se relaciones temas a tener cuenta, desde el punto de vista contable, en la ejecución de Convenios y/o contratos</t>
  </si>
  <si>
    <t>Subdirección Administrativa y Financiera: Contabilidad</t>
  </si>
  <si>
    <t>Realizar una socialización con supervisores u otro personal, en donde se relacionen temas a tener cuenta, desde el punto de vista contable, en la ejecución de Convenios y/o contratos</t>
  </si>
  <si>
    <t>Posible desconocimiento por parte del personal del proceso contable de los requerimientos vigentes para la elaboración de las notas a los estados fnancieros</t>
  </si>
  <si>
    <t>Realizar una socialización al personal del proceso contable sobre la normatividad vigente para la elaboración de las notas a los estados financieros</t>
  </si>
  <si>
    <t>Se verificó la existencia del registro de asistencia de la capacitación realizada el 15 de noviembre 2017 sobre la  elaboración de las notas a los estados financieros, por la Subdirección Administrativa y Financiera-Contabilidad. Por lo anterior, se verificó que la actividad se ejecutó en un 100%, según la acción establecida y el reporte presentado por la Dependencia.</t>
  </si>
  <si>
    <t>Posibles deficiencias en la construcción de indicadores</t>
  </si>
  <si>
    <t>Realizar una capacitación sobre construcción de indicadores</t>
  </si>
  <si>
    <t>Subdirección de Acceso a Tierras por Demanda y Descongestión</t>
  </si>
  <si>
    <t>Dirección Acceso a Tierras
Oficina de Planeación</t>
  </si>
  <si>
    <t>Se evidencia el registro de la capacitación de indicadores, realizada en agosto de 2017, así mismo, se verifica la existencia de las fichas técnicas de indicadores de Hectáreas identificadas y de revisión de solicitudes de familias, registrando la medición con corte a diciembre 2017.Por lo anterior, se verificó que la actividad se ejecutó en un 100%, según la acción establecida y el reporte presentado por la Dependencia.</t>
  </si>
  <si>
    <t>Posibles deficiencias en el cruce de bases de datos de diferenets fuentes de información</t>
  </si>
  <si>
    <t>Realizar cruce de bases de datos con la Superintendencia de Notariado y Registro para indentificar predios del FNA que ya hayan sido registrados para actualizar el BPM.</t>
  </si>
  <si>
    <t>Realizar cruce de bases de datos con la Superintendencia de Notariado y Registro para indentificar predios del FNA que ya hayan sido registrados para actualizar el BPM</t>
  </si>
  <si>
    <t>Informe de predios identificados con FMI</t>
  </si>
  <si>
    <t>Se observó relación de adjudicaciones la cual cuenta con 23 procesos registrados.</t>
  </si>
  <si>
    <t>Controles insuficientes para la verificación de información relacionada con predios del Fondo Nacional Agrario tanto por el proveedor como el cliente de la información</t>
  </si>
  <si>
    <t>Diseñar instrumentos de control para verificar desde contabilidad que la información relacionada con los predios del FNA se encuentra registrada en el formulario electrónico de registro de predios</t>
  </si>
  <si>
    <t>Diseñar e implementar un formato para la certificación de ingreso de predios al Fondo Nacional Agrario con la validación del proceso contable</t>
  </si>
  <si>
    <t>Formato implementado</t>
  </si>
  <si>
    <t>Dirección Acceso a Tierras 
Subdirección Administrativa y Financiera: Contabilidad</t>
  </si>
  <si>
    <t>Se verificó la existencia de la certificación automática, generada por el sistema de información, en el momento que se ingresa un predio al Fondo Nacional Agrario. Por lo anterior, se verificó que la actividad se ejecutó en un 100%, según la acción establecida y el reporte presentado por la Dependencia.</t>
  </si>
  <si>
    <t>Posible inexistencia de controles en procedimiento y/o desconocimiento de las disposiciones existentes por parte de quienes intervienen en la ejecución de la actividad</t>
  </si>
  <si>
    <t xml:space="preserve">Diseñar y socializar procedimiento para la Adjudicación de baldíos a personas naturales
</t>
  </si>
  <si>
    <t>Diseñar y socializar un procedimiento para la Adjudicación de baldíos a personas naturales</t>
  </si>
  <si>
    <t>Se evidenció la elaboración del procedimiento ACCTI-P-003  "Adjudicación de baldíos a personas naturales", en versión 1 del 04/04/2017.  Asi mismo se verificó su publicación en la Intranet Institucional. Por lo anterior, se verificó que la actividad se ejecutó en un 100%, según la acción establecida y el reporte presentado por la Dependencia.</t>
  </si>
  <si>
    <t>Diseñar y socializar procedimiento para la Adjudicación de predios de Orden judicial</t>
  </si>
  <si>
    <t>Diseñar y socializar un procedimiento para la Adjudicación de predios de Orden judicial</t>
  </si>
  <si>
    <t>Se evidenció la elaboración del procedimiento  ACCTI-P-002 ADJUDI. PREDIOS ORDEN JUD-RES. LEY 1448 DE 2011 V1 el 26/04/2017.  Así mismo se verificó su publicación en la Intranet Institucional. Por lo anterior, se verificó que la actividad se ejecutó en un 100%, según la acción establecida y el reporte presentado por la Dependencia.</t>
  </si>
  <si>
    <t>Posibles deficiencias de las extensiones de las UAF establecidas</t>
  </si>
  <si>
    <t>Realizar los estudios técnicos para determinar las extensiones máximas y mínimas por zonas relativamente homogéneas para determinar el tamaño de las Unidades Agrícolas Familiares, UAF</t>
  </si>
  <si>
    <t>Presentar una propuesta de guía metodológica para el cálculo de las Unidades Agrícolas Familiares, UAF.</t>
  </si>
  <si>
    <t>Documento elaborado</t>
  </si>
  <si>
    <t>Se observó documento del convenio de Asociación 556 de 2017, entre la Agencia Nacional de Tierras y la Pontificia Universidad Javeriana seccional de Cali, así como el documento de la metodología para el cálculo de las Unidades Agrícolas Familiares UAF.</t>
  </si>
  <si>
    <t>Posible desconocimiento de los tiempos establecidos en el Acuerdo 284 de 2012 para las diferentes actividades contenidas en el mismo</t>
  </si>
  <si>
    <t>Realizar socialización del Acuerdo 284 de 2012 con el personal de la entidad que interviene en procesos asociados</t>
  </si>
  <si>
    <t>Posible inexistencia de lineamientos para la adjudicación de titulación de baldios reservado.</t>
  </si>
  <si>
    <t>Diseñar y socializar procedimiento para la Adjudicación de baldíos en los que se establezcan controles asociados a la publicación y notificación de actos administrativos</t>
  </si>
  <si>
    <t>Diseñar y socializar el  procedimientos: Adjudicación de baldíos a personas naturales</t>
  </si>
  <si>
    <t xml:space="preserve">Se evidenció el procedimiento código ACCTI-P-003  "Adjudicación de baldíos a personas naturales", en versión 1 del 04/04/201 y se encuentra publicado en la Intranet Institucional, así mismo la publicación en la Intranet Institucional </t>
  </si>
  <si>
    <t>Posibles deficiencias en la supervisión contractual para monitorear las responsabilidades frente a la liquidación de contratos</t>
  </si>
  <si>
    <t>Realizar una capacitación a supervisores de contratos en donde se incluyan orientaciones asociadas con la liquidación de contratos/convenios</t>
  </si>
  <si>
    <t>Realizar seguimientos trimestrales a la ejecución del plan de acción institucional</t>
  </si>
  <si>
    <t>Realizar 3 seguimientos trimestrales a la ejecución del plan de acción institucional</t>
  </si>
  <si>
    <t>Posibles controles insuficientes para la verificación de información relacionada con predios del Fondo Nacional Agrario tanto por el proveedor como el cliente de la información</t>
  </si>
  <si>
    <t>INCODER. DT Antioquia</t>
  </si>
  <si>
    <t>Posibles insuficiencia y/o inexistencia de lineamientos para la caracterización de inmuebles.</t>
  </si>
  <si>
    <t>Diseñar y socializar procedimientos para la Administración de predios baldíos y/o Administración de bienes fiscales patrimoniales, incluyendo controles asociados con actualización y mantenimiento de bases de datos, saneamiento fiscal, entre otros.</t>
  </si>
  <si>
    <t xml:space="preserve">Diseñar y socializar un  procedimiento  </t>
  </si>
  <si>
    <t>INCODER. DT Bolivar</t>
  </si>
  <si>
    <t>Diseñar y socializar un procedimiento, en el que se incluyan actividades asociadas</t>
  </si>
  <si>
    <t>Diseñar y socializar un  prcedimiento  Adm de predios fiscales patrimoniales y  Adm de predios baldíos,</t>
  </si>
  <si>
    <t>Posible insuficiencia o inexistencia de instrumentos de planeación para monitorear el estado de procesos agrarios</t>
  </si>
  <si>
    <t>Expedir decisiones de fondo, respecto a los procesos agrarios provenientes del exintinto INCODER, con el fin de ordenar el territorios en cuanto a su tenencia, ocupación y aprovechamiento.</t>
  </si>
  <si>
    <t>Diseñar e implementar un procedimiento de Procesos agrarios (Decreto 1071) para establecer las actividades y los tiempos de las mismas.</t>
  </si>
  <si>
    <t>Procedimiento de Procesos agrarios (Decreto 1071) para establecer las actividades y los tiempos de las mismas.</t>
  </si>
  <si>
    <t>Dirección de Gestión Jurídica de Tierras</t>
  </si>
  <si>
    <t xml:space="preserve">Se evidenció el documento de procedimientos administrativos agrarios especiales código SEJUT-P-001, así como la publicación en la Intranet dentro del proceso de Seguridad Juridica sobre la titularidad de la Tierra y los Territorios </t>
  </si>
  <si>
    <t>Posible desconocimiento de lineamientos aplicables a la gestión documental</t>
  </si>
  <si>
    <t>Realizar capacitaciones sobre lineamientos de gestión documental</t>
  </si>
  <si>
    <t>Realizar una capacitación en temas de gestión documental</t>
  </si>
  <si>
    <t>Subdirección Administrativa y Financiera</t>
  </si>
  <si>
    <t>Se evidenciaron los registros de asistencia de las capacitaciones realizadas sobre Retención documental Orfeo, Tablas de retención documental, transferencias documentales, las cuales fueron en Junio y Diciembre de 2017</t>
  </si>
  <si>
    <t xml:space="preserve">Deficiencias y/o insuficiencias de controles en los procedimientos creados relacionados con el manejo de bienes del Fondo Nacional Agrario </t>
  </si>
  <si>
    <t>Diseñar y socializar un procedimiento</t>
  </si>
  <si>
    <t>Posible inexistencia o insuficiencia de espacios de seguimiento a la ejecución presupuestal de la entidad</t>
  </si>
  <si>
    <t>Realizar seguimientos mensuales a la ejecución presupuestal de la entidad en Comité directivo</t>
  </si>
  <si>
    <t>Realizar 8 seguimientos a la ejecución presupuestal de la entidad</t>
  </si>
  <si>
    <t>Seguimientos realizados</t>
  </si>
  <si>
    <t>Se evidenció la existencia de 9 actas de mesas de trabajo en las que se realizó seguimiento a la ejecución y metas de la Entidad. Por lo anterior, se verificó que la actividad se ejecutó en un 100%, según la acción establecida y el reporte presentado por la Dependencia.</t>
  </si>
  <si>
    <t>Posible deficiencias o insuficiencias de lineamientos contables dirigidos a los proveedores internos de información contable</t>
  </si>
  <si>
    <t xml:space="preserve">Diseñar y socializar un Manual de Políticas contables, en el que se incluyan, entre otros aspectos, lineamientos para el reporte de información derivado de Convenios al proceso contable </t>
  </si>
  <si>
    <t xml:space="preserve">Diseñar y socializar un Manual de Políticas contables </t>
  </si>
  <si>
    <t>Manual formulado y socializado</t>
  </si>
  <si>
    <t>Se observó publicación en la Intranet del Manual de políticas contables GEFIN-I-001 del 26/03/2018 V1.</t>
  </si>
  <si>
    <t>Posibles deficiencias de la planeación estratégica institucional con el Plan Nacional de Desarrollo para el diseño de las metas</t>
  </si>
  <si>
    <t xml:space="preserve">Centralizar la información de los predios del Fondo Nacional Agrario en un solo inventario, que contenga, entre otras variables, la ubicación del predio
</t>
  </si>
  <si>
    <t xml:space="preserve">Levantamiento de un Inventario consolidado de predios del Fondo Nacional Agrario
</t>
  </si>
  <si>
    <t>Inventario levantado</t>
  </si>
  <si>
    <t>Establecer un Plan de acción en la Dirección de Acceso a Tierras, en el que se incluyan metas, productos y actividades asociadas a Zonas de Reservas Campesinas.</t>
  </si>
  <si>
    <t>Posible desconocimiento de personal que participa en la ejecución presupuestal sobre la constitución de reservas presupuestales</t>
  </si>
  <si>
    <t>Posible desconocimiento del manejo presupuestal de la gestión relacionada con Subsidios otorgados por la Entidad.</t>
  </si>
  <si>
    <t xml:space="preserve">Soportar técnica y/o jurídicamente el manejo contable y presupuestal de los recursos ejecutados mediante la otorgación de subsidios. </t>
  </si>
  <si>
    <t xml:space="preserve">Documento técnico y/o jurídico que soporte el manejo contable y presupuestal de los recursos ejecutados mediante subsidios otorgados por la Entidad. </t>
  </si>
  <si>
    <t>Subdirección Administrativa y Financiera: Presupuesto</t>
  </si>
  <si>
    <t>Se observó documento tecnico de subsidio de diciembre 2017.</t>
  </si>
  <si>
    <t>Posible desconocimiento por parte de quienes entregan información al proceso contable, sobre las formalidades de la misma</t>
  </si>
  <si>
    <t>Diseñar instrumentos de verificación de la información relacionada con predios del FNA con la información contable</t>
  </si>
  <si>
    <t>Realizar conciliaciones mensuales frente a los predios ingresados al Fondo Nacional Agrario</t>
  </si>
  <si>
    <t>Actas de conciliación</t>
  </si>
  <si>
    <t>Se observaron los soportes de conciliaciones de 7 meses a partir del mes de septiembre 2017 hasta marzo 2018.</t>
  </si>
  <si>
    <t>Dispersión en la información relacionada con predios del Fondo Nacional Agrario</t>
  </si>
  <si>
    <t>Diseñar un procedimiento, en el que se incluyan actividades asociadas con la caracterización de predios fiscales</t>
  </si>
  <si>
    <t>Diseñar y socializar un procedimiento para la Administración de predios fiscales</t>
  </si>
  <si>
    <t xml:space="preserve">INCODER. DT Valle del Cauca - 2011 </t>
  </si>
  <si>
    <t xml:space="preserve">Posible ineficacia de los controles establecidos para dar tratamiento a la información </t>
  </si>
  <si>
    <t xml:space="preserve">Actualizar progresivamente el aplicativo de titulación de baldíos a personas naturales, en cuanto a las soliciitudes de adjudicación que se encuentran en trámite 
</t>
  </si>
  <si>
    <t xml:space="preserve">Revisar las solicitudes de adjudicación en trámite con el fin de actualizar la información del aplicativo  de titulación de baldios a personas naturales y generar un informe al respecto
</t>
  </si>
  <si>
    <t>Debilidades en el Sistema de Información de Titulación de Baldíos</t>
  </si>
  <si>
    <t xml:space="preserve">Diseñar y socializar un procedimiento 
1)  ADJUDICACIÓN DE BALDÍOS A PERSONAS NATURALES, en el que se incluyan controles asociados </t>
  </si>
  <si>
    <t>Diseñar Procedimiento de adjudicación de baldíos.</t>
  </si>
  <si>
    <t>Posible falta de establecimiento de tiempos en el procedimiento, que genera posibles demoras en el trámite de revocatoria.</t>
  </si>
  <si>
    <t xml:space="preserve">Crear y socializar el procedimiento de revocatoria directa en el caso que se determine su viabilidad </t>
  </si>
  <si>
    <t>Crear y socializar procedimiento de revocatoria directa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</si>
  <si>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t>
  </si>
  <si>
    <t>Posible insuficiencia de personal en los procesos misionales</t>
  </si>
  <si>
    <t>Creación de planta temporal para apoyar la ejecución de actividades en los procesos de la entidad</t>
  </si>
  <si>
    <t>Creación de planta temporal para apoyar la ejecución de actividades en lso procesos de la entidad</t>
  </si>
  <si>
    <t>Decreto de creación de planta temporal</t>
  </si>
  <si>
    <t>Subdirección de Talento Humano</t>
  </si>
  <si>
    <r>
      <t>INCODER.</t>
    </r>
    <r>
      <rPr>
        <b/>
        <sz val="11"/>
        <color theme="1"/>
        <rFont val="Arial Narrow"/>
        <family val="2"/>
      </rPr>
      <t xml:space="preserve"> Actuación Especial:</t>
    </r>
    <r>
      <rPr>
        <sz val="11"/>
        <color theme="1"/>
        <rFont val="Arial Narrow"/>
        <family val="2"/>
      </rPr>
      <t xml:space="preserve">
Zona de Reserva Campesina</t>
    </r>
  </si>
  <si>
    <t>Posible desarticulación de lineamientos para la constitución de Zonas de Reserva Campesina en diferentes instrumentos.</t>
  </si>
  <si>
    <t>Diseñar y socializar un procedimiento para la Constitución de Zonas de Reserva Campesina, en donde se establezcan lineamientos para la construcción del Plan de desarrollo sostenible</t>
  </si>
  <si>
    <t>Diseñar y socializar un  prcedimiento  de  Constitución de Zonas de Reserva Campesina-ZRC</t>
  </si>
  <si>
    <t xml:space="preserve">Posible insuficiencia y/o inexistencia de políticas de operación o lineamientos asociados a la actualización de valores del inventario </t>
  </si>
  <si>
    <t>Subdirección Administrativa y Financiera: Gestión Documental</t>
  </si>
  <si>
    <t>Posibles inexistencias de actividades en el procedimiento establecido para la emisión de viabilidad técnica de solicitudes de ZRC</t>
  </si>
  <si>
    <t>Diseñar y socializar un procedimiento, en el que se incluyan actividades asociadas con la emisión de viabilidad técnica a las solicitudes de constitución de las ZRC.</t>
  </si>
  <si>
    <t>Posible desconocimiento en los tiempos establecidos para el trámite de las solicitudes realizadas en la constitución de ZRC</t>
  </si>
  <si>
    <t>Diseñar un procedimiento para la Constitución de Zonas de Reserva Campesina, en donde se establezcan tiempos para el trámite en las diferentes etapas</t>
  </si>
  <si>
    <t>N/A</t>
  </si>
  <si>
    <t>Realizar una capacitación/taller sobre normatividad presupuestal</t>
  </si>
  <si>
    <r>
      <t xml:space="preserve">INCODER. </t>
    </r>
    <r>
      <rPr>
        <b/>
        <sz val="11"/>
        <color theme="1"/>
        <rFont val="Arial Narrow"/>
        <family val="2"/>
      </rPr>
      <t xml:space="preserve">Actuación especial: </t>
    </r>
    <r>
      <rPr>
        <sz val="11"/>
        <color theme="1"/>
        <rFont val="Arial Narrow"/>
        <family val="2"/>
      </rPr>
      <t xml:space="preserve">
URT</t>
    </r>
  </si>
  <si>
    <t>Secretaría General
Dirección de Acceso a Tierras</t>
  </si>
  <si>
    <t>Deficiencias de comunicación con la Unidad de Restitución de Tierras</t>
  </si>
  <si>
    <t>Diseñar mecanismos de articulación interinstitucional para cruzar información relevante para la Agencia</t>
  </si>
  <si>
    <t>Diseñar un mecanismo de articulación interinstitucional para cruzar información relevante para la Agencia</t>
  </si>
  <si>
    <t>Mecanismo diseñado</t>
  </si>
  <si>
    <t>Posibles deficiencias al seguimiento de las acciones asocidadas a la protección los territorios de las comunidades afrodescendientes en Jiguamiandó y Curvaradó</t>
  </si>
  <si>
    <t>Elaborar un informe de las acciones adelantadas en cumplimiento de los Autos A-045 y  299 de 2012 y 222 de 2009.</t>
  </si>
  <si>
    <t>Elaborar un informe de las acciones adelantadas en cumplimiento al  de los Autos A-045 y  299 de 2012 y 222 de 2009.</t>
  </si>
  <si>
    <r>
      <t xml:space="preserve">INCODER. </t>
    </r>
    <r>
      <rPr>
        <b/>
        <sz val="11"/>
        <color indexed="8"/>
        <rFont val="Arial Narrow"/>
        <family val="2"/>
      </rPr>
      <t xml:space="preserve">Actuación Especial:  </t>
    </r>
    <r>
      <rPr>
        <sz val="11"/>
        <color indexed="8"/>
        <rFont val="Arial Narrow"/>
        <family val="2"/>
      </rPr>
      <t>Jiguamiandó y Curvaradó</t>
    </r>
  </si>
  <si>
    <t>Omisión flagrantemente los mandatos expedidos por organismos internacionales y a nivel nacional por la Corte Constitucional y el Tribunal Contencioso Administrativo del Choco, los cuales le son de obligatorio cumplimiento (art. 228 de la Constitución Política). Con su posición pasiva frente a los hechos pasados y presentes que viven las comunidades afrodescendientes de los Consejos Comunitarios de Jiguamiandó y Curvaradó, el Ministerio ha sido negligente como representante del Gobierno Nacional (art. 115 de la Constitución Política), en amparar los principios fundamentales vulnerados y en cumplir los fines esenciales del Estado Colombiano (Art. 2. Constitución Política). INCODER” en torno a este tema, no es proactiva, se limita a asistir a las mesas institucionales convocadas por el Ministerio del Interior y de Justicia y por la Agencia Presidencial para la Acción Social  y Cooperación Internacional.</t>
  </si>
  <si>
    <t xml:space="preserve">Restitución material del territorio a las  de Comunidades de Jiguamiando y Curvaradó </t>
  </si>
  <si>
    <t>Socialización del proyecto de ley con las comunidades negras raizales y palenqueras representadas en la Consultiva de Alto Nivel</t>
  </si>
  <si>
    <t>Decreto</t>
  </si>
  <si>
    <t>Lo anterior ocasionado por deficienciencias en la planeación y dilaciones en el trámite de adquisición que no hacen eficiente el avance del proceso, principalmente en lo que tiene que ver con la realziación de visitas técnicas a los predios, para emitir concepto de viabilidad y realizacion de avalúos comerciales.</t>
  </si>
  <si>
    <t>Adelantar el proceso de contratación de avaluos comerciales antes de empezar el segundo semestre de cada año</t>
  </si>
  <si>
    <t>Seguimiento semestral a las adquisiciones  de predios para las comunidades indígenas y afrocolombianas con recursos de la vigencia 2011</t>
  </si>
  <si>
    <t>Contrato firmado</t>
  </si>
  <si>
    <r>
      <t xml:space="preserve">INCODER. </t>
    </r>
    <r>
      <rPr>
        <b/>
        <sz val="11"/>
        <color indexed="8"/>
        <rFont val="Arial Narrow"/>
        <family val="2"/>
      </rPr>
      <t xml:space="preserve">Actuación Especial:  </t>
    </r>
    <r>
      <rPr>
        <sz val="11"/>
        <color indexed="8"/>
        <rFont val="Arial Narrow"/>
        <family val="2"/>
      </rPr>
      <t>Adquisición de Tierras CI Cauca</t>
    </r>
  </si>
  <si>
    <t>Posibles incumplimientos en el proceso de ampliación y constitución de resguardos.</t>
  </si>
  <si>
    <t>Legalización de predios de las Comunidades Indígenas del Cauca, Decreto 982 de 1999.</t>
  </si>
  <si>
    <t>Actualizar los estudios socioeconómicos para titular 10 predios de los adquiridos con recursos de la vigencia 2012 y presentarlos al Consejo directivo del Instituto.</t>
  </si>
  <si>
    <t>Predios Legalizados</t>
  </si>
  <si>
    <t>Lo anterior, dado que los recursos se manejan en una misma cuenta bajo unidad de caja, sin contabilidad separada, lo cual conlleva riesgos de confusiónya que se pueden utilizar recursos de un proyecto para actividades de otro, en desmendro de los presupuestos asignados y programados para cada uno de ellos</t>
  </si>
  <si>
    <t>Solicitar a Ministerio de Hacienda la apertura de Cuentas de ahorros o corrientes para el manejo de los recursos de los proyectos de inversión</t>
  </si>
  <si>
    <t>Informes de las solicitudes enviadas</t>
  </si>
  <si>
    <t>lo anterior debido a deficiencias en la planeación de las actividades a desarrollar por parte del INCODER.</t>
  </si>
  <si>
    <t>Adelantar actividades tendientes a constituir y/o ampliar 10 Resguardos para Comunidades Indígenas del CRIC, en el Departamento de Cauca</t>
  </si>
  <si>
    <t>Impulsar 10 expedientes de constitución y/o ampliación para las Comunidades Indígenas del CRIC en el Departamento de Cauca</t>
  </si>
  <si>
    <t>Resguardos constituidos y/o ampliados</t>
  </si>
  <si>
    <t>Contraviniendo lo dispuesto en los artículos 20,23 y 24 de la Ley 594 de 2000 y los artículos 1, 2 y 4 de la Ley 87 de 1993.</t>
  </si>
  <si>
    <t>Implementar un plan de formación que permita incorporar la normatividad vigente en los procesos de gestión documental para el equipo de la Subgerencia</t>
  </si>
  <si>
    <t>Solicitar a la secretaria general del Instituto, capacitación en gestión documental para los funcionarios responsables del proceso</t>
  </si>
  <si>
    <t xml:space="preserve">formacion a funcionarios </t>
  </si>
  <si>
    <t>Debilidades en la gestión administrativa del INCODER, al no verificar en forma objetiva las necesidades reales y efectivas del personal  que requiere la ejecución del proyecto, afectando el adecuado y oportuno trámite de los procesos de adquisición de predios, constitución y ampliación de resguardos.</t>
  </si>
  <si>
    <t>Reevaluar a los contratistas de la Dirección Territorial Cauca</t>
  </si>
  <si>
    <t>Realizar las reevaluaciones de los contratistas de la Dirección Territorial Cauca contratados en el 2014</t>
  </si>
  <si>
    <t xml:space="preserve">reevaluación de los contrastistas </t>
  </si>
  <si>
    <t>Posibles deficiencias o inexistencia de instrumentos o informes que consoliden el estado de procesos de recuperación de baldíos y de acumulación irregular por parte de particulares.</t>
  </si>
  <si>
    <t>Adelantar las actividades del procedimiento admistrativo especial agrario, en lo referente a la recuperación de baldios.</t>
  </si>
  <si>
    <t xml:space="preserve">Elaborar un informe en que se relacionen los resultados de los estudios de acumulación de acuerdo con las solicitudes realizadas por los entes de control  y remitirlos  a la Oficina Jurídica para el inicio de las respectivas demandas.
</t>
  </si>
  <si>
    <t>Informe de Gestión de estudios juridicos realizados.</t>
  </si>
  <si>
    <r>
      <t xml:space="preserve">INCODER. </t>
    </r>
    <r>
      <rPr>
        <b/>
        <sz val="11"/>
        <color indexed="8"/>
        <rFont val="Arial Narrow"/>
        <family val="2"/>
      </rPr>
      <t>Actuación Especial:</t>
    </r>
    <r>
      <rPr>
        <sz val="11"/>
        <color indexed="8"/>
        <rFont val="Arial Narrow"/>
        <family val="2"/>
      </rPr>
      <t xml:space="preserve">  Altillanura </t>
    </r>
  </si>
  <si>
    <t>Elaborar un informe en que se relacionen los resultados de los estudios de acumulación de acuerdo con las solicitudes realizadas por los entes de control  y remitirlos  a la Oficina Jurídica para el inicio de las respectivas demandas.</t>
  </si>
  <si>
    <t>Posibles deficiencias en la unificación de información geográfica</t>
  </si>
  <si>
    <t>Generar un metadato que permita la identificación básica de la información geográfica</t>
  </si>
  <si>
    <t>Metadato generado/Inventario de información geográfica</t>
  </si>
  <si>
    <r>
      <t xml:space="preserve">INCODER. </t>
    </r>
    <r>
      <rPr>
        <b/>
        <sz val="11"/>
        <color indexed="8"/>
        <rFont val="Arial Narrow"/>
        <family val="2"/>
      </rPr>
      <t xml:space="preserve">Actuación Especial: </t>
    </r>
    <r>
      <rPr>
        <sz val="11"/>
        <color indexed="8"/>
        <rFont val="Arial Narrow"/>
        <family val="2"/>
      </rPr>
      <t xml:space="preserve"> Unidad Restitución de Tierras</t>
    </r>
  </si>
  <si>
    <t>Subdirección de Sistemas de Información de Tierras</t>
  </si>
  <si>
    <t>Se observaron los metadatos de Baldíos, Resguardos Indígenas, Consejos comunitarios de comunidades negras, afrocolombianas, raizales y palenqueras.</t>
  </si>
  <si>
    <t xml:space="preserve">Posibles deficiencias en la Resolución de la destinación final del predio, la cual debe atender las conclusiones técnicas y jurídicas previamente obtenidas. </t>
  </si>
  <si>
    <t>Establecer la viabilidad de la adjudicación de este predio a la ANT</t>
  </si>
  <si>
    <t>Establecer si el predio fue transferido por el Incoder a la ANT y adelantar la evaluación jurídica de la situación presentada y emitir Informe</t>
  </si>
  <si>
    <t>Informe</t>
  </si>
  <si>
    <t>Se observó memorando  N° 20184000155193 el pasado 19/09/2018, mediante el cual, la DAT indicó las actividades que han venido desarrollando para dar cierre a la acción. Sin embargo, solicitan ajuste en la fecha de cierre de la acción para el 20/11/2018.</t>
  </si>
  <si>
    <t>Deficiencias en la gestión jurídica, que conllevan al presunto acaecimiento del fenómeno de la prescripción de la obligación a favor de los arrendatarios.</t>
  </si>
  <si>
    <t>Establecer un procedimiento para el control del ingreso de los arrendamientos de los predios ubicados en Islas del Rosario</t>
  </si>
  <si>
    <t>2. Elaborar y publicar en el sistema de gestión de calidad el procedimiento para el control del cobro y recaudos de los ingresos .</t>
  </si>
  <si>
    <t>2016/09/30</t>
  </si>
  <si>
    <t>INCODER. Auditoria Financiera vigencia fiscal 2015</t>
  </si>
  <si>
    <t>Dirección Acceso a Tierras 
Subdirección Administrativa y Financiera</t>
  </si>
  <si>
    <t>Se observó la publicación del procedimiento GEFIN-P-007 Registro de Ingresos.</t>
  </si>
  <si>
    <t>Posible inexistencia de controles en procedimiento para la adjudicación de baldíos y/o desconocimiento de las disposiciones existentes por parte de quienes intervienen en la ejecución d ela actividad</t>
  </si>
  <si>
    <t>Diseñar y socializar procedimientos para la Adjudicación de baldíos</t>
  </si>
  <si>
    <t>Diseñar y socializar 3 procedimientos: 1) Adjudicación de baldíos a personas naturales, Selección de beneficiarios y adjudicación de predios no ocupados y 3) Trámite especial en caso de ocupación de hecho de predios.</t>
  </si>
  <si>
    <t>Dirección  Acceso a Tierras</t>
  </si>
  <si>
    <t>Falta de verificación oportuna por parte del INCODER del cumplimiento de requisitos para la adjudicación de subsidios.</t>
  </si>
  <si>
    <t>Verificar la información contenida en el expediente y establecer el alcance jurídico de la resolución.</t>
  </si>
  <si>
    <t>Revisar expediente</t>
  </si>
  <si>
    <r>
      <t xml:space="preserve">INCODER. </t>
    </r>
    <r>
      <rPr>
        <b/>
        <sz val="11"/>
        <color indexed="8"/>
        <rFont val="Arial Narrow"/>
        <family val="2"/>
      </rPr>
      <t xml:space="preserve">Actuación Especial: </t>
    </r>
    <r>
      <rPr>
        <sz val="11"/>
        <color indexed="8"/>
        <rFont val="Arial Narrow"/>
        <family val="2"/>
      </rPr>
      <t xml:space="preserve">
ACES - Étnicas</t>
    </r>
  </si>
  <si>
    <t>Lo anterior ocasionado por falta de seguimeinto y control, lo que no permite definir el estado final o balance económico y de cumplimiento obligacional del contrato.</t>
  </si>
  <si>
    <t xml:space="preserve">Adelantar el proceso de liquidación del convenio </t>
  </si>
  <si>
    <t>Liquidación del Convenio</t>
  </si>
  <si>
    <t>Contrato liquidado</t>
  </si>
  <si>
    <t xml:space="preserve">
Subdirección de Sistemas de Información de Tierras</t>
  </si>
  <si>
    <t>Inobservancia del cumplimiento del artículo 34 del código disciplinario literal 1, deberes de los funcionarios públicos.</t>
  </si>
  <si>
    <t>Remitir copia de las certificaciones a las comunidades Étnicas asentadas en el área de influencia</t>
  </si>
  <si>
    <t>Adelantar las gestiones necesarias para contactar a las comunidades asentadas en el área de las certificaciones y/o enviar copia a la organización indígena a la que pertenecen</t>
  </si>
  <si>
    <t>Informe semestral de certificaciones enviadas a las comunidades</t>
  </si>
  <si>
    <t>Realizar una capacitación sobre estructuración de estudios previos y ejecución contractual</t>
  </si>
  <si>
    <t>Secretaría General
Dirección de Asuntos Étnicos</t>
  </si>
  <si>
    <t>Posibles deficiencias en la ejecución presupuestal</t>
  </si>
  <si>
    <t>Establecer política de cierre de vigencia.</t>
  </si>
  <si>
    <t>Establecer en la politica de cierre de vigencia los requisitos para la cosntitución de cuentas por pagar.</t>
  </si>
  <si>
    <t>Circular</t>
  </si>
  <si>
    <t>Posible insuficiencia o inxistencia de instrumentos para la atención de denuncias</t>
  </si>
  <si>
    <t>Diseñar y socializar un procedimiento para la atención de peticiones, dentro del cual se encuentren incluidas las denuncias</t>
  </si>
  <si>
    <r>
      <rPr>
        <b/>
        <sz val="11"/>
        <color indexed="8"/>
        <rFont val="Arial Narrow"/>
        <family val="2"/>
      </rPr>
      <t xml:space="preserve">Secretaría General: </t>
    </r>
    <r>
      <rPr>
        <sz val="11"/>
        <color indexed="8"/>
        <rFont val="Arial Narrow"/>
        <family val="2"/>
      </rPr>
      <t>Atención al ciudadano</t>
    </r>
  </si>
  <si>
    <t>Posible insuficiencia o inxistencia de seguimiento al estado de los procesos disicplinarios de la entidad</t>
  </si>
  <si>
    <t>Realizar un seguimiento al estado de los procesos disciplianrios de la Agencia</t>
  </si>
  <si>
    <t>Seguimiento realizado</t>
  </si>
  <si>
    <t>Oficina de Control Interno</t>
  </si>
  <si>
    <t xml:space="preserve">Se observó Informe de resultado de auditoria de Sistema de Gestión en el que se registra seguimiento realizado a los procesos disciplinarios </t>
  </si>
  <si>
    <t>Posibles deficiencias  en los lineamientos establecidos para la gestión de proyectos productivos de comunidades étnicas.</t>
  </si>
  <si>
    <t>Diseñar y socializar  un procedimiento de iniciativas comunitarias, incluyendo actividades de inspección ocular al territorio legalizado de la comunidad étnica donde se pretende ejecutar la iniciativa comunitaria.</t>
  </si>
  <si>
    <t>Diseñar y socializar  un procedimiento de iniciativas comunitarias.</t>
  </si>
  <si>
    <t>Deficiencias en los controles para la verificación de requisitos</t>
  </si>
  <si>
    <t>Verificar la información contenida en el expediente y establecer el alcance jurídico.</t>
  </si>
  <si>
    <t>2017/01/15</t>
  </si>
  <si>
    <t>Se observó informe de plan de mejoramiento de los hallazgos al proyecto S-ARA-007, con fecha de noviembre 2018. 
Por lo anterior se da cumplimiento a la acción con fecha posterior a la programada.</t>
  </si>
  <si>
    <t>Posibles deficiencias o inexistencia de instrumentos o informes que consoliden el estado de procesos agrarios de clarificación de propiedad.</t>
  </si>
  <si>
    <r>
      <t xml:space="preserve">Adelantar las decisiones de trámite necesarias en el procedimiento agrario de clarificación, provenientes de la setencia T488 del </t>
    </r>
    <r>
      <rPr>
        <b/>
        <sz val="11"/>
        <color indexed="8"/>
        <rFont val="Arial Narrow"/>
        <family val="2"/>
      </rPr>
      <t>2014,</t>
    </r>
    <r>
      <rPr>
        <sz val="11"/>
        <color indexed="8"/>
        <rFont val="Arial Narrow"/>
        <family val="2"/>
      </rPr>
      <t xml:space="preserve"> en cuanto a la naturaleza de la propiedad.</t>
    </r>
  </si>
  <si>
    <t xml:space="preserve">Adelantar las actividades del procedimiento admistrativo especial agrario, en lo referente a la clarificación de predios, de acuerdo con lo ordenado setencia T488 del 2014. </t>
  </si>
  <si>
    <t>Guía de revisión de antecedentes aprobada y divulgada</t>
  </si>
  <si>
    <t>Posibles deficiencias o inexistencias de instrumentos o informes que consoliden el estado de procesos agrarios de clarificación de propiedad.</t>
  </si>
  <si>
    <t>No se realizó solicitud de información al equipo RUPTA relacionada con estos casos.</t>
  </si>
  <si>
    <t xml:space="preserve">Analizar las situaciones encontradas en cada caso </t>
  </si>
  <si>
    <t>Elaborar informe con los correspondientes soportes, si hay lugar realizar los tramites correspondientes.</t>
  </si>
  <si>
    <t>Traslado a la Unidad de Restitución de Tierras</t>
  </si>
  <si>
    <t>Determinar el estado actual y la existencia de los procesos agrarios.</t>
  </si>
  <si>
    <t>Implementar una herramienta que de cuenta del estado de los procesos agrarios.</t>
  </si>
  <si>
    <t xml:space="preserve">Implementación del SharePoint </t>
  </si>
  <si>
    <t>La Dirección Territorial avaló el retiro de la totalidad de los recursos sin que se ejerciera el adecuado acompañamiento y control a la inversión.</t>
  </si>
  <si>
    <t>Revisar el expediente del proyecto</t>
  </si>
  <si>
    <t>Actividades de control y seguimiento al caso.</t>
  </si>
  <si>
    <t>Posibles deficiencias o insuficiencias de controles en proceso de  titulación de baldíos.</t>
  </si>
  <si>
    <t xml:space="preserve">
Valorar las solicitudes de posible acumulación allegadas por  los entes de control u oficinas de registro, con realizar un estudio jurídico tendiente a identificar la existencia de la acumulación.</t>
  </si>
  <si>
    <t>Realizar el estudio jurídico tendiente a identificar la existencia de acumulación de las solicitudes provenientes de entes de control u oficinas de registro.</t>
  </si>
  <si>
    <t>No se realizó solicitud de información al equipo RUPTA relacionada con este caso.</t>
  </si>
  <si>
    <t xml:space="preserve">Analizar las situaciones encontradas en cada caso. </t>
  </si>
  <si>
    <t>Elaborar informe con los correspondientes soportes.</t>
  </si>
  <si>
    <t>Posibles deficiencias o inexistencia de instrumentos o un sistema de información que de cuenta del estado actual de los procesos agrarios.</t>
  </si>
  <si>
    <t>Posibles incumplimientos en lo establecido en el Auto 173 de 2012.
Posibles deficiencias en la gestión para la dquisición de predios</t>
  </si>
  <si>
    <t xml:space="preserve">Constituir el resguardo indigena JIW , en cumplimiento del Auto 173 de 2012.
Adquisición de predios para la reubicación de la comunidad JIW.
</t>
  </si>
  <si>
    <t xml:space="preserve">Adquirir  y legalizar los predios para comunidad JIW.
Adquirir 3 predios para la reubicación de la comunidad JIW.
</t>
  </si>
  <si>
    <t>Resguardo constituido
Predios adquiridos</t>
  </si>
  <si>
    <t>Posibles deficiencias en la solicitud de ampliación del resguardo Caño - Jabon,  Comunidad Sikuani.</t>
  </si>
  <si>
    <t>Solicitar a la comisión Nacional de Territorios Indígenas la inclusión de esta pretensión territorial dentro de su priorización.</t>
  </si>
  <si>
    <t>Solicitud realizada</t>
  </si>
  <si>
    <t>Por fallas en la aplicación de los controles administrativos y deficiencias en la verificación de la información presentada por los aspirantes al subsidio</t>
  </si>
  <si>
    <t>Se observó informe de adjudicaciones efectuadas por el liquidado INCODER SIDRA-SANTANDER,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</si>
  <si>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</si>
  <si>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Revisar expediente'</t>
  </si>
  <si>
    <t>Se observó informe de adjudicaciones efectuadas por el liquidado INCODER SIDRA-SANTANDER, relación de proyectos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</si>
  <si>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</si>
  <si>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Se observó informe de adjudicaciones efectuadas por el liquidado INCODER SIDRA-SANTANDER, relación de proyectos, así mismo, se observó instructivo ACCTI-I-001 versión 3 a diciembre 2017 y versión 4 a abril 2018.</t>
  </si>
  <si>
    <t>En el traslado contable de las inversiones en el distrito de riego RUT realizado entre las entidades que han tenido bajo su responsabilidad la adecuación de tierras en el Departamento del Valle (CVC – INCORA – HIMAT – INCODER), solo se ha registrado el valor contable, sin identificar las obras, ni los predios que conforman el distrito de riego RUT, los cuales han sido trasladados, sin id</t>
  </si>
  <si>
    <t>Realizar un estudio relacionado con el estado del pago de impuestos de los bienes inmuebles a cargo de la entidad.</t>
  </si>
  <si>
    <t>1. Levantamiento del inventario de los bienes inmuebles.</t>
  </si>
  <si>
    <t>INVENTARIO</t>
  </si>
  <si>
    <t>2016/11/30</t>
  </si>
  <si>
    <t xml:space="preserve">Dirección Acceso a Tierras: </t>
  </si>
  <si>
    <t>2. Verificación del pago de los impuestos a cargo.</t>
  </si>
  <si>
    <t xml:space="preserve">Pago </t>
  </si>
  <si>
    <t>Falta de control y seguimiento sobre los recursos adjudicados cuya destinación es específica y obligatoria</t>
  </si>
  <si>
    <t> Establecer un procedimiento para el control de los recursos adjudicados.</t>
  </si>
  <si>
    <t> Diseño y establecimiento del procedimiento que incluya actividades de control y seguimiento.</t>
  </si>
  <si>
    <t> Procedimiento</t>
  </si>
  <si>
    <t>Deficiencias en la planeación y control para el desarrollo de los citados proyectos, así como la condición administrativa de los funcionarios de planta señalada anteriormente.</t>
  </si>
  <si>
    <t>Revisar el expediente del proyecto y el estado de formulación.</t>
  </si>
  <si>
    <t>Definir plan de trabajo para llevar a cabo la materialización de los subsidios.</t>
  </si>
  <si>
    <t>Plan de trabajo</t>
  </si>
  <si>
    <t>Se observó soporte de la acción</t>
  </si>
  <si>
    <t>Falta de planeación, inadecuados controles en los procedimientos, problemas en el registro en la matrícula de la oferta y demoras en el trámite para el avalúo, situación que  evidencia ineficiencia en la ejecución de los recursos e inoportunidad en el cumplimento de las metas propuestas</t>
  </si>
  <si>
    <t>Realizar informes  por vigencias de  predios adquiridos.</t>
  </si>
  <si>
    <t>Incluir en el informe de predios  adquiridos, los realmente pagados que hayan cumplido  con todas las etapas relacionadas en el procedimiento a construir por parte de la Agencia Nacional de Tierras</t>
  </si>
  <si>
    <t>Informes realizados</t>
  </si>
  <si>
    <t>2016/10/01</t>
  </si>
  <si>
    <t>1.Elaborar base control de cada uno de los contratos que generan el ingreso.</t>
  </si>
  <si>
    <t>Posibles deficiencias o inexistencia de controles en los procedimientos para adjudicación de baldíos</t>
  </si>
  <si>
    <t>Valorar las solicitudes de posible acumulación allegadas por  los entes de control u oficinas de registro, con realizar un estudio jurídico tendiente a identificar la existencia de la acumulación.</t>
  </si>
  <si>
    <r>
      <t>INCODER.</t>
    </r>
    <r>
      <rPr>
        <b/>
        <sz val="11"/>
        <color theme="1"/>
        <rFont val="Arial Narrow"/>
        <family val="2"/>
      </rPr>
      <t xml:space="preserve"> Actuación especial: </t>
    </r>
    <r>
      <rPr>
        <sz val="11"/>
        <color theme="1"/>
        <rFont val="Arial Narrow"/>
        <family val="2"/>
      </rPr>
      <t xml:space="preserve">
Casos de Acumulación</t>
    </r>
  </si>
  <si>
    <t>Posibles deficiencias en los criterios establecidos para la determinación de la UAF</t>
  </si>
  <si>
    <t>Posible desconocimiento de la comunidad del resguardo Caño Jabón, sobre los requisitos establecidos para la ampliación de resguardos</t>
  </si>
  <si>
    <t>Socializar con la comunidad del resguardo Caño Jabón, los requisitos establecidos para la ampliación de resguardos al interior d ela Agencia</t>
  </si>
  <si>
    <t>Socializar con la comunidad del resguardo Caño Jabón, los requisitos establecidos para la ampliación de resguardos al interior de la Agencia</t>
  </si>
  <si>
    <t>El inadecuado e ineficiente control ejercido por la entidad en el procedimiento de Control de calidad al informe de Avalúo con que cuenta la entidad</t>
  </si>
  <si>
    <t>Por ser el IGAC  la máxima autoridad nacional en los temas de avalúos comerciales y estudios de suelos, dentro de nuestro proceso de control de calidad de avalúos, no podriamos entrar a controvertir las unidades fisiográficas tenidas en cuenta en la realización del avalúo comercial realizado, ya que entrariamos a afectar sus competencias misionales.</t>
  </si>
  <si>
    <t>Implementar un procedimiento</t>
  </si>
  <si>
    <t>procedimiento</t>
  </si>
  <si>
    <t>Falta de coordinación entre las autoridades administrativas en  sus actuaciones para el adecuado cumplimiento de los fines del Estado.</t>
  </si>
  <si>
    <t>Solicitar certificación por parte de la instancia de concertación con comunidades indígenas que indique que los predios y mejoras a adquirir no presentan conflictos para su entrega material.</t>
  </si>
  <si>
    <t>Incluir en el procedimiento Adquisición de tierras para comunidades étnicas previo a la firma de escrituras, la inclusión de una certificación por parte de la instancia de concertación con comunidades indígenas que indique que los predios y mejoras a adquirir no presentan conflictos para su entrega material.</t>
  </si>
  <si>
    <t>Procedimiento Adquisición de tierras para comunidades étnicas actualizado</t>
  </si>
  <si>
    <t xml:space="preserve">Se observó procedimiento ACCTI-P-010 Compra directa de predios V2 del 03/08/2018, en el que se incluye la Nota correspondiente a la acción establecida. Por lo anterior se da cierre a la acción, con fecha posterior a la programada.
</t>
  </si>
  <si>
    <t>Inadecuada labor de supervisión de los contratos y por falta de gestión de las dependencias de INCODER competentes, tendientes a exigir el cumplimiento de las obligaciones pactadas o a la terminación anticipada de los contratos ante el presunto incumplimiento de los arrendatarios</t>
  </si>
  <si>
    <t>Incluir dentro del procedimiento de la Secretaria General donde se establezcan puntos de control  respecto al perfeccionamiento y ejecución de los contratos.</t>
  </si>
  <si>
    <t>Realizar el procedimiento correspondiente a la gestión contractual incluir el control de las pólizas..</t>
  </si>
  <si>
    <t>Procedimiento</t>
  </si>
  <si>
    <t>Se observó publicación del Manual de Contratación ADQBS-I-001 V2</t>
  </si>
  <si>
    <r>
      <rPr>
        <b/>
        <sz val="11"/>
        <color indexed="8"/>
        <rFont val="Arial Narrow"/>
        <family val="2"/>
      </rPr>
      <t>Hallazgo No. 68.</t>
    </r>
    <r>
      <rPr>
        <sz val="11"/>
        <color indexed="8"/>
        <rFont val="Arial Narrow"/>
        <family val="2"/>
      </rPr>
      <t xml:space="preserve"> La Dirección Territorial informó que adelantó 9 trámites en la vigencia 2014, pese no se acato orden judicial. Se observa que son 10 actuaciones las que se adelantaron en la vigencia 2014. Los procedimientos de FNA y gestion documental no son aplicados. La  base de datos entregada por la Territorial en Norte de Santander, contiene información inexacta y no genera confiabilidad</t>
    </r>
  </si>
  <si>
    <t xml:space="preserve">Posible inexistencia de controles en procedimiento </t>
  </si>
  <si>
    <t>Diseñar y socializar 2 procedimientos: 1) Adjudicación de baldíos a personas naturales y 2)Selección de beneficiarios y adjudicación de predios no ocupados.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</si>
  <si>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 Por lo anterior, se verificó que la actividad se ejecutó en un 100%, según la acción establecida y el reporte presentado por la Dependencia.</t>
  </si>
  <si>
    <t>Inexactitud en los datos en los sistemas de información SIIF y SIDRA, debido a fallas de control.</t>
  </si>
  <si>
    <t>Conciliar las cifras que reporte el SIIF con las cifras que reporten los demás sistemas de control de la entidad.</t>
  </si>
  <si>
    <t>Realizar conciliaciones</t>
  </si>
  <si>
    <t>Dirección Acceso a Tierras
Subdirección Administrativa y Financiera</t>
  </si>
  <si>
    <t>Se observaron las actas de conciliación de registros SIIF, del periodo comprendido para la ejecución de la acción, sin embargo no corresponde a la unidad de medida planeada la cual se definieron 4 actas de conciliación y se soportan 3. Por lo anterior la dependencia radica solicitud para ajuste de unidad de medida de la acción en el plan de mejoramiento, quedando 4 actas.</t>
  </si>
  <si>
    <r>
      <rPr>
        <b/>
        <sz val="11"/>
        <color indexed="8"/>
        <rFont val="Arial Narrow"/>
        <family val="2"/>
      </rPr>
      <t>Hallazgo No. 30.</t>
    </r>
    <r>
      <rPr>
        <sz val="11"/>
        <color indexed="8"/>
        <rFont val="Arial Narrow"/>
        <family val="2"/>
      </rPr>
      <t xml:space="preserve"> Se determinó que no se da cumplimiento al  principio de celeridad establecido en el artículo 209 de la C P de Colombia, a la visión del Plan Estratégico 2014 que contempla el mejoramiento del nivel de vida de la población rural y del país, reduciendo los niveles de pobreza e incrementando los ingresos de sus pobladores y a lo reglado en el artículo 13 del Decreto 111 ...</t>
    </r>
  </si>
  <si>
    <t xml:space="preserve">Diseñar y socializar procedimientos para la Adjudicación del Subsidio Integral de Reforma Agraria y materialización de subsidios.
</t>
  </si>
  <si>
    <t>Diseñar y socializar tres  prcedimientos:  1) Materialización del subsidio-Apoyo para cubrir los requerimientos financieros. 2) Adjudicación del Subsidio Integral de Reforma Agraria y 3) Materialización del subsidio-Adquisición del predio.</t>
  </si>
  <si>
    <r>
      <rPr>
        <b/>
        <sz val="11"/>
        <color indexed="8"/>
        <rFont val="Arial Narrow"/>
        <family val="2"/>
      </rPr>
      <t>Hallazgo No. 55.</t>
    </r>
    <r>
      <rPr>
        <sz val="11"/>
        <color indexed="8"/>
        <rFont val="Arial Narrow"/>
        <family val="2"/>
      </rPr>
      <t xml:space="preserve"> De la revisión de expedientes y bases de datos de predios del FNA, efectuada en la visita a la Dirección Territorial de Sucre, se evidenciaron demoras injustificadas en la notificación personal de resoluciones de adjudicación y en la entrega de las mismas a los beneficiarios.</t>
    </r>
  </si>
  <si>
    <t>Posible inexistencia de controles en procedimiento para la notificación de resoluciones de adjudicación y/o desconocimiento de las disposiciones existentes por parte de quienes intervienen en la ejecución d ela actividad</t>
  </si>
  <si>
    <t>Diseñar y socializar procedimientos para la Adjudicación de baldíos en los que se establezcan controles asociados a la publicación y notificación de actos administrativos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</si>
  <si>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t>
  </si>
  <si>
    <r>
      <rPr>
        <b/>
        <sz val="11"/>
        <color indexed="8"/>
        <rFont val="Arial Narrow"/>
        <family val="2"/>
      </rPr>
      <t>Hallazgo No. 111.</t>
    </r>
    <r>
      <rPr>
        <sz val="11"/>
        <color indexed="8"/>
        <rFont val="Arial Narrow"/>
        <family val="2"/>
      </rPr>
      <t xml:space="preserve"> DT Arauca Veredas Los Pasaos, Juriepe, Samuco y Cinaruco del Municipio de Cravo Norte desde 2009 a la fecha se registraron 76 solicitudes de titulación de las cuales fueron adjudicadas dos (2); no se evidencia en el expediente de éstas, el trámite de registro ante la Oficina de Registro de Instrumentos Públicos por parte de la Entidad.</t>
    </r>
  </si>
  <si>
    <t xml:space="preserve">Posible inexistencia de lineamientos para la entrega formalizada de predios </t>
  </si>
  <si>
    <r>
      <rPr>
        <b/>
        <sz val="11"/>
        <color indexed="8"/>
        <rFont val="Arial Narrow"/>
        <family val="2"/>
      </rPr>
      <t>Hallazgo No. 115.</t>
    </r>
    <r>
      <rPr>
        <sz val="11"/>
        <color indexed="8"/>
        <rFont val="Arial Narrow"/>
        <family val="2"/>
      </rPr>
      <t xml:space="preserve"> Se detectó en la revisión de expedientes de adjudicación de baldíos, que en 21 expedientes se interpusieron recursos de reposición y que estos fueron extemporáneos, y pese a ello no se inadmitió por la entidad dicho recurso, fue resuelto por otra causal y no se informa en el acta de notificación el término que se concede o se otorga para la presentación o interposición del recurso</t>
    </r>
  </si>
  <si>
    <t xml:space="preserve">Posible inexistencia o insuficiencia de lineamientos en los procedimientos para recurrir los actos administrativos emanados </t>
  </si>
  <si>
    <t xml:space="preserve">Diseñar y socializar los siguientes procedimientos: 1) Adjudicación de baldíos a personas naturales, 2) Selección de beneficiarios y adjudicación de predios no ocupados y 3) Trámite especial en caso de ocupación de hecho de predios. </t>
  </si>
  <si>
    <t>Debilidades en los controles y en el seguimiento</t>
  </si>
  <si>
    <t>Revisar las causas que generaron demoras en el procedimiento.</t>
  </si>
  <si>
    <t>Establecer el procedimiento del Subsidio Integral de Reforma Agraria de acuerdo con la nueva estructura de ANT tendiente a optimizar los tiempos de desembolso.</t>
  </si>
  <si>
    <r>
      <rPr>
        <b/>
        <sz val="11"/>
        <color indexed="8"/>
        <rFont val="Arial Narrow"/>
        <family val="2"/>
      </rPr>
      <t>Hallazgo No.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</si>
  <si>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t>por deficiencias en los controles y gestión de archivo</t>
  </si>
  <si>
    <t>Revisar el expediente y la información disponible del proyecto en la ANT.</t>
  </si>
  <si>
    <t>Implementar los procedimientos de gestión documental, en el marco de los establecidos por la ANT.</t>
  </si>
  <si>
    <t>Establecer política en materia de gestiòn documental en la Entidad</t>
  </si>
  <si>
    <t>Elaborar un instrumento que establezca la polìtica para el manejo y control de la gestiòn documental en concordancia con los lineamientos dados por el Archivo General de la Nación</t>
  </si>
  <si>
    <t>INSTRUMENTO</t>
  </si>
  <si>
    <t>Por deficiencias de control y monitoreo al proceso, a la necesidad de ajustarse a un recurso adjudicado y demostrar que con tal recurso se generaran determinados salarios</t>
  </si>
  <si>
    <r>
      <t xml:space="preserve">Revisar las carpetas contentivas de los soportes al proceso de adjudicación del subsidio </t>
    </r>
    <r>
      <rPr>
        <sz val="11"/>
        <rFont val="Arial Narrow"/>
        <family val="2"/>
      </rPr>
      <t>SIDRA</t>
    </r>
    <r>
      <rPr>
        <sz val="11"/>
        <color indexed="10"/>
        <rFont val="Arial Narrow"/>
        <family val="2"/>
      </rPr>
      <t xml:space="preserve"> </t>
    </r>
    <r>
      <rPr>
        <sz val="11"/>
        <color indexed="8"/>
        <rFont val="Arial Narrow"/>
        <family val="2"/>
      </rPr>
      <t>y el estado de los proyectos.</t>
    </r>
  </si>
  <si>
    <t>Establecer el procedimiento del Subsidio Integral de Reforma Agraria de acuerdo con la nueva estructura de ANT tendiente a mejorar los factores de evaluación de los proyectos.</t>
  </si>
  <si>
    <t>Por deficiencias en los controles aplicados</t>
  </si>
  <si>
    <t>Revisar el expediente del proyecto y el estado de ejecución.</t>
  </si>
  <si>
    <t>Establecer el procedimiento del Subsidio Integral de Reforma Agraria de acuerdo con la nueva estructura de ANT inluyendo mecanismos de control y seguimiento de lo planificado.</t>
  </si>
  <si>
    <t>por cuanto el INCODER no ha realizado el acompañamiento al momento de adquirir los elementos autorizados ni posteriormente el seguimiento que le permita verificar que los recursos hayan sido utilizados conforme a la destinación prevista y autorizada,</t>
  </si>
  <si>
    <t>Establecer el procedimiento del Subsidio Integral de Reforma Agraria de acuerdo con la nueva estructura de ANT inluyendo mecanismos de control y seguimiento de la ejecución presupuestal de los proyectos, de conformidad con las competencias de la ANT en el marco del Decreto 2363 del 2015 y en la articulación con la ADR como idoneo en los componentes productivos posterior a la adjudicación</t>
  </si>
  <si>
    <t>deficiencias en la eficacia de la gestión adelantada por el INCODER</t>
  </si>
  <si>
    <t>Revisar las causas que generon demoras en el procedimiento.</t>
  </si>
  <si>
    <t>debilidades en el proceso administrativo de planeación, así como en la gestión desarrollada por el INCODER</t>
  </si>
  <si>
    <t>incumplimiento de las responsabilidades asignadas en el protocolo vigente</t>
  </si>
  <si>
    <t>Establecer el procedimiento del Subsidio Integral de Reforma Agraria de acuerdo con la nueva estructura de ANT inluyendo mecanismos de control y seguimiento de los comités de compra, de conformidad con las competencias de la ANT en el marco del Decreto 2363 del 2015 y en la articulación con la ADR como idoneo en los componentes productivos posterior a la adjudicación del predio.</t>
  </si>
  <si>
    <t>"por la transición del objeto misional del INCODER a las nuevas agencias, ya que en las Direcciones Territoriales no existen funcionarios que adelanten las funciones relacionadas con la realización de comités de compras y autorización para adquirir los bienes e insumos necesarios para el desarrollo de los diferentes proyectos productivos.</t>
  </si>
  <si>
    <t>Revisar el expediente del proyecto y el estado de ejecución e identificar causas que hayan podido generar la demora.</t>
  </si>
  <si>
    <t>Falta de celeridad en la suscripción del convenio interadministrativo entre el INCODER y el IGAC para la realización de los avalúos de conformidad a lo establecido en la Ley 1737 de 2014.</t>
  </si>
  <si>
    <t>Revisar las causas que hayan podido generar la demora.</t>
  </si>
  <si>
    <t>Debido al incumplimiento en la disposición final de los documentos bajo el concepto de archivo total, establecido en la Ley 594 de 2000</t>
  </si>
  <si>
    <t>"Elaborar una lista de chequeo de documentos de archivo que debe contener el procedimiento de adquisición de predios para comunidades étnicas, para que sirva como sistema de auditoría documental.</t>
  </si>
  <si>
    <t>"Estandarizar la lista de chequeo documental para que se incluya en cada expediente de adquisición de predios para comunidades étnicas.</t>
  </si>
  <si>
    <t>Lista de chequeo</t>
  </si>
  <si>
    <t>Capacitar a los servidores públicos de la Dirección de Asuntos Étnicos de la ANT en el correcto archivo de expedeintes conforme al Decreto 1071 de 2015 y de acuerdo con la reglamentación del Archivo General de la Nación (Decreto 1080 de 2015)</t>
  </si>
  <si>
    <t>Realizar una capacitación en el seguimiento del proceso y archivo de documentos conforme a los estándares del Archivo General de la Nación y el Decreto 1080 de 2015 del Sector de Cultura.</t>
  </si>
  <si>
    <t>Capacitaciones realizadas</t>
  </si>
  <si>
    <t>2016/11/01</t>
  </si>
  <si>
    <t>"Deficiencia ejecución de los proyectos, que no muestra la realidad del presupuesto ejecutado de los proyectos</t>
  </si>
  <si>
    <t>Establecer política de cierre de vigencia</t>
  </si>
  <si>
    <t>Mediante circular establecer la política de cierre de vigencia que contemple los requisitos para la constitución del rezago presupuestal</t>
  </si>
  <si>
    <t>CIRCULAR EXPEDIDA</t>
  </si>
  <si>
    <t>Deficiencias en los controles a los recursos de proyectos depositados en la cuenta Acreedores Varios Sujetos a Devolución</t>
  </si>
  <si>
    <t>Establecer el procedimiento para la constitución y pago de acreedores varios</t>
  </si>
  <si>
    <t>Elaborar el procedimiento correspondiente a los acreedores varios que constituya la entidad.</t>
  </si>
  <si>
    <t>PROCEDIMIENTO ELABORADO</t>
  </si>
  <si>
    <t>Deficiencias en los controles a los rubros dentro del presupuesto.</t>
  </si>
  <si>
    <t>Se observaron las conciliaciones correspondientes al periodo de ejecución de la acción.</t>
  </si>
  <si>
    <t>Realizar conciliaciones mensuales entre contabilidad y la Subdirección de Administración de tierras de la nación, verificando el pago y causación del impuesto predial</t>
  </si>
  <si>
    <t>Realizar conciliaciones mensuales</t>
  </si>
  <si>
    <t>Conciliaciones realizadas</t>
  </si>
  <si>
    <t>Se observaron las 4 conciliaciones del impuesto predial. Por lo anterior aunque se cubre el periodo de ejecución para la acción definida en el plan, no corresponde a la unidad de medida planteada que fue 5 actas de conciliación. Por lo anterior Secretaría General radicó solicitud de ajuste de unidad de medida N° 20186000117163 el 26 de julio de 2018</t>
  </si>
  <si>
    <t>Posible inexistencia de mecanismos para contrastar la información registrada en diferentes fuentes</t>
  </si>
  <si>
    <t>Dirección Acceso a Tierras
Subdirección Administrativa y Financiera: Contabilidad</t>
  </si>
  <si>
    <t>Posibles deficiencias en el seguimiento a la información que reposa en los expedientes</t>
  </si>
  <si>
    <t>Realizar la reconstrucción de los expedientes de los proyectos, con el fin de realizar toma de posesión del caso para proceder a un análisis y toma rutas jurídica/técnicas conforme a las competencias y responsabilidades de la ANT.</t>
  </si>
  <si>
    <t>Realizar la reconstrucción del 100% de los expedientes</t>
  </si>
  <si>
    <t>Expedientes reconstruidos</t>
  </si>
  <si>
    <t>Dirección Acceso a Tierras
Subdirección Administrativa y Financiera: Gestión documental</t>
  </si>
  <si>
    <t>Se observó registro de veeduría  del proyecto productivo N° D1-ARA-054-5007, así como la Resolución 9956 de 22 de noviembre 2013, por la cual se adjudica un subsidio integral directo reforma agraria</t>
  </si>
  <si>
    <t>Posible falta de revisión de los documentos que reposan en las carpetas de los contratos de arrendamiento.</t>
  </si>
  <si>
    <t>Revisar el estado de las pólizas de los contratos de arrendamiento vigente y adelantar las gestiones correspondientes</t>
  </si>
  <si>
    <t>Revisar el estado de las pólizas del 100% de los contratos vigentes, (50) a la fecha, y obtener la expedición y aprobación de las pólizas requeridas para la ejecución de los contratos.</t>
  </si>
  <si>
    <t>Porcentaje de Contratos vigentes revisados y amparados con pólizas</t>
  </si>
  <si>
    <r>
      <t>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(50), lo cual se ha reportado en los anteriores seguimientos del plan de mejoramiento. De igual forma se observó la justificación de la dependencia en la que presenta las actividades ejecutadas en respuesta a la gestión realizada para la expedición y aprobación de pólizas de aquellos contratos que no cuentan con ella, sin embargo y a pesar de la solicitud de modificación realizada por la Dependencia para la acción de mejora, proponiendo la siguiente "</t>
    </r>
    <r>
      <rPr>
        <i/>
        <sz val="11"/>
        <color indexed="8"/>
        <rFont val="Arial Narrow"/>
        <family val="2"/>
      </rPr>
      <t xml:space="preserve">Revisar el estado de las pólizas del 100% de los contratos vigentes, y adelantar las gestiones necesarias en ausencia de poliza", </t>
    </r>
    <r>
      <rPr>
        <sz val="11"/>
        <color indexed="8"/>
        <rFont val="Arial Narrow"/>
        <family val="2"/>
      </rPr>
      <t>no es posible realizar dicha modificación, teniendo en cuenta que esta, aunque se ha demostrado avace en la gestión por parte de la ANT,  no responde directamente a la necesidad expresa en el Hallazgo identificado por la Contraloría siendo este " Inexistencia de pólizas o expedición tardía de pólizas en Contratos de arrendamiento de Islas del Rosario y San Bernardo."</t>
    </r>
  </si>
  <si>
    <t>Se observo, de acuerdo a los soportes allegados, la gestión para la aprobación de pólizas así: Memorando con radicado No. 20196000047063, mediante el cual se aprobaron nuevas pólizas correspondientes a 7 predios,  y mediante el radicado No. 20196000094483 se aprobaron las pólizas de otros 4 predios La dependencia manifiesta haber enviado a la Secretaría General y a la Oficina de Gestión contractual para su respectivo tramite de incumplimiento de los 17 contratos de los que no se adjunto póliza.</t>
  </si>
  <si>
    <t>Los soportes no evidencian el cumplimeinto de la acción</t>
  </si>
  <si>
    <t>Posible inexistencia de controles y/o herramientas para realizar seguimiento a la expedición y vigencia de las pólizas en los contratos de arrendamiento</t>
  </si>
  <si>
    <t>Establecer instrumentos de control para el seguimiento al estado de las pólizas de los contratos de arrendamiento</t>
  </si>
  <si>
    <t>Diseñar e implementar una herramienta de control para efectuar el seguimiento al cumplimiento de vigencia de las pólizas.</t>
  </si>
  <si>
    <t>Herramienta diseñada e implementada</t>
  </si>
  <si>
    <t>Esta actividad se encuentra dentro de los tiempos de ejecución, sin embargo se evidenció cumpliento anticipado</t>
  </si>
  <si>
    <t>Posible inexistencia de mecanismos de control que permitieran identificar oportunamente los retrasos en el pago de los cánones de arrendamiento y realizar las acciones de cobro</t>
  </si>
  <si>
    <t>Establecer mecanismos de seguimiento en el pago de los arrendamientos</t>
  </si>
  <si>
    <t>Definir e implementar un procedimiento para establecer las acciones de seguimiento al cumplimiento del pago de los arrendamientos pactados.</t>
  </si>
  <si>
    <t>Procedimiento diseñado e implementado</t>
  </si>
  <si>
    <t>Posibles deficiencias en la supervisión de los contratos de arrendamiento, en lo atinente a las obigaciones contractuales relacionadas con temas ambientales</t>
  </si>
  <si>
    <t>Establecer mecanismos y/o instrumentos de control para el seguimiento al cumplimiento de las obligaciones contractuales de tipo ambiental consignadas en los contratos de arrendamiento</t>
  </si>
  <si>
    <t>Diseñar e implementar un instrumento para hacer seguimiento a las obligaciones ambientales establecidas en los contratos de arrendamiento</t>
  </si>
  <si>
    <t>Instrumento diseñado e implementado</t>
  </si>
  <si>
    <t>Esta actividad se encuentra cumplida</t>
  </si>
  <si>
    <t>Posible falta de articulación entre entidades que tienen injerencia en la zona para el establecimiento de acciones que contribuyan a la conservación ambiental de las Islas del Rosario y San Bernardo</t>
  </si>
  <si>
    <t>Identificar y ejecutar acciones concertadas entre las diferentes autoridades que tienen injerencia en la zona, dirigidas a la conservación ambiental de las Islas del Rosario y San Bernardo</t>
  </si>
  <si>
    <t>Realizar tres (3) acciones concertadas con las autoridades ambientales competentes (Cardique y Parques Naturales Nacionales) dirigidas a la conservación ambiental de las Islas del Rosario y San Bernardo</t>
  </si>
  <si>
    <t>Acciones concertadas realizadas</t>
  </si>
  <si>
    <t>Posible desconocimiento de la sentencia del Consejo de Estado del 9 de junio de 2010 por las partes que intervienen en el proceso de elaboración de la minuta de los contratos de arrendamiento.</t>
  </si>
  <si>
    <t>Socializar normatividad y disposiciciones vigentes aplicables a los contratos de arrendamiento.</t>
  </si>
  <si>
    <t>Realizar una socialización de la Sentencia del Consejo de Estado del 9 de junio de 2010 y de disposiciones vigentes aplicables a los contratos de arrendamiento con el personal que interviene en la elaboración de las minutas de los contratos.</t>
  </si>
  <si>
    <t xml:space="preserve"> Oficina Jurídica</t>
  </si>
  <si>
    <t>Posible inexistencia y/o insuficiencia de controles en el procedimiento de gestión contractual para la aprobación de las pólizas</t>
  </si>
  <si>
    <t>Incluir puntos de control dentro del procedimiento de gestión contractual de la entidad, relacionados con la aprobación de las Garantías</t>
  </si>
  <si>
    <t>Actualizar el procedimiento de Gestión contractual de la entidad, incluyendo controles asociados a la aprobación de las garantías.</t>
  </si>
  <si>
    <t>Procedimiento ajustado e implementado</t>
  </si>
  <si>
    <t>Posible inexistencia de mecanismos de control que permitieran realizar una adecuada gestión de la cartera</t>
  </si>
  <si>
    <t>Establecer mecanismos y/o instrumentos de control para la gestión de la cartera de la entidad</t>
  </si>
  <si>
    <t>Definir e implementar un procedimiento para la gestión de cartera de la entidad, en el que se incluyan acciones asociadas a la cartera derivada de los contratos de arrendamiento de Islas del Rosario y San Bernardo</t>
  </si>
  <si>
    <t>Ajustar los contratos de acuerdo con la sentencia proferida por el Consejo de Estado.</t>
  </si>
  <si>
    <t>Revisar el 100% de contratos de arrendamiento vigentes para establecer en cuáles de ellos se encuentra incluída la cláusula relacionada con la nulidad establecida en la sentencia del Consejo de Estado y proceder a la expedición del documento modificatorio.</t>
  </si>
  <si>
    <t>Porcentaje de Contratos vigentes revisados y ajustados</t>
  </si>
  <si>
    <t xml:space="preserve">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de  arrendamiento (50), lo cual habia sido reportado en los anteriores seguimientos del Plan de mejoramiento. Así mismo, informan que efectuaron la expedición de los documentos modificatorios que los requerian, po rlo que se observaron los oficios de notificación a los arrendatarios informando la modificación de la clausula segunda del contrato de arrendamiento.
Por lo anterior, se da cumplimiento de 100%. Sin embargo la actividad fue ejecutada con fecha posterior a la programada. 
</t>
  </si>
  <si>
    <t xml:space="preserve">Cambio de reglas de parte del Ministerio de Hacienda y Crédito Público, que no permitió hacer el registro oportuno en el sistema, que pese al plazo establecido como periodo de transición en el cual se permite causar las cuentas por pagar que hubiesen quedado pendientes, y a las instrucciones de la circular externa 062, el SIIF-Nación, no permitió realizar dicho proceso a partir del 2 de enero de 2017, situación que generó la imposibilidad de crear cuentas por pagar durante el periodo de transición, teniendo las mismas que constituirse irregularmente como reserva presupuestal.  </t>
  </si>
  <si>
    <t>Fortalecer la planeación de los pagos por concepto de contratos y convenios, con el fin de preparar a tiempo los documentos que soporten la constitución de cuentas por pagar y/o reservas presupuestales</t>
  </si>
  <si>
    <t>Establecer mesas técnicas y directivas de cumplimiento de metas, ejecución presupuestal e impacto contable</t>
  </si>
  <si>
    <t>Actas de mesas de seguimiento</t>
  </si>
  <si>
    <t>Auditoria Financiera vigencia fiscal 2016</t>
  </si>
  <si>
    <t xml:space="preserve">Oficina de Planeación </t>
  </si>
  <si>
    <t>No se remitieron soportes correspondientes al avance de esta actividad</t>
  </si>
  <si>
    <t>Se observó soporte de la realización de 4 mesas de seguimiento a la ejecución presupuestal, Plan Anual de Adquisiciones de Bienes y Servicios y metas del Plan de Acción de la ANT correspondiente a los meses de: diciembre/18, enero/19, febrero/19, marzo/19 y abril/19 presentando un avance parcial del 26.6% sobre la meta y un total acumulado del 80%</t>
  </si>
  <si>
    <t>debilidades en el proceso de supervisión, al no solicitar los informes de progreso en los términos pactados en el anexo "A" del convenio 112 de 2016, el que señala que los informes sobre ejecución de los aportes, serán diligenciados por resultados de producto.</t>
  </si>
  <si>
    <t>Solicitar al cooperante la complementación de la información de informes de progreso.</t>
  </si>
  <si>
    <t>Requerir al contratista un informe financiero detallado.</t>
  </si>
  <si>
    <t>Documento de solicitud de informe financiero</t>
  </si>
  <si>
    <t>Se observó acta N° 18 del Comité directivo sesionado el 26/12/2017, en el que se aprobó el formato de ejecución financiera y presentación del informe financiero , así mismo el Informe de progreso en el marco del convenio No 112 de 2016, con corte a junio 2018, el cual ya cuenta con la información dentro del formato diseñado. Por lo anterior, se da cumplimiento de 100%.</t>
  </si>
  <si>
    <t>Posibles debilidades en la comunicación entre las áreas técnicas y financieras de la agencia.</t>
  </si>
  <si>
    <t>Impartir lineamientos sobre las situaciones de ejecución que deben ser informadas a la Subdirección Administrativa y Financiera que afecten la situación contable de la Entidad</t>
  </si>
  <si>
    <t>Actualizar y socializar el procedimiento de preparación y presentación de Estados Financieros.</t>
  </si>
  <si>
    <t>Procedimiento actualizado y socializado</t>
  </si>
  <si>
    <t>Subdirección Administrativa y Financiera: Financiera</t>
  </si>
  <si>
    <t>Se observó en la Intranet el procedimiento publicado con fecha 30 de agosto de 2018 V2. 
Por lo anterior la actividad tiene un cumplimiento anticipado de un 100%</t>
  </si>
  <si>
    <t>Falta de claridad en el  procedimiento para el desembolso o trámite de los subsidios requeridos por los beneficiarios.</t>
  </si>
  <si>
    <t>Actualizar el instructivo " Adjudicación del Subsidio Integral de Reforma Agraria" el cual incluyan los controles asociados a la verificación de requisitos</t>
  </si>
  <si>
    <t>Actualizar el  instructivo  de  " Adjudicación del Subsidio Integral de Reforma Agraria".</t>
  </si>
  <si>
    <t xml:space="preserve">Procedimiento actualizado </t>
  </si>
  <si>
    <t>Se evidenció cumplimiento anticipado del 100% dentro del seguimiento correspondiente al II trimestre de 2018.</t>
  </si>
  <si>
    <t>Posible falta de comunicación entre las direcciones responsables de la adquisición de predios y el área contable, generando una subestimación de la cuenta Inventarios en $ 11.070,89 millones.</t>
  </si>
  <si>
    <t>Hacer seguimiento a la efectividad de los controles adoptados por la Entidad en cuanto a el registro del inventario del Fondo Nacional Agrario</t>
  </si>
  <si>
    <t>Conciliación entre la Subdirección administrativa y Financiera y la subdirección de administración de Tierras de la Nación.</t>
  </si>
  <si>
    <t>Actas de Conciliación</t>
  </si>
  <si>
    <t>Se observaron las conciliaciones realizadas para los meses de enero, febrero, marzo y abril de 2018. Por lo anterior se da cumplimiento de 100%</t>
  </si>
  <si>
    <t>Debilidades en el ejercicio de supervisión, al no exigir del contratista, los informes y/o soportes que sustenten el cumplimiento a las obligaciones contractuales, circunstancia que genera riesgos, no solo para la ejecución contractual, sino también la posibilidad de certificar actividades y productos no realizados ni entregados.</t>
  </si>
  <si>
    <t>Fortalecimiento del ejercicio de supervisión.</t>
  </si>
  <si>
    <t xml:space="preserve">Desarrollo e Implementación de una herramienta de apoyo a la supervision </t>
  </si>
  <si>
    <t>Herramienta Implementada</t>
  </si>
  <si>
    <t>Se observó memorando en el que se informa la nueva metodología para la radicación de cuentas, mediante la implementación de la herramienta diseñada para tal fin. Por lo anterior la actividad tiene un cumplimiento anticipado de un 100%</t>
  </si>
  <si>
    <t xml:space="preserve">Debilidades en el ejercicio de supervisión, por cuanto se certificaron ejecuciones y desembolsos sin corroborar los soportes que acreditara el cooperante para el efecto, lo que generó una sobrestimación en la cuenta del gasto, distorsionando la ejecución real. </t>
  </si>
  <si>
    <t>Por concepto de gastos administrativos se ejecutaron $582,31 millones, gastos que no se encuentran soportados en el expediente documental y que no permiten demostrar su ejecución real y su relación para con el objeto del convenio.</t>
  </si>
  <si>
    <t>Solicitud del Supervisor al Cooperante, informe de ejecución de los recursos</t>
  </si>
  <si>
    <t>solicitud de información</t>
  </si>
  <si>
    <t xml:space="preserve">Documento de solicitud </t>
  </si>
  <si>
    <t>Se observó copia de la solicitud de los soportes de gasto del Convenio de Cooperación Interna No 137 de 2016, la cual se realizó el 16 de febrero 2018. Así mismo, se observó la respuesta dada por el supervisor.</t>
  </si>
  <si>
    <t>La constitución de la cuenta por pagar por valor de $1.929,98 millones no cumple los requisitos presupuestales para el efecto, debiendo ser una reserva presupuestal, por cuanto a corte de 31 de diciembre de 2016 no se había ejecutado el 60% del primer desembolso, tal y como se pactó en las cláusulas del convenio.</t>
  </si>
  <si>
    <t>Fortalecer el procedimiento para la constitución de cuentas por pagar y reservas presupuestales</t>
  </si>
  <si>
    <t>Emitir y formalizar Lineamientos para el trámite de cuentas por pagar y la constitución de reservas presupuestales</t>
  </si>
  <si>
    <t>Documento de lineamientos</t>
  </si>
  <si>
    <t>Se observó circular N°29 del 23/11/2018, en la que se presentan los aspectos a tener en cuenta para un adecuado cierre de vigencia 2018 e inicio 2019, tales como: cajas menores, radicación de cuentas, presupuesto, viáticos, pago de acreedores, plan anual mensualizado, inicio de vigencia 2019, entre otros...</t>
  </si>
  <si>
    <t>Esta situación se presentó por debilidades en el seguimiento de la Oficina de Control Interno a las acciones de mejoramiento, y de los responsables de los expedientes al no llevar control de las carpetas documentales y su correspondiente depuración archivística.</t>
  </si>
  <si>
    <t xml:space="preserve">Formular y aprobar los procedimientos de Gestión Documental a partir de lo contenido en la PGD y PINAR. </t>
  </si>
  <si>
    <t>Formular y aprobar procedimientos</t>
  </si>
  <si>
    <t>Procedimientos implementados</t>
  </si>
  <si>
    <t>Fortalecer la capacitación a los colaboradores de la entidad en cuanto a la Gestión Documental</t>
  </si>
  <si>
    <t xml:space="preserve">Socializar los lineamientos en gestión documental. </t>
  </si>
  <si>
    <t>Socializaciones</t>
  </si>
  <si>
    <t xml:space="preserve">Subdirección Administrativa y Financiera: Gestión Documental </t>
  </si>
  <si>
    <t>Se observó registros de asistencia de socializaciones de los lineamientos de Gestión Documental realizadas los días 3,8,15,17 y 27 de Agosto a la sede de Chapinero, Subdirección Administrativa y Financiera, Archivo y Oficina de Planeación.
Se sugiere continuar con las socializaciones a las demás dependencias de la ANT.</t>
  </si>
  <si>
    <t>Deficiencias en el proceso de supervisión y de control interno contable, dados los registros contables efectuados sin los debidos soportes, sobreestimando el gasto por $319,68 millones y generando riesgo en cuanto a que los bienes recibidos no cumplan con los requerimientos de calidad y cantidad, dado que se expide el recibo a satisfacción mucho antes de que los elementos ingresen materialmente al almacén de la ANT.</t>
  </si>
  <si>
    <t>Establecer lineamientos para el manejo y control de los bienes de consumo adquiridos por la Agencia</t>
  </si>
  <si>
    <t>Informe de implementación</t>
  </si>
  <si>
    <t>Subdirección Administrativa y Financiera: Administrativa</t>
  </si>
  <si>
    <t>Se observó documento denominado "informe de implementación de procedimiento de entrada a Almacén, con fecha Abril 30 de 2018</t>
  </si>
  <si>
    <t>Posibles deficiencias por parte de los supervisores en el manejo presupuestal de contratos y/o convenios</t>
  </si>
  <si>
    <t>Fortalecer los conocimientos presupuestales en la ejecución de contratos, de los supervisores de la Entidad</t>
  </si>
  <si>
    <t>Socialización en conceptos presupuestales inherentes al proceso de supervisión</t>
  </si>
  <si>
    <t>Socialización</t>
  </si>
  <si>
    <t>Secretaría General: Grupo de Contración</t>
  </si>
  <si>
    <t>Se observaron registros de asistencia de socialización de supervisión de contratos en las fechas 16/05/2018, 17/05/2018 y 22/05/2018.</t>
  </si>
  <si>
    <t xml:space="preserve">Debilidades en el proceso de causación de los pagos en el área de contabilidad, al confundir giros de recursos con ejecución financiera, lo que ocasiona una sobreestimación del gasto público social, en $27.001,92 millones.  </t>
  </si>
  <si>
    <t>Definir lineamientos de amortización y causación del gasto publico social relacionado con los convenios con organismos internacionales.</t>
  </si>
  <si>
    <t>Actualizar el procedimiento  de preparación y presentación de Estados Financieros incluyendo los lineamientos para   llevar acabo la causación del gasto publico social.</t>
  </si>
  <si>
    <t>Procedimiento actualizado</t>
  </si>
  <si>
    <t xml:space="preserve">Debilidades en el proceso de causación de los pagos en el área de contabilidad, al confundir asignación con ejecución financiera, lo que ocasiona que los recursos desembolsados no tengan control en contabilidad y una sobreestimación del gasto público social en $11.216,28 millones.  </t>
  </si>
  <si>
    <t>Definir lineamientos de amortización y causación del gasto publico social</t>
  </si>
  <si>
    <t xml:space="preserve">Posibles faltas de gestión de la entidad en el proceso de identificación de los bienes y derechos recibidos de Incoder en liquidación, generando una subestimación de los Deudores en $7.825,14 millones. Adicionalmente, se encuentra una incertidumbre, por las 240 cuentas bancarias sin identificar. </t>
  </si>
  <si>
    <t xml:space="preserve">Incluir en el "Protocolo manejo y cierre de cuentas controladas", actividades de seguimiento, articulado con el área financiera de los recursos recibidos en las cuentas </t>
  </si>
  <si>
    <t>Actualizar el protocolo "Protocolo manejo y cierre de cuentas controladas"</t>
  </si>
  <si>
    <t>Protocolo actualizado</t>
  </si>
  <si>
    <t>Se observó el Instructivo versión 3 del 27 de abril de 2018, el cual se encuentra publicado en la Intranet. Por lo anterior se da cumplimiento de 100%</t>
  </si>
  <si>
    <t>debilidades y deficiencias en la planeación y ejecución presupuestal, por parte de la Secretaria General, como ordenadora del gasto y de la Oficina de Planeación, al no ejercer seguimiento oportuno del mismo, lo que genera distorsiones en la ejecución de presupuesto de gastos de funcionamiento e inversión, y riesgos de incurrir en apropiaciones con destinación diferente. 
En el año 2016 la ANT no tenía total injerencia sobre sus recursos y recibía lineamientos por parte del Ministerio de Agricultura y Desarrollo Rural</t>
  </si>
  <si>
    <t>Sensibilizar en la aplicación del principio de especialización del presupuesto e implicaciones de su incumplimiento a todo el personal que participa en los procedimientos, desde la radicación de la solicitud de expedición o modificación del CDP hasta las etapas precontractuales de verificación de los estudios y documentos.</t>
  </si>
  <si>
    <t>Elaborar y socializar un memorando circular donde se indique la aplicación del principio presupuestal de especialización y cómo se articula con la dinámica de ANT y a su vez informándoles las posibles consecuencias por el incumplimiento de este principio.</t>
  </si>
  <si>
    <t>Memorando</t>
  </si>
  <si>
    <t>Se observó memorando radicado N°20181010077573 del 23 de mayo de 2018. Por lo anterior se da cumplimiento de 100%</t>
  </si>
  <si>
    <t xml:space="preserve">Posible desatención de la aplicación a la ley orgánica de presupuesto. </t>
  </si>
  <si>
    <t xml:space="preserve">Incluir en el proceso contractual para convenios y/o contratos interadministrativos la identificación de la correlación entre el proyecto de inversión y el proceso contractual </t>
  </si>
  <si>
    <t>Formulación e implementación de un formato para convenios y contratos administrativos que permita la identificación de la correlación entre el proyecto de inversión y el proceso contractual.</t>
  </si>
  <si>
    <t>Por lo anterior se da cumplimiento de 100%</t>
  </si>
  <si>
    <t>Debilidades en el seguimiento oportuno de la planeación y ejecución presupuestal al proyecto de inversión.</t>
  </si>
  <si>
    <t>Sensibilizar en la estructura de la cadena de valor un proyecto: Objetivo General, Objetivos Específicos, Productos y Actividades, de tal manera que sea una lista de verificación al momento de constituir un proyecto de inversión y esto cómo se relaciona con el principio de especialización.</t>
  </si>
  <si>
    <t>Elaborar y socializar un memorando circular donde se indique la estructura de la cadena de valor de un  proyecto de inversión y a su vez informándoles las posibles consecuencias de la no aplicación del principio presupuestal de especialización.</t>
  </si>
  <si>
    <t>Se observó memorando radicado 20181010077613 del 23 de mayo de 2018. Por lo anterior se da cumplimiento de 100%</t>
  </si>
  <si>
    <t>Emitir una circular de cierre de vigencia, que permita el registro de cuentas por pagar y la constitución de reservas presupuestales</t>
  </si>
  <si>
    <t xml:space="preserve">
Secretaría General</t>
  </si>
  <si>
    <t>Se observó circular N°29 del 23/11/2018 con asunto de cierre vigencia 2018 e inicio de vigencia 2019. Por lo anterior se da cumplimiento de 100%</t>
  </si>
  <si>
    <t xml:space="preserve">Debilidades en la verificación por parte del área de presupuesto el cumplimiento de los requisitos para la atención del compromiso generado, el cual debió registrarse en el SIIF como una reserva presupuestal; lo anterior, genera distorsión en la ejecución presupuestal y en la presentación de la información del rezago presupuestal. </t>
  </si>
  <si>
    <t xml:space="preserve">Definir técnicamente el manejo contable y presupuestal adecuado de los subsidios. </t>
  </si>
  <si>
    <t>Solicitar a las autoridades competentes un concepto sobre el adecuado manejo presupuestal y contable de los subsidios que otorga la entidad</t>
  </si>
  <si>
    <t>Solicitud de Concepto</t>
  </si>
  <si>
    <t>Se observó memorando radicado 20186200121241 del 08/03/2018, el cual fue dirigido a la Contaduría General de la Nación</t>
  </si>
  <si>
    <t xml:space="preserve">En el área contable no se hace un control a las cuentas por pagar generadas presupuestalmente con causación contable, generando una sobrestimación de la cuenta de Gasto Público Social y su contrapartida en el Pasivo.  </t>
  </si>
  <si>
    <t>Actualizar el procedimiento  de preparación y presentación de Estados Financieros incluyendo los lineamientos para llevar acabo la causación del gasto publico social.</t>
  </si>
  <si>
    <t>Posibles deficiencias de la subdirección de asuntos étnicos en la estructuración de la iniciativa, al no tener en cuenta lo establecido por el numeral 2.4.2 del instructivo para la implementación de las mismas, lo que constituye riesgos para la eficacia y eficiencia del recurso públicos, al no garantizar la igualdad de oportunidades y condiciones en la presentación de las ofertas, para la inversión de la iniciativa.</t>
  </si>
  <si>
    <t>Fortalecer la capacitación para el cumplimiento al instructivo de implementación de iniciativas comunitarias</t>
  </si>
  <si>
    <t>Mesa de trabajo para socialización del instructivo</t>
  </si>
  <si>
    <t>Mesa de Trabajo</t>
  </si>
  <si>
    <t>Se observaron registros de asistencia del 24 y 25 de abril de 2018, para la construcción y revisión de la Guia Operativa de iniciativas comunitarias, así mismo, memorandos con relación a la revisión y ajustes de las Resoluciones correspondientes, sin embargo durante la fecha de ejecución de la actividad no se aprobó el documento final y por lo tanto no se ha socializado. Sin embargo, de acuerdo a las observaciones remitidas el 31/08/2018 la dependencia informa "con la resolución 3733, se dió aprobación para la adopción de la Guia Operativa de las Iniciativas Comunitarias, la cual en contenido  contempla la socializacion.- 
Como evidencia se  suministro el listado de asistencia de la socializacion que se hizo el 27 de julio al interior del grupo de trabajo de iniciativas comunitarias
Por lo anterior se da cumplimiento a la acción con fecha posterior a la programada.</t>
  </si>
  <si>
    <t>Fotalecer el instructivo de implementación de iniciativas comunitarias</t>
  </si>
  <si>
    <t xml:space="preserve">Actualizar el instructivo involucrando i) proceso de selección objetivo para la ejecución de la inicitativa. ii) Adjudicación al grupo de interés. </t>
  </si>
  <si>
    <t>Instructivo Actualizado</t>
  </si>
  <si>
    <t>Fortalecer el cumplimiento al instructivo de implementación de iniciativas comunitarias</t>
  </si>
  <si>
    <t xml:space="preserve">Verificar el cumplimiento de los lineamientos del instructivo </t>
  </si>
  <si>
    <t>Lista de chequeo implementada</t>
  </si>
  <si>
    <t>Debilidades en la fase de acompañamiento y supervisión al proyecto productivo que hace parte de la iniciativa comunitaria.</t>
  </si>
  <si>
    <t xml:space="preserve">Fortalecer las actividades de acompañamiento y supervisión </t>
  </si>
  <si>
    <t xml:space="preserve">Dejar trazabilidad de todas las actividades de acompañamiento y supervisión </t>
  </si>
  <si>
    <t>Herramienta de supervisión de iniciativas implementada</t>
  </si>
  <si>
    <t>Se observó acta N°7 mediante la cual se registra la realización d ela supervisión de ejecución técnica administrativa y financiera Res 306 de 2016. Así mismo se observó informe resumen de ejecución de la inciativa denominada "implementación de cultivos de plátano, maíz y cacao....". Por lo anterior se da cumplimiento de 100%</t>
  </si>
  <si>
    <t>Realizar encuestas de satisfacción a la comunidad beneficiaria de la iniciativa</t>
  </si>
  <si>
    <t>Encuesta realizada</t>
  </si>
  <si>
    <t>Durante el mes de Julio se aplicaron a un total de 42 beneficiarios de las dos Iniciativas Comunitarias, su aplicación permitió medir los niveles de satisfacción de los beneficiarios y cumplimiento de los proveedores de insumos vegetales, agrícolas, herramientas, maquinaria y capacitaciones en la ejecución de la iniciativa comunitaria.  Evidencia H16. Informe de visita.</t>
  </si>
  <si>
    <t xml:space="preserve">La Dependencia suministró información de avance de la acción. Sin embargo, la acción no presentaa cumplimiento, debido a que no se aplicó la encuesta de satisfacción. </t>
  </si>
  <si>
    <t xml:space="preserve">Deficiencias del Equipo Evaluador  de las iniciativas, en cuanto a la evaluación de la socialización con los potenciales beneficiarios,  en cuanto al fortalecimiento del potencial productivo, y falta de estudios técnicos que permitieran establecer los requisitos reales para los proyectos </t>
  </si>
  <si>
    <t>Verificar que los lineamientos técnicos de la iniciativa propendan por el cumplimiento de los objetivos propuestos con las mismas</t>
  </si>
  <si>
    <t>Estudio técnico que asegure la viabilidad de la iniciativa a la luz de los aspectos  ambientales, socioculturales, etc.</t>
  </si>
  <si>
    <t>Estudio Técnico por iniciativa</t>
  </si>
  <si>
    <t xml:space="preserve">Se observó anexo 6. Concepto de viabilidad jurídica tecnica y financiera de iniciativa comunitaria aprobada para el montaje de un invernadero comunitario para la producción de hortalizas en la comunidad indígena Arhuaca Ikarwa, así como, la base de datos utilizada para llevar el control de las iniciativas de acuerdo a la Guía operativa establecida. Por lo anterior se da cumplimiento de 100%
</t>
  </si>
  <si>
    <t xml:space="preserve">Cronograma de seguimiento a la iniciativa una vez aprobada </t>
  </si>
  <si>
    <t>Cronograma por iniciativa</t>
  </si>
  <si>
    <t xml:space="preserve">Se observó Anexo 3. Ficha definitiva de la iniciativa comunitaria, en la que se incluye en el numeral 8 el cronograma de ejecución de la iniciativa. Se sugiere incluir la fecha de aprobación de la iniciativa dentro de la ficha, así como, las fechas del cronograma de ejecución.
</t>
  </si>
  <si>
    <t>Deficiencias de la subdirección administrativa y financiera, al no justificar en debida forma la adquisición de los módulos para el área de tesorería en la etapa precontractual, específicamente en los estudios previos, lo que entraña riesgos para la eficacia y la eficiencia del recurso público al destinarse bienes y servicios que no están debidamente justificados en términos de necesidad y utilidad.</t>
  </si>
  <si>
    <t>Fortalecer los criterios técnicos de las personas a cargo de la formulación de los Estudios Previos, para que la necesidad a contratar y sus productos se establezcan en concordancia al principio presupuestal de especialización</t>
  </si>
  <si>
    <t>Capacitación en formulación de Estudios Previos</t>
  </si>
  <si>
    <t xml:space="preserve">Capacitación </t>
  </si>
  <si>
    <t>Se observó correo electrónico de citación a la capacitación, así como el registro de asistencia de la capacitación realizada el 30/10/2018. Por lo anterior se da cumplimiento de 100%</t>
  </si>
  <si>
    <t>Debilidades en la estructuración juridico - técnica de las necesidades y su relación con la modalidad y régimen jurídico aplicable</t>
  </si>
  <si>
    <t>Fortalecer las herramientas de la gestión pre contractual, en particular con la justificación técnico jurídica necesaria.</t>
  </si>
  <si>
    <t>Implementar un formato de justificación, que permita exponer la relación entre el convenio a suscribir y la correspondiente excepción del artículo 20 de la Ley 1150 de 2007.</t>
  </si>
  <si>
    <t>Formato Implementado</t>
  </si>
  <si>
    <t>2018/06/30</t>
  </si>
  <si>
    <t>La Dependencia informó avance de la acción. Sin embargo, no se suministraron evidencias de la implementación del formato diseñado. Por lo anterior, no se da cumplimiento a la acción.</t>
  </si>
  <si>
    <t>Auditoria Financiera vigencia fiscal 2017</t>
  </si>
  <si>
    <t>La entidad a diciembre 31 de 2017, tiene depurado aproximadamente el 72%, del valor de cuenta, predios que están registrados en el aplicativo SharePoint de la ANT, por valor de $253.172.018.780,32, presentando una incertidumbre por el saldo por depurar de $97.072.533.888, afectando la razonabilidad de la cuenta por el citado valor.</t>
  </si>
  <si>
    <t>Revisar la titularidad de  derecho de dominio de  los predios registrados en las 44 actas de transferencia</t>
  </si>
  <si>
    <t>Verificar en la Ventanilla Única de Registro "VUR", la titularidad del derecho de dominio de los predios/parcelas transferidos por el INCODER Liquidado registrados en las actas.</t>
  </si>
  <si>
    <t>Número de actas con el 100% de los predios revisados y depurados.</t>
  </si>
  <si>
    <t>2018/07/01</t>
  </si>
  <si>
    <t>Se observó relación de share point, mediante la cual realizan la revisión de las actas y los predios transferidos por el INCODER.</t>
  </si>
  <si>
    <t>No se ha culminado la revisión de la titularidad del derecho de dominio de los 4.168 predios transferidos por el INCODER mediante actas, debido a la gran cantidad de predios y parcelas que el INCODER tenía en su inventario sin ninguna depuración.</t>
  </si>
  <si>
    <t>Depurar los predios registrados en las actas de transferencia por parte del INCODER Liquidado, de acuerdo con los datos contenidos y el estado de titularidad de derecho de dominio.</t>
  </si>
  <si>
    <t>Número de actas con el 100% de los predios depurados</t>
  </si>
  <si>
    <t>Debilidades en los controles para el monitoreo de información incorporada en el Share Point</t>
  </si>
  <si>
    <t>Establecer controles de verificación a la información ingresada en el aplicativo Share Point</t>
  </si>
  <si>
    <t>Hacer verificaciones mensuales de la información incorporada en el aplicativo Share Pont frente a los documentos de ingreso de los predios/ parcelas.</t>
  </si>
  <si>
    <t>Reporte mensual</t>
  </si>
  <si>
    <t>Se observó el inventario y documentos de ingreso de los predios. julio, agosto, septiembre,  octubre, noviembre y diciembre. Por lo anterior la actividad tiene un cumplimiento anticipado de un 100%</t>
  </si>
  <si>
    <t>Adelantar conciliaciones mensuales entre la Subdirección de Administración de Tierras de la Nación y la Subdirección Administrativa y Financiera</t>
  </si>
  <si>
    <t>Conciliación mensual con la Subdirección Administrativa y Financiera</t>
  </si>
  <si>
    <t xml:space="preserve">Se observaron las conciliaciones correspondientes al mes de julio, agosto, septiembre, octubre, noviembre, diciembre,enero y febrero. Por lo anterior se da cumplimiento de 100% de la actividad. </t>
  </si>
  <si>
    <t>Debilidades en la documentación de los controles establecidos para la gestión de pagos.</t>
  </si>
  <si>
    <t>Fortalecer los controles para la gestión de pagos, actualizando el procedimiento y la lista de chequeo</t>
  </si>
  <si>
    <t>Actualizar el procedimiento y/o lista de chequeo para la  gestión de pagos, en cuanto a la verificación de los actos administrativos que reconocen subsidios.</t>
  </si>
  <si>
    <t>Documento Actualizado</t>
  </si>
  <si>
    <t>2018/08/01</t>
  </si>
  <si>
    <t>Se observó lista de chequeo publicada en la Intranet código GEFIN-F-013 V1. Se recomienda dar cumplimiento con la aplicación de este. Por lo anterior se da cumplimiento de 100%</t>
  </si>
  <si>
    <t>Fortalecer los controles para la expedición de los Registros Presupuestales, estableciendo criterios que faciliten la verificación de la soportabilidad de las reservas presupuestales.</t>
  </si>
  <si>
    <t>Actualizar los documentos (procedimientos y/o formatos) relacionados con la constitución de las reservas presupuestales.</t>
  </si>
  <si>
    <t>Documento actualizado</t>
  </si>
  <si>
    <t>Se observó formato GEFIN-F-010, publicado en la Intranet. Se recomienda dar cumplimiento con la aplicación de este. Por lo anterior se da cumplimiento de 100%</t>
  </si>
  <si>
    <t>Debilidades y/o deficiencias en la planeación (desde los estudios previos) y ejecución presupuestal, tanto de la Secretaría General (Ordenadora del gasto), como de la Oficina de Planeación, quien es la encargada del seguimiento a la ejecución presupuestal y el sentido de la utilización de recursos que son exclusivos para inversión, que han sido orientados para apoyar la gestión administr</t>
  </si>
  <si>
    <t>Fortalecer los conceptos y la estructura de la cadena de valor entre las personas responsables desde la planeación hasta la ejecución presupuestal de los proyectos de inversión.</t>
  </si>
  <si>
    <t>Elaborar e implementar una guía en la que se establezcan los pasos necesarios para que todos los actores involucrados en el ciclo de inversión pública identifiquen y estructuren adecuadamente la cadena de valor de los proyectos que lideran, viabilizan y ejecutan.</t>
  </si>
  <si>
    <t>Guía publicada.</t>
  </si>
  <si>
    <t>Secretaria General</t>
  </si>
  <si>
    <t>Se observó el Instructivo "DEST-I-001 Estructuración de la cadena de valor de los proyectos de inversión" .publicado en la Intranet con fecha 30/08/2018 V1.</t>
  </si>
  <si>
    <t>Debilidades en la supervisión</t>
  </si>
  <si>
    <t>Fortalecer la gestión de supervisión al interior de la entidad</t>
  </si>
  <si>
    <t>Adelantar sensibilizaciones al nivel directivo de la Entidad en supervisión y condiciones establecidas en los estudios previos</t>
  </si>
  <si>
    <t>Material de la capacitación (Presentación) y Listado de asistencia</t>
  </si>
  <si>
    <t>2018/06/20</t>
  </si>
  <si>
    <t>La Dependencia no suministró información de avance de la acción. Por lo anterior, no se da cumplimiento a la acción.</t>
  </si>
  <si>
    <t>La Dependencia informó avance de la acción. Sin embargo, no se suministraron evidencias del material de capacitación ni de listados de asistencia</t>
  </si>
  <si>
    <t>Material de capacitación (Presentación y Listado de asistencia</t>
  </si>
  <si>
    <t>Falta de controles en el seguimiento a la cartera de los contratos de Islas del Rosario y San Bernardo.</t>
  </si>
  <si>
    <t>Definir un mecanismo preventivo que permita un adecuado control en la recuperación de cartera</t>
  </si>
  <si>
    <t>Realizar un procedimiento que defina el paso a paso para el control en el recaudo y recuperación de cartera de los recursos propios de la Agencia</t>
  </si>
  <si>
    <t>Auditoria Financiera vigencia fiscal 2018</t>
  </si>
  <si>
    <t>Oficina Jurídica
Subdirección de Administrativa y Financiera: Grupo de Contratación</t>
  </si>
  <si>
    <t xml:space="preserve">Evaluación de los casos de morosidad reportados en el informe de auditoria financiera  CGR - CDSA  No. Junio de 2019,
 </t>
  </si>
  <si>
    <t xml:space="preserve">Realizar  informe de las acciones juridicas y/o administrativas a que halla lugar en cada caso </t>
  </si>
  <si>
    <t xml:space="preserve">Informe </t>
  </si>
  <si>
    <t>Establecer un marco regulatorio general que dote a la administración de herramientas para la recuperación de los recursos</t>
  </si>
  <si>
    <t>Presentar ante el consejo directivo proyecto de acuerdo para la administración de los predios ubicados en las Islas de competencia de la ANT</t>
  </si>
  <si>
    <t xml:space="preserve">Proyecto de acuerdo </t>
  </si>
  <si>
    <t>Actividad Cumplida</t>
  </si>
  <si>
    <t>Falta de control en la información presentada por el supervisor en lo referentea la legalización de recursos en las fechas establecidas</t>
  </si>
  <si>
    <t xml:space="preserve">Adelantar una jornada de capacitación y actualización con cada una de las Direcciones Misionales con el fin de dar a conocer las directrices de la SAF para la presentación de información financiera.  </t>
  </si>
  <si>
    <t>Realizar una jornada de capacitación a los enlaces financieros de las Direcciones Misionales y oficinas de apoyo</t>
  </si>
  <si>
    <t>listado de asistencia y memoria</t>
  </si>
  <si>
    <t xml:space="preserve">Elaborar un cronograma de presentación mensual de la información a la SAF. </t>
  </si>
  <si>
    <t>Cronograma de Actividades</t>
  </si>
  <si>
    <t xml:space="preserve">Revisar y si es del caso, ajustar, los formatos de presentación de la información a la SAF. </t>
  </si>
  <si>
    <t>Informe de actividad y listado de asistencia</t>
  </si>
  <si>
    <t>Falta de soportabilidad del gasto respecto al manejo financiero de los dineros entregados en Administración (Convenios)</t>
  </si>
  <si>
    <t>Revisar y, si es del caso, fortalecer el procedimiento de manera que se indique la forma como se debe presentar la información financiera de cada uno de los convenios a la SAF a efectos de garantizar su adecuada soportabilidad en la legalización de los recursos.</t>
  </si>
  <si>
    <t xml:space="preserve">Revisar y si es del caso, ajustar,  el procedimiento y los formatos de presentación de la información a la SAF. </t>
  </si>
  <si>
    <t>Realizar una jornada de capacitación a los enlaces financieros de las Direcciones Misionales.</t>
  </si>
  <si>
    <t>Ausencia de comunicaciones efectivas con las demás entidades que permita un adecuado flujo de información financiera para la conciliación de las cuentas recíprocas</t>
  </si>
  <si>
    <t>Establecer un canal efectivo de comunicación con los terceros responsables de la información recíproca, con el fin de obtener de una manera más eficiente la información solicitada</t>
  </si>
  <si>
    <t>Solicitar información requerida con el fin de poder conciliar la información de terceros</t>
  </si>
  <si>
    <t xml:space="preserve">Oficio </t>
  </si>
  <si>
    <t>Ausencia de politicas, procedimientos o formatos de la ANT para la presentación y consolidación de la información y soportes de consignaciones realizadas por terceros con ocasión a servicios de copias</t>
  </si>
  <si>
    <t xml:space="preserve">Elaboración y socialización de un procedimiento para la expedición de copias por parte de la entidad </t>
  </si>
  <si>
    <t>Elaboración de un procedimiento que se incluya en el sistema de calidad de la entidad y que desarrolle las dependencias, formatos y responsables de las cargas</t>
  </si>
  <si>
    <t xml:space="preserve">Proyectar y socializar un formato que permita el reporte de la información del cobro de copias de las áreas misionales y de apoyo a la Subdirección Administrativa y financiera </t>
  </si>
  <si>
    <t>formato</t>
  </si>
  <si>
    <t>Elaborar un comunicado que de a conocer a las áreas involucradas el procedimiento para el cobro de copias expedidas por la entidad</t>
  </si>
  <si>
    <t xml:space="preserve">circular </t>
  </si>
  <si>
    <t>La contabiilización de la cuenta inventarios terrenos corresponde a los bienes tranferidos por actas de liquidación del INCODER sin que exista una titularización formal en los folios de matrícula inmobiliaria a la ANT</t>
  </si>
  <si>
    <t>Evaluar la contabilización de lo predios de acuerdo a concepto de la Contaduría General de la nación</t>
  </si>
  <si>
    <t xml:space="preserve">Solicitud de concepto a la Contaduría General de la nación para aclarar la forma de contabilizar los predios. </t>
  </si>
  <si>
    <t>oficio</t>
  </si>
  <si>
    <t>Diagnostico del estado jurídico de los bienes que representan el valor de $33,685,295,375, 37</t>
  </si>
  <si>
    <t xml:space="preserve"> Subdirección Administrativa y Financiera</t>
  </si>
  <si>
    <t>Socialización del informe y el concepto de la  Contaduría General de la nación al Comité de Bienes de la ANT con el fin de discutir alternativas de implementación en la ANT del concepto y el diagnóstico</t>
  </si>
  <si>
    <t>Presentación del informe y el concepto de la Contaduría General de la Nación y aprobación del plan de acción a implementar</t>
  </si>
  <si>
    <t>Acta</t>
  </si>
  <si>
    <t xml:space="preserve">Deficiencias en el  inicio a la acción de revocación de los predios objeto del hallazgo </t>
  </si>
  <si>
    <t>Realización del proceso de revocatoria previa autorización del beneficiario, e inicio del proceso de recuperación del predio</t>
  </si>
  <si>
    <t>Expedir acto administrativo de revocatoria previa autorización del beneficiario, y su correspondiente notificación</t>
  </si>
  <si>
    <t xml:space="preserve"> Acto Administrativo </t>
  </si>
  <si>
    <t>Remitir Acto Administrativo a la ORIP para el registro en el antecedente del predio.</t>
  </si>
  <si>
    <t>Acto administrativo</t>
  </si>
  <si>
    <t xml:space="preserve">Memorando </t>
  </si>
  <si>
    <t>Proyectar documento/formato que permita mejorar la comunicación por parte de la Oficina Jurídica a la Subdirección de Zonas Focalizadas sobre nuevas decisiones judiciales que ordene la entrega de subsidios</t>
  </si>
  <si>
    <t xml:space="preserve">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t>
  </si>
  <si>
    <t>Formato</t>
  </si>
  <si>
    <t>Falta de políticas específicas, que muestren las características  y el manejo específico en cuanto a reconocimiento, clasificación, medicion inicial, medición posterior y revelación de algunas cuentas.</t>
  </si>
  <si>
    <t>Realizar un análisis de la normatividad que rige la política contable, y se analizará el manual existente teniendo en cuenta las recomendaciones de la comisión auditora.</t>
  </si>
  <si>
    <t>Jornadas de evaluación, revisión y ajuste, de ser necesario, del manual de políticas contables, para determinar la viabilidad de incluir  las observaciones planteadas por la comisión auditora.</t>
  </si>
  <si>
    <t>Informe de Actividad y listado de asistencia</t>
  </si>
  <si>
    <t>Oficina Jurídica</t>
  </si>
  <si>
    <t xml:space="preserve">Las notas a los estados financieros publicado no presenta información desagregada en donde se detalle cada un de los conceptos que componen el valor de la subcuentas </t>
  </si>
  <si>
    <t>Realizar un análisis de la normatividad que enmarca la política contable, y se analizará el manual existente teniendo en cuenta las recomendaciones para identificar la viabilidad de su inclusión.</t>
  </si>
  <si>
    <t>Jornadas de evaluación, revisión y ajuste de ser requerido de las notas a los estados financieros de conformidad a lo solicitado por la Contaduría General de la República</t>
  </si>
  <si>
    <t>Deficiencias en la planificación contractual y la inoportunidad de la supervisión en advertir las circunstancias que conllevan finalmente a que se afecte el cumplimiento de los objetivos misionales.</t>
  </si>
  <si>
    <t>Aplicación del principio de planeación por oposición a lo improvisado, antes de adelantar procesos de contratación. Esto es, identificación de la necesidad específica a satisfacer comprendida de manera clara y objetiva en los estudios previos, así como de las obligaciones inherentes a la supervisión, velando así por la correcta administración de los recursos públicos.</t>
  </si>
  <si>
    <t>Capacitar a los supervisores de contratos y a funcionarios/colaboradores que presten apoyo en la supervisión, en la regulación normativa de la contratación estatal, así como en la ejecución y supervisión de contratos según el Manual de Supervisión de la Agencia Nacional de Tierras.</t>
  </si>
  <si>
    <t>Listado de asistencia y evaluación a la Jornada de Capacitación.</t>
  </si>
  <si>
    <t>La justificación de la constitucion de la reserva presupuestal no se enmarca dentro del concepto de caso fortuito y fuerza mayor</t>
  </si>
  <si>
    <t>Acatar el Manual de Políticas Contables GEFIN-I-001 de la ANT vigente para la constitución de reservas presupuestales.</t>
  </si>
  <si>
    <t xml:space="preserve">Socializar en los equipos misionales de la DAE el manual de políticas contables de la ANT.  
</t>
  </si>
  <si>
    <t>Taller de socialización el manual de políticas contables de la ANT.</t>
  </si>
  <si>
    <t>Oficina de Talento Humano
Subdirección Administrativa y Financiera</t>
  </si>
  <si>
    <t xml:space="preserve">Fortalecer los procesos de planeación al interior de la Dirección. </t>
  </si>
  <si>
    <t xml:space="preserve">Capacitar a los funcionarios de la dirección encargados de los procesos de planeación, sobre los procedimientos internos de legalización y adquisición de predios. </t>
  </si>
  <si>
    <t>Jornada de capacitación Conjunta Planeación interna de la Dirección - Equipo de Legalización</t>
  </si>
  <si>
    <t>Se realizó jornada de capacitación de los procesos de compra de predios y formalización de la propiedad colectiva en beneficio de Comunidades Étnicas dirigido al Equipo a cargo de los procesos de planeación de la DAE, el día 14 de noviembre de 2019.   Evidencia H10. Presentación power point y listado de asistencia.</t>
  </si>
  <si>
    <t>Impulsar las actuaciones para cumplir con los terminos estimados dentro del procedimiento de adquisición de predios.</t>
  </si>
  <si>
    <t xml:space="preserve">Requerir a las entidades  externas involucradas en el proceso de compra  y generar sinergias. </t>
  </si>
  <si>
    <t>Creación mesas de trabajo conjunto con las entidades externas para la planificación y control de actividades.</t>
  </si>
  <si>
    <t>Constitución de reservas presupuestales a favor de contratistas, las cuales no se enmarcan en el criterio de "caso fortuito y/o fuerza mayor"</t>
  </si>
  <si>
    <t xml:space="preserve">Revisar la constitución de reservas presupuestales </t>
  </si>
  <si>
    <t>Jornada de revisión y análisis de las solicitudes de reserva presupuestal</t>
  </si>
  <si>
    <t>Elaboración de un comunicado interno con las directrices para la presentación de las solicitudes de reservas presupuestales a la SAF.</t>
  </si>
  <si>
    <t xml:space="preserve">Elaboración de un comunicado, donde se trate el tema de Reservas presupuestales
</t>
  </si>
  <si>
    <t>Comunicado</t>
  </si>
  <si>
    <t>Revisar la constitución de reservas presupuestales, elaboración de un comunicado interno con las directrices para la presentación de las solicitudes de reservas presupuestales a la SAF.</t>
  </si>
  <si>
    <t>Solicitud de Vigencias Futuras que no fueron utilizadas</t>
  </si>
  <si>
    <t>Se emitirá un comunicado desde la SAF con el fin de aclarar los términos en los cuales se deben constituir las vigencias futuras</t>
  </si>
  <si>
    <t>Realizar una mesa de trabajo con el fin de establecer los criterios para la solicitud de Vigencias Futuras</t>
  </si>
  <si>
    <t>Capacitación a los enlaces financieros de cada dependencia de la ANT</t>
  </si>
  <si>
    <t>Jornada de capacitación</t>
  </si>
  <si>
    <t xml:space="preserve">Informes financieros de convenios de cooperación sin soportabilidad del gasto </t>
  </si>
  <si>
    <t>Para las renovaciones y/o suscripción de nuevos convenios de cooperación con entidades internacionales la ANT incluirá mediante anexo técnico al convenio el compromiso de presentar información  financiera con soportabilidad del gasto y su respectivo alcance</t>
  </si>
  <si>
    <t>informe semestral indicando la relación de renovaciones y/o nuevos convenios de cooperación con anexo técnico con el compromiso de soportabilidad en el gasto y su alcance</t>
  </si>
  <si>
    <t>informe</t>
  </si>
  <si>
    <t xml:space="preserve">Incluir en el manual de supervisión de la ANT la obligación por parte de los supervisores de seguimiento expreso y certificación detallada de la ejecución de los recursos de contrapartida en los convenios dde cooperación </t>
  </si>
  <si>
    <t>Actualizar el Manual de Supervisión</t>
  </si>
  <si>
    <t>Manual</t>
  </si>
  <si>
    <t>Falta de soportabilidad en el gasto debido a la inmunidad jurisdiccional que ostenta el cooperante internacional</t>
  </si>
  <si>
    <t>Solicitar pronunciamiento a entidades que por su competencia o naturaleza jurídica guardan relación con la celebración, ejecución y/o liquidación de los convenios de cooperación con entidades internacionales</t>
  </si>
  <si>
    <t>Solicitar concepto a Colombia Compra Eficiente como entidad encargada de desarrollar e impulsar políticas y herramientas para la organización y articulación de los procesos de compras y contratación pública sobre la conveniencia, legalidad y pertinencia de suscribir convenios de cooperación con cooperante que no presenta soportabilidad del gasto aduciendo inmunidad de jurisdicción</t>
  </si>
  <si>
    <t>Oficio</t>
  </si>
  <si>
    <t>Solicitar concepto a la Sala de Consulta y Servicio Civil del Consejo de Estado sobre la conveniencia, legalidad y pertinencia de suscribir  y/o renovar convenios de cooperación con cooperante que no presenta soportabilidad del gasto aduciendo inmunidad de jurisdicción</t>
  </si>
  <si>
    <t>Solicitar a cooperante internacional la presentación de información financiera desagregada de la ejecución del convenio de cooperación de acuerdo a los lineamientos de la Auditoría Financiera de la CGR</t>
  </si>
  <si>
    <t>Solicitar a la Oficina de las Naciones Unidas contra la Droga y el Delit - UNODC pronunciamiento sobre el alcance de la inmunidad de jurisdicción que ostenta y el compromiso de presentar información financiera desasgregada</t>
  </si>
  <si>
    <t>Posterior a la recepción de los pronunciamientos de Colombia Compra Eficiente, la Sala de Consulta y Servicio Civil del Consejo de Estado, y el cooperante internacional se solicitará concepto de la oficina jurídica de la ANT</t>
  </si>
  <si>
    <t>Solicitar a la Oficina Jurídica de la ANT pronunciamiento sobre la legalidad, conveniencia  y pertinencia de suscribir y/o renovar convenios de cooperación con cooperante que no presenta soportabilidad del gasto aduciendo inmunidad de jurisdicción</t>
  </si>
  <si>
    <t xml:space="preserve">Presentar al Comité de contratación los pronunciamientos emitidos por Colombia Compra Eficiente, la Sala de Consulta y Servicio Civil del Consejo de Estado, el cooperante internacional y la Oficina Jurídica </t>
  </si>
  <si>
    <t>La presentación en el Comité de contratación permitirá el pronunciamiento final de la ANT sobre la conveniencia, legalidad y pertinencia de suscribir y/o renovar convenios de cooperación con inmunidad jurisdiccional</t>
  </si>
  <si>
    <t>Para las renovaciones y/o suscripción de nuevos convenios de cooperación con entidades internacionales la ANT negociará e incluirá mediante anexo técnico al convenio el compromiso de presentar información  financiera con soportabilidad del gasto y su respectivo alcance</t>
  </si>
  <si>
    <t>Solicitar a FAO Colombia pronunciamiento sobre el alcance de la inmunidad de jurisdicción que ostenta y el compromiso de presentar información financiera desasgregada</t>
  </si>
  <si>
    <t>Falta de oportunidad y eficiencia en el uso de los recursos, por indebida interpretación de las normas que regulan la celebración de convenios con organismos de cooperación internacional.</t>
  </si>
  <si>
    <t>Capacitar a los supervisores de contratos y a funcionarios/colaboradores que presten apoyo en la supervisión, en la regulación normativa de la contratación estatal, particularmente en lo relacionado con el régimen aplicable a los convenios de cooperación internacional y contratación con organismos internacionales.</t>
  </si>
  <si>
    <t>Listado de asistencia y evaluación a la Jornada de Capacitación adelantada en coordinación con la Subdirección de Talento Humano.</t>
  </si>
  <si>
    <t>Inobservancia del principio de planeación e incumplimiento de requisitos esenciales para la celebración de contratos.</t>
  </si>
  <si>
    <t xml:space="preserve">Aplicación del principio de planeación por oposición a lo improvisado, antes de adelantar procesos de contratación, mediante la identificación de la necesidad específica a satisfacer comprendida de manera clara y objetiva en los estudios previos, así como del cumplimiento de requisitos legales esenciales para la celebración de contratos. </t>
  </si>
  <si>
    <t>Listado de asistencia y evaluación a la Jornada de Capacitación</t>
  </si>
  <si>
    <t>Subdirección de Talento Humano.</t>
  </si>
  <si>
    <t>Deficiencias en la elaboración de los estudios previos, al no tener en cuenta los valores establecidos para los servicios contratados, de acuerdo a la realidad del mercado, inobservando así los principios de planeación, economía y eficacia.</t>
  </si>
  <si>
    <t>Aplicación del principio de planeación por oposición a lo improvisado, antes de adelantar procesos de contratación, mediante la formulación del análisis del sector a contratar, conociendo así los precios ofertados según la situación actual del mercado.</t>
  </si>
  <si>
    <t xml:space="preserve">Listado de asistencia y evaluación a la Jornada de Capacitación </t>
  </si>
  <si>
    <t>Deficiencias en la supervisión, al no advertir anomalías presentadas durante la ejecución del contrato, previo vencimiento al plazo de ejecución.</t>
  </si>
  <si>
    <t>Aplicación del marco general para el ejercicio de la función de supervisión, bajo los principios generales que rigen al mismo.</t>
  </si>
  <si>
    <t>La falta de un control y seguimiento adecuado y oportuno del Convenio, conlleva a un posible incumplimiento de la totalidad de las obligaciones pactadas.</t>
  </si>
  <si>
    <t>Ejercer la supervisión acorde a lo establecido en el Convenio o en el manual de supervisión de la Entidad y el régimen legal aplicable para las partes.</t>
  </si>
  <si>
    <t>Verificación de la ejecución técnica, administrativa y financiera, conforme al Plan Operativo y el cronograma de actividades; e identificar posibles riesgos de incumplimiento durante el desarrollo del Plan Operativo y el cronograma de actividades.</t>
  </si>
  <si>
    <t>Informe de supervisión en los términos y periodicidad establecidos en el convenio y/o el manual de supervisión de la entidad.</t>
  </si>
  <si>
    <t>Falta de soportes que permitan identificar la información financiera de ejecución de los contratos suscritos por la ANT y terceros</t>
  </si>
  <si>
    <t>Estudio y analisis del Acuerdo Marco por el cual se suscribió el contrato Interadministrativo, así como los términos convenidos</t>
  </si>
  <si>
    <t xml:space="preserve">Revisar y si es del caso, ajustar, los formatos de presentación de la información financieta.  </t>
  </si>
  <si>
    <t>Informe de actividad</t>
  </si>
  <si>
    <t xml:space="preserve">Omisión de las medidas de austeridad en el gasto establecidas en el Decreto 1737 de 1998 en la ejecución del contrato No 875 de 2018 con Compensar (Actividades de Capacitación y Bienestar Social), al entregarse souvenirs, bonos, detalles, etc.
</t>
  </si>
  <si>
    <t xml:space="preserve">Planificar el contrato de Bienestar vigencia 2019 en cumplimiento de las medidas de austeridad del Decreto 1737 de 1998 y a la Directiva Presidencial No 9 en  la ejecución del </t>
  </si>
  <si>
    <t>Elaborar estudios previos y anexo técnico del contrato de bienestar vigencia 2019.</t>
  </si>
  <si>
    <t xml:space="preserve">Contrato de Bienestar
</t>
  </si>
  <si>
    <t xml:space="preserve">Hacer seguimiento al cumplimiento de las medidas de austeridad del Decreto 1737 de 1998 y a la Directiva Presidencial No 9 en la ejecución del contrato de Bienestar vigencia 2019. </t>
  </si>
  <si>
    <t>Realizar reuniones de concertación con el contratista en ejecución del contrato de bienestar vigencia 2019</t>
  </si>
  <si>
    <t>Informe y evidencias de cada reunión</t>
  </si>
  <si>
    <r>
      <t>Elaborar  informe técnico que contenga modelos productivos concordantes con la disponibilidad de agua actual.</t>
    </r>
    <r>
      <rPr>
        <sz val="11"/>
        <color indexed="10"/>
        <rFont val="Arial Narrow"/>
        <family val="2"/>
      </rPr>
      <t xml:space="preserve"> </t>
    </r>
  </si>
  <si>
    <t>Respuesta a oficio remisorio</t>
  </si>
  <si>
    <t>Concepto técnico</t>
  </si>
  <si>
    <t xml:space="preserve">No contar con  insumos técnicos suficientes para realizar la adquisición de los predios </t>
  </si>
  <si>
    <t>Revisión jurídica de 88 expedientes, los cuales fueron el resultado de una  convocatoria llevada a cabo por  la ANT durante el año 2017 en el área de influencia del Proyecto Hidroeléctrico El Quimbo.</t>
  </si>
  <si>
    <t>Realizar informe resultado de la revisión de los expedientes.</t>
  </si>
  <si>
    <t xml:space="preserve">Realizar visitas topograficas y agronomicas de los predios </t>
  </si>
  <si>
    <t>Realizar notificación a EMGESA los resultados de las actividades técnicas tendientes a la compra de predios.</t>
  </si>
  <si>
    <t xml:space="preserve">Oficio  </t>
  </si>
  <si>
    <t>Contratar a un profesional que no cumplía con el perfil profesional requerido en el estudio previo establecido en relación con los honorarios contratados.</t>
  </si>
  <si>
    <t>Construir y adoptará una tabla de honorarios de referencia para estándar los perfiles de los apoyos a la gestión y profesionales a contratar con el objeto de que la contratación de la Entidad tenga unos perfiles determinados de manera objetiva.</t>
  </si>
  <si>
    <t xml:space="preserve">Se iniciara en cabeza de la Secretaría General las gestiones tendientes a la construcción y adopción de una tabla de honorarios que estandarice los perfiles profesionales para todas la áreas de la Entidad.  </t>
  </si>
  <si>
    <t>Tabla de honorarios de referencia para la ANT</t>
  </si>
  <si>
    <t>Dirección General</t>
  </si>
  <si>
    <t xml:space="preserve">Falta de verificación de la existencia de la comunidad a beneficiar con la compra del  predio y de las condiciones de ocupación del mismo. </t>
  </si>
  <si>
    <t>Verificación en terreno de la función social del predio El Yarumal y su situación respecto de la comunidad beneficiaria.</t>
  </si>
  <si>
    <t>Realizar una mesa de trabajo institucional  con la DAE, la SUBDAE, Oficina de Inspección de Tierras, Subdirección de Administración de Tierras de la Nación, Equipo de Topografía y Diálogo Social para la verificación de la función social del predio</t>
  </si>
  <si>
    <t>Convocar a reunión preparatoria para la visita al Ministerio Público y a la  Dirección de Asuntos para Comunidades Negras, Afrocolombianas, Raizales y Palenqueras del Ministerio del Interior</t>
  </si>
  <si>
    <t>listados de asistencia y acta</t>
  </si>
  <si>
    <t xml:space="preserve">Realizar visita a campo con acompañamiento del Ministerio Público.
</t>
  </si>
  <si>
    <t>Visita a campo</t>
  </si>
  <si>
    <t xml:space="preserve">Elaborar informe de visita con las recomendaciones de las actuaciones administrativas a realizar
</t>
  </si>
  <si>
    <t>Causar perjuicio o agravar la situación de un ciudadano, con ocasión de las acciones u omisiones de la administración</t>
  </si>
  <si>
    <t>Iniciar las gestiones administrativas con el propósito de establecer   diálogos con la comunidad indígena y los beneficiarios, que permitan a las 13 familias beneficiarias ejercer el dominio del predio y la implementación del proyecto productivo presentado</t>
  </si>
  <si>
    <t xml:space="preserve">Solicitud a la Dirección de Asuntos Étnicos de la ANT, con el fin de verificar si sobre el predio denominado el Mediecito la Selva, se presenta alguna solicitud de constitución, restructuración, ampliación o saneamiento del reguardo indígena. </t>
  </si>
  <si>
    <t>Respuesta</t>
  </si>
  <si>
    <t>Solicitud a la oficina de Dialogo Social de la ANT que en el marco de sus competencias se establezcan los canales de diálogos entre los beneficiarios  comunidad indígena y demás actores  que conlleve a establecer  un acuerdo que  permita una solución integral y definitiva</t>
  </si>
  <si>
    <t>Seguimiento al proceso de dialogo con el fin de retornar a sus propietarios beneficiados por el subsidio.</t>
  </si>
  <si>
    <t xml:space="preserve">Informes de seguimiento </t>
  </si>
  <si>
    <t>Informe del estado actual de las 13 familias beneficiarias, frente al subsidio otorgado.</t>
  </si>
  <si>
    <t>Desembolso del proyecto productivo. Nota: El cumplimiento de la acción dependerá del retorno de los beneficiarios al predio el cual fueron adjudicatarios.</t>
  </si>
  <si>
    <t>Informe del estado de desembolso</t>
  </si>
  <si>
    <t>Acompañar los diálogos con la comunidad indígena y comunidad campesina</t>
  </si>
  <si>
    <t xml:space="preserve">Identificar las solicitudes presentadas por la comunidad indígena en la base alfanumérica de la DAE
</t>
  </si>
  <si>
    <t xml:space="preserve">Revisar el expediente
</t>
  </si>
  <si>
    <t xml:space="preserve"> </t>
  </si>
  <si>
    <t xml:space="preserve">Verificar la pretensión territorial
</t>
  </si>
  <si>
    <t xml:space="preserve">Graficar el predio con relación a la pretensión. </t>
  </si>
  <si>
    <t>Dar respuesta a la solicitud efectuada por la Dirección de Acceso a Tierras de la ANT, respecto del predio denominado el Mediecito la Selva con relación a alguna solicitud de constitución, reestructuración, ampliación o saneamiento del reguardo indígena.</t>
  </si>
  <si>
    <t>Solicitud al Ministerio Público y al Ministerio del Interior, para acompañamiento en los diálogos entre la comunidad indígena y campesinos  que conlleve a establecer una solución concertada integral y definitiva.</t>
  </si>
  <si>
    <t>Participar de las convocatorias de la Dirección de Acceso a Tierras y el Grupo de Diálogo Social, para acompañar el diálodo entre las comunidades involucradas.</t>
  </si>
  <si>
    <t xml:space="preserve">Acta </t>
  </si>
  <si>
    <t>Inadecuado control y seguimiento de la ANT, frente al deber de concertación con las instancias representativas de las comunidades indígenas.</t>
  </si>
  <si>
    <t>Verificar la suscribción de las actas de las sesiones de la CNTI, por parte de los representantes del Gobierno Nacional y de los Delegados de los pueblos indígenas de la CNTI.</t>
  </si>
  <si>
    <t>Verificación  de los criterios de priorización para la atención a comunidades indígenas y los predios priorizados para adquisición</t>
  </si>
  <si>
    <t>Falta de verificación por parte de los supervisores de los informes y de las evidencias entregadas por los contratistas, no dando aplicación al deber de cuidado y diligencia.</t>
  </si>
  <si>
    <t>listado de asistencia y memorias</t>
  </si>
  <si>
    <t>Denuncia en el marco de la Auditoría Financiera vigencia fiscal 2018</t>
  </si>
  <si>
    <t>HALLAZGO 2.2.2. Calidad de los datos del Sistema Integrado de Tierras –SIT- RESO (ANT)</t>
  </si>
  <si>
    <t>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t>
  </si>
  <si>
    <t>Crear nueva funcionalidad en el SIT que permita generar reportes sistematizado del RESO, que incluya las variables del seguimiento y monitereo de la información</t>
  </si>
  <si>
    <t>Diseñar e implementar dentro del Sistema Integrado de Tierras una nueva funcionalidad que emita reportes sistematizados del RESO</t>
  </si>
  <si>
    <t>Documento de historia de usuario firmado y aprobado de la nueva funcionalidad donde se evidencie que la misma fue creada e implementada</t>
  </si>
  <si>
    <t>HALLAZGO 2.3.1. Zonas de Reserva Campesina y Planes de desarrollo sostenible (ANT)</t>
  </si>
  <si>
    <t>Realizar la Promoción de procesos de formalización y/o adjudicación de la propiedad a personas naturales en zonas de reserva campesina</t>
  </si>
  <si>
    <t>Realizar el proceso de adjudicación y/o formalización de baldios a personas naturales en zonas de reserva campesina</t>
  </si>
  <si>
    <t>Actos Administrativos expedidos de adjudicación y/o registro ante la ORIP correspondiente cuando se trate de formalización de baldios a personas naturales en zonas de reserva campesina</t>
  </si>
  <si>
    <t>Realizar la Promoción procesos de formalización y/o adjudicación de la propiedad a personas naturales en zonas de reserva campesina</t>
  </si>
  <si>
    <t>Realizar el seguimiento a la ejecución de proceso</t>
  </si>
  <si>
    <t>Informes proceso formalización y/o adjudicación de la propiedad a personas naturales en zonas de reserva campesina</t>
  </si>
  <si>
    <t>Realizar la Promoción procesos de titulación a entidades de derecho público en zonas de reserva campesina</t>
  </si>
  <si>
    <t>Realizar el proceso de  titulación a entidades de derecho público en zonas de reserva campesina</t>
  </si>
  <si>
    <t>Realzar el seguimiento a la ejecución de proceso</t>
  </si>
  <si>
    <t>Informes procesos de titulación a entidades de derecho público en zonas de reserva campesina</t>
  </si>
  <si>
    <t>Realizar la actualización cartográfica polígonos Zonas de Reserva Campesina</t>
  </si>
  <si>
    <t>Realizar la  coordinación y articulación con el grupo de trabajo Geografía y Topografía para la revisión y ajuste de la información cartográfica polígonos Zonas de Reserva Campesina actualmente constituídas (cruces con capas temáticas para identificación y subsanación de determinantes ambientales y/o jurídicas)</t>
  </si>
  <si>
    <t>Polígono Zonas de Reserva Campesina actualmente constituídas ajustados y validados</t>
  </si>
  <si>
    <t>Informe actualización cartográfica polígonos Zonas de Reserva Campesina</t>
  </si>
  <si>
    <t>Apoyar el proceso de constitución de Zonas de Reserva Campesina</t>
  </si>
  <si>
    <t xml:space="preserve">Avanzar en la delimitación y constitución de las zonas de reserva campesina
</t>
  </si>
  <si>
    <t>Procesos apoyados Constitución Zonas de Reserva Campesina</t>
  </si>
  <si>
    <t>Informes procesos de constitución de Zonas de Reserva Campesina</t>
  </si>
  <si>
    <t>HALLAZGO 2.3.2. Resolución 6060 de 2018. -ANT</t>
  </si>
  <si>
    <t>la Resolución 6060 de 2018 adolece de falsa motivación, por cuanto los supuestos de hecho esgrimidos en el acto son contrarios a la realidad en la medida en que la ANT le ha dado al hecho (recursos sin situación de fondos) un alcance que no tiene.</t>
  </si>
  <si>
    <t>Realizar un análisis de la variación de las causales que motivaron la Resolución 6060</t>
  </si>
  <si>
    <t>Adelantar las Jornadas de evaluación y revisión de cada una de las causales que motivaron la expedición de la Resolución 6060</t>
  </si>
  <si>
    <t>Informe, evidencias y listado se asistencia de cada reunión</t>
  </si>
  <si>
    <t>Dirección de Ordenamiento Social de la Propiedad</t>
  </si>
  <si>
    <t>Expedir Resolución modificatoria a la Resolución 6060 en la cual se actualice la motivación fáctica y jurídica que llevaron a la suspensión de los planes de Ordenamiento Social de la Propiedad en los Municipios</t>
  </si>
  <si>
    <t>Elaborar el acto administrativo modificación Resolución 6060</t>
  </si>
  <si>
    <t xml:space="preserve">Resolución </t>
  </si>
  <si>
    <t>Riesgo de perdida o desactualización de la información utilizada para la elaboración de los planes de ordenamiento social de la propiedad rural auditados por la CGR, debido a las dificultades para la implementación de los mismos en el corto plazo.</t>
  </si>
  <si>
    <t>Realizar mesas de trabajo con los Municipios que cuentan con los Planes de Ordenamientos Social de la Propiedad con el fin de socializar los mismo y la relevancia que tienen los planes como insumos para la actualización y construcción de los POT, PBOT, EOT y/o en el nuevo plan de desarrollo municipal</t>
  </si>
  <si>
    <t>Realizar reuniones de socialización con los 10 municipios que cuentan planes de Ordenamientos Social cuya implementación se encuentra suspendida o no ha iniciado</t>
  </si>
  <si>
    <t>Adelantar el seguimiento a los compromisos adquiridos en las Mesas de Trabajo con los Municipios que cuentan con los Planes de Ordenamientos Social de la Propiedad</t>
  </si>
  <si>
    <t>Realizar reuniones de seguimiento de los compromisos adquiridos con los 10 municipios que cuentan planes de Ordenamientos Social cuya implementación se encuentra suspendida o no ha iniciado</t>
  </si>
  <si>
    <t>Falta de apropiación presupuestal para cada subcuenta de acuerdo a los lineamientos del Decreto Ley 902 de 2017 sobre el Fondo de Tierras</t>
  </si>
  <si>
    <t>Realizar el análisis de la apropiación presupuestal año 2019 para determinar ajustes necesarios en el diseño y estructuración de los proyectos de inversión y apropiación general de la ANT para el año 2020</t>
  </si>
  <si>
    <t>Realizar mesa de trabajo interdisciplinaria para el análisis actual de la apropiación presupuestal para el año 2019 en cumplimiento de la Reforma Rural Integral - Decreto 902 de 2017</t>
  </si>
  <si>
    <t>listado de asistencia</t>
  </si>
  <si>
    <t>Realizar análisis de apropiación presupuestal año 2019 para determinar ajustes necesarios en el diseño y estructuración de los proyectos de inversión y apropiación general de la ANT para el año 2020</t>
  </si>
  <si>
    <r>
      <t xml:space="preserve">Socializar los proyectos de inversión y apropiación presupuestal </t>
    </r>
    <r>
      <rPr>
        <sz val="11"/>
        <rFont val="Arial Narrow"/>
        <family val="2"/>
      </rPr>
      <t xml:space="preserve"> </t>
    </r>
    <r>
      <rPr>
        <sz val="11"/>
        <color theme="1"/>
        <rFont val="Arial Narrow"/>
        <family val="2"/>
      </rPr>
      <t>para vigencia 2020 a Direcciones misionales y Subdirección Administrativa y Financiera de conformidad con el Decreto 902 de 2017</t>
    </r>
  </si>
  <si>
    <t>Crear el Comité de implementación operativa y financiera del Decreto 902 de 2017 en la ANT</t>
  </si>
  <si>
    <t>Expedir el acto administrativo que cree el Comité de implementación operativa y financiera del Decreto 902 de 2017 y establezca su alcance, integrantes, periodicidad, entre otros</t>
  </si>
  <si>
    <t>Subdirección Administrativa y financiera</t>
  </si>
  <si>
    <t>Falta de principio de planeación, económica, eficacia y transparencia que rigen el procedimiento de compra directa.</t>
  </si>
  <si>
    <t>Incluir en el procedimiento controles exigibles dentro del plan anticorrupción aplicable al procedimiento de compra.</t>
  </si>
  <si>
    <t>Se incluirá dentro del  procedimiento una actividad de " verificación de documentos técnicos" como control dentro del proceso.</t>
  </si>
  <si>
    <t>Denuncia Predio Agua Linda</t>
  </si>
  <si>
    <t>Realizar formato de control documental  que permita realizar el check List al proceso de compra directa desde su inicio hasta el final. (Programas Especiales)</t>
  </si>
  <si>
    <t>Realizar capacitación involucrados dentro del proceso de compra directa y adjudicación (Programas Especiales)</t>
  </si>
  <si>
    <t>Capacitación a los colaboradores sobre el proceso de compra directa y adjudicación (Programas Especiales)</t>
  </si>
  <si>
    <t>Capacitación</t>
  </si>
  <si>
    <t>Jornada de capacitación Conjunta Planeación interna de la Dirección - Equipo de Adquisiciones</t>
  </si>
  <si>
    <t>La Dirección de Asuntos Étnicos, verificó las bases de datos de inventarios de esa misionalidad la pretensión territorial de la solicitud de la ampliación del Resguardo de Quintana, encontrando que el predio no en comento no hace parte de la pretensión territorial. Se anexa memorando con radicado N° 20195000068043.</t>
  </si>
  <si>
    <r>
      <t>INCODER.</t>
    </r>
    <r>
      <rPr>
        <b/>
        <sz val="11"/>
        <color indexed="8"/>
        <rFont val="Arial Narrow"/>
        <family val="2"/>
      </rPr>
      <t xml:space="preserve"> Actuación Especial:</t>
    </r>
    <r>
      <rPr>
        <sz val="11"/>
        <color indexed="8"/>
        <rFont val="Arial Narrow"/>
        <family val="2"/>
      </rPr>
      <t xml:space="preserve">
Administración de Baldíos</t>
    </r>
  </si>
  <si>
    <r>
      <t xml:space="preserve">INCODER. </t>
    </r>
    <r>
      <rPr>
        <b/>
        <sz val="11"/>
        <color indexed="8"/>
        <rFont val="Arial Narrow"/>
        <family val="2"/>
      </rPr>
      <t xml:space="preserve">Actuación Especial: </t>
    </r>
    <r>
      <rPr>
        <sz val="11"/>
        <color indexed="8"/>
        <rFont val="Arial Narrow"/>
        <family val="2"/>
      </rPr>
      <t xml:space="preserve">
Mapiripan</t>
    </r>
  </si>
  <si>
    <t>Ejecutada</t>
  </si>
  <si>
    <t>Incumplida</t>
  </si>
  <si>
    <t>En términos</t>
  </si>
  <si>
    <t>Ejecutadas</t>
  </si>
  <si>
    <t>Incumplidas</t>
  </si>
  <si>
    <t>Total</t>
  </si>
  <si>
    <t>Se realizó mesa de trabajo interdisciplinaria para el análisis actual de la apropiación presupuestal para el año 2019 en cumplimiento de la Reforma Rural Integral - Decreto 902 de 2017. Como evidencia se adjunta listado de asistencia</t>
  </si>
  <si>
    <t>El jefe de planeación realizó reunión el día 30 de noviembre para socializar la cuota asignada a los proyectos de inversión para la vigencia 2020. Como evidencia se adjunta listado de asistencia.</t>
  </si>
  <si>
    <t xml:space="preserve">La Agencia Nacional de Tierras por medio de la Subdirección de Talento Humano en desarrollo del Plan Institucional de Capacitación 2019, realizó  en la semana de  28 de  octubre  al 1 noviembre del 2019 la Capacitación sobre Supervisión de Contratos la cual fue impartida  por  el  Doctor Juan Carlos Urrea. </t>
  </si>
  <si>
    <t xml:space="preserve">Se elaboró el cronograma de presentación mensual de info a la Sub Administrativa y Financiera.
</t>
  </si>
  <si>
    <t xml:space="preserve">Se remitió oficio N° 20196200753091 dirigido a la Contaduría General de la Nación, solicitando concepto sobre los bienes baldíos de la Nación, en la que se requiere concepto relacionado al procedimiento a seguir con el reconocimiento de los predios transferidos por el extinto INCODER que aún se encuentran pendientes por actualización en el registro de instrumentos públicos. </t>
  </si>
  <si>
    <t xml:space="preserve">Se realizó mesa de trabajo para  identificar las políticas especificas que permitan reconocer, clasificar, medir y revelar las cuentas de la Agencia, observando que este cumple con las características básicas requeridas por la Contaduría General. Se concluyó realizar los ajustes solicitados y llevarlos al Comité Contable en diciembre, para dar  VB a la nueva versión del Manual. </t>
  </si>
  <si>
    <t>La actividad presentó incumplimiento en su programación, dado que, en la información remitida el 27/12/2019 por el responsable de ejecución no se registra avance de gestión y/o cumplimiento de la acción.</t>
  </si>
  <si>
    <t>Se elaboró el informe técnico propuesta modelo productivo del 23/10/2019 para los predios Mesa del pedernal, El dindal y Villanueva. La propuesta fue basada en DOS SISTEMAS PRODUCTIVOS COMPUESTOS que pueden ser implementados de forma INTEGRADA, o de manera individual según se requiera. 
La actividad fue ejecutada fuera de los tiempos establecidos para su cierre.</t>
  </si>
  <si>
    <t>El 19/07/2019 en la CAM se elaboró Acta de la visita al predio LA PRADERA, la cual concluye q el predio cuenta con el recurso hídrico suficiente para realizar un proyecto de riego por gravedad.
El 14/05/2019 se realizó visita a predios mpio EL AGRADO. El resultado es Quebrada Bellavista con caudal insuficiente para desarrollar un proyecto de adecuación de tierras para toda el área.</t>
  </si>
  <si>
    <t>Valorar las solicitudes de posible acumulación allegadas por  los entes de control u oficinas de registro, con realizar un estudio jurídico tendiente a identificar la existencia de la acumulación</t>
  </si>
  <si>
    <t>Implementar el procedimiento establecido para ingreso de bienes devolutivos y de consumo al Almacén, con sus respectivos formatos de control.</t>
  </si>
  <si>
    <t>Actividad ejecutada con corte anterior a la vigencia 2019.</t>
  </si>
  <si>
    <t>Salida No Conforme</t>
  </si>
  <si>
    <t>Revisión por La Dirección</t>
  </si>
  <si>
    <t>Resultado del Indicador</t>
  </si>
  <si>
    <t>Acción de Mejora</t>
  </si>
  <si>
    <t>Autoevaluación del Proceso</t>
  </si>
  <si>
    <t>Acción Correctiva</t>
  </si>
  <si>
    <t>Auditoria Externa</t>
  </si>
  <si>
    <t>Acción evaluada y cerrada de acuerdo a los avances reportados por el responsable de ejecución con corte al 30/10/2018. La dependencia reporto actualización de la matriz  con corte a 30/10/2019</t>
  </si>
  <si>
    <t>si</t>
  </si>
  <si>
    <r>
      <rPr>
        <sz val="11"/>
        <rFont val="Calibri"/>
        <family val="2"/>
      </rPr>
      <t>Se actualizó la matriz como era correspondiente.</t>
    </r>
    <r>
      <rPr>
        <u/>
        <sz val="11"/>
        <color indexed="12"/>
        <rFont val="Calibri"/>
        <family val="2"/>
      </rPr>
      <t xml:space="preserve"> http://www.agenciadetierras.gov.co/planeacion-control-y-gestion/sistema-integrado-de-gestion/mapa-de-riesgos/</t>
    </r>
  </si>
  <si>
    <t>Se sugiere continuar con el acompañamiento y seguimiento a las dependencias en la formulación del mapa de riesgos.</t>
  </si>
  <si>
    <t>Si</t>
  </si>
  <si>
    <r>
      <t xml:space="preserve">Actividad ejecutada
</t>
    </r>
    <r>
      <rPr>
        <sz val="11"/>
        <color indexed="8"/>
        <rFont val="Arial Narrow"/>
        <family val="2"/>
      </rPr>
      <t>Se observó correo electrónico del 23/10/2018 de Secretaría General, en el que se presenta la razón por la que se solicitó la eliminación del riesgo de Adquisición de bienes y servicios.</t>
    </r>
    <r>
      <rPr>
        <b/>
        <sz val="11"/>
        <color indexed="8"/>
        <rFont val="Arial Narrow"/>
        <family val="2"/>
      </rPr>
      <t xml:space="preserve">
</t>
    </r>
  </si>
  <si>
    <t>Con relación al riesgo No. 44 asociados al proceso de Adquisición de bienes y servicios, en envía el soporte de la justificación de la Secretaria General para eliminar el riesgo de la matriz final.</t>
  </si>
  <si>
    <t>Acción en términos para su ejecución, se sugiere que los avances de gestión reportados detallen el desempeño obtenido frente a la acción definida.</t>
  </si>
  <si>
    <t>No</t>
  </si>
  <si>
    <t>Con corte al 12/10/2018 se consultó en la página web de la entidad la matriz de riesgos vigencia 2018, la cual no contiene riesgos asociados al proceso de adquisición de bienes y servicios.
Frente al avance reportado, se solicita se suministren los soportes de la validación realizada por las partes interesadas al riesgo No. 44.</t>
  </si>
  <si>
    <t xml:space="preserve">La matriz de riesgos asociados al proceso de Adquisición de bienes y servicios se encuentra actualizada.
</t>
  </si>
  <si>
    <t>Subdirección Administrativa y Financiera
Grupo Interno de Trabajo Coordinación para la Gestión Contractual
Oficina de Planeación</t>
  </si>
  <si>
    <t>Actualizar la matriz de riesgos asociados al proceso de Adquisición de Bienes y Servicios. "Matriz de Riesgos Actualizada"</t>
  </si>
  <si>
    <t xml:space="preserve">Posible formulación inexacta del Riesgo, toda vez que las causas y consecuencias de materialización identificadas no afectan el proceso. </t>
  </si>
  <si>
    <r>
      <rPr>
        <b/>
        <sz val="11"/>
        <color indexed="8"/>
        <rFont val="Arial Narrow"/>
        <family val="2"/>
      </rPr>
      <t>Materialización del Riesgo</t>
    </r>
    <r>
      <rPr>
        <sz val="11"/>
        <color indexed="8"/>
        <rFont val="Arial Narrow"/>
        <family val="2"/>
      </rPr>
      <t xml:space="preserve"> </t>
    </r>
    <r>
      <rPr>
        <b/>
        <sz val="11"/>
        <color indexed="8"/>
        <rFont val="Arial Narrow"/>
        <family val="2"/>
      </rPr>
      <t xml:space="preserve">No 44 </t>
    </r>
    <r>
      <rPr>
        <sz val="11"/>
        <color indexed="8"/>
        <rFont val="Arial Narrow"/>
        <family val="2"/>
      </rPr>
      <t>"Falta de conocimientos técnicos relacionados con las necesidades a contratar, por parte del profesional del grupo de contratos, en la revisión de los documentos precontractuales"</t>
    </r>
  </si>
  <si>
    <t>Riesgo de Cumplimiento R44 Matriz de Riesgos de Gestión 2017</t>
  </si>
  <si>
    <t>Adquisición de bienes y servicios</t>
  </si>
  <si>
    <t>Seguimiento al Mapa de Riesgos II semestre 2017</t>
  </si>
  <si>
    <t>Gestión de Riesgos</t>
  </si>
  <si>
    <t>Se sugiere realizar actividades de socialización.</t>
  </si>
  <si>
    <t xml:space="preserve">Si </t>
  </si>
  <si>
    <r>
      <rPr>
        <b/>
        <sz val="11"/>
        <color indexed="8"/>
        <rFont val="Arial Narrow"/>
        <family val="2"/>
      </rPr>
      <t>Actividad ejecutada</t>
    </r>
    <r>
      <rPr>
        <sz val="11"/>
        <color indexed="8"/>
        <rFont val="Arial Narrow"/>
        <family val="2"/>
      </rPr>
      <t xml:space="preserve">
Se observó la elaboración y publicación del Instructivo ADQBS-I-003 Lineamientos para la formulación de la ficha tecnica del proceso de bienes y servicios del la Agencia Nacional de Tierras </t>
    </r>
  </si>
  <si>
    <t>El documento se encuentra publicado en la Intranet en el siguiente link: http://intranet.agenciadetierras.gov.co/index.php/adquisicion-de-bienes-y-servicios/</t>
  </si>
  <si>
    <t>Se recomienda el reporte de avances de gestión y sus correspondiente evidencias.</t>
  </si>
  <si>
    <t>La actividad se encuentra en términos de ejecución. Sin embargo, para el periodo evaluado no se reportaron avances de gestión.</t>
  </si>
  <si>
    <t>Actividad en término</t>
  </si>
  <si>
    <t xml:space="preserve">Subdirección Administrativa y Financiera
Grupo Interno de Trabajo Coordinación para la Gestión Contractual
</t>
  </si>
  <si>
    <t>Formular y publicar un documento que establezca lineamientos para la formulación de las fichas técnicas. "Documento Publicado"</t>
  </si>
  <si>
    <t>Posible desconocimiento en los criterios a tener en cuenta para la formulación de la ficha técnica</t>
  </si>
  <si>
    <r>
      <rPr>
        <b/>
        <sz val="11"/>
        <color indexed="8"/>
        <rFont val="Arial Narrow"/>
        <family val="2"/>
      </rPr>
      <t>Materialización del Riesgo No 43</t>
    </r>
    <r>
      <rPr>
        <sz val="11"/>
        <color indexed="8"/>
        <rFont val="Arial Narrow"/>
        <family val="2"/>
      </rPr>
      <t xml:space="preserve"> "Formulación de Ficha Técnica Inexacta"</t>
    </r>
  </si>
  <si>
    <t>Riesgo de Cumplimiento R43 Matriz de Riesgos de Gestión 2017</t>
  </si>
  <si>
    <t>Acción evaluada y cerrada de acuerdo a los avances reportados por el responsable de ejecución con corte al 30/09/2018.</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</si>
  <si>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30/09/2018.</t>
  </si>
  <si>
    <r>
      <rPr>
        <b/>
        <sz val="11"/>
        <color indexed="8"/>
        <rFont val="Arial Narrow"/>
        <family val="2"/>
      </rPr>
      <t xml:space="preserve">Actividad ejecutada
</t>
    </r>
    <r>
      <rPr>
        <sz val="11"/>
        <color indexed="8"/>
        <rFont val="Arial Narrow"/>
        <family val="2"/>
      </rPr>
      <t>Con base a la información suministrada por Secretaría General, se observó el segundo informe de implementación de la estrategia de PQRSD con corte a diciembre 2018.</t>
    </r>
  </si>
  <si>
    <t>El reporte será entregado el 30 de diciembre con corte al 20 de diciembre.
Se adjunta el informe con corte a diciembre 2018</t>
  </si>
  <si>
    <t>Acción en términos para su ejecución, presentó reporte de avance con corte al 30/09/2018.</t>
  </si>
  <si>
    <t>El documento "Estrategia de intervención para la atención de peticiones, quejas, reclamos y denuncias - PQRSD, en la Agencia Nacional de Tierras, MAYO 2018" estableció unos compromisos, entre los cuales se encuentra realizar informes de seguimiento en los meses de julio, septiembre y diciembre de 2018.  Frente a dicho compromiso, la Secretaría General aportó el documento "primer informe de implementación - Estrategia de intervención para la atención de peticiones, quejas, reclamos y denuncias - PQRSD, en la Agencia Nacional de Tierras, con corte a julio 2018".</t>
  </si>
  <si>
    <t>Se adjunta el informe de seguimiento a  la estrategia de PQRSD con corte de 31 julio de 2018.</t>
  </si>
  <si>
    <t>Secretaría General
Todas las Dependencias</t>
  </si>
  <si>
    <t>Cumplimiento a la Estrategia "Informes de cumplimiento"</t>
  </si>
  <si>
    <t>* Alto volumen de PQRSD que ingresan a la Entidad
* Posibles deficiencias en la formulación de lineamientos para la atención de PQRSD</t>
  </si>
  <si>
    <r>
      <rPr>
        <b/>
        <sz val="11"/>
        <color indexed="8"/>
        <rFont val="Arial Narrow"/>
        <family val="2"/>
      </rPr>
      <t>Materialización del Riesgo No 12</t>
    </r>
    <r>
      <rPr>
        <sz val="11"/>
        <color indexed="8"/>
        <rFont val="Arial Narrow"/>
        <family val="2"/>
      </rPr>
      <t xml:space="preserve"> "Respuesta inoportuna a las PQRSD"</t>
    </r>
  </si>
  <si>
    <t>Riesgo de Cumplimiento R12 Matriz de Riesgos de Gestión 2017</t>
  </si>
  <si>
    <t>Gestión del modelo de atención</t>
  </si>
  <si>
    <r>
      <rPr>
        <b/>
        <sz val="11"/>
        <rFont val="Arial Narrow"/>
        <family val="2"/>
      </rPr>
      <t>Actividad ejecutada</t>
    </r>
    <r>
      <rPr>
        <sz val="11"/>
        <rFont val="Arial Narrow"/>
        <family val="2"/>
      </rPr>
      <t xml:space="preserve">
Acción evaluada y cerrada de acuerdo a los avances reportados por el responsable de ejecución con corte al 30/09/2018.</t>
    </r>
  </si>
  <si>
    <t>La Secretaría General generó el documento "Estrategia de intervención para la atención de peticiones, quejas, reclamos y denuncias - PQRSD, en la Agencia Nacional de Tierras, MAYO 2018", el documento contiene la gestión realizada por la entidad respecto a las peticiones 2016 y 2017 y el porcentaje de peticiones atendidas para cada una de las dos vigencias. Así mismo, define las actividades administrativas para optimizar la atención de las peticiones,  tanto en los tiempos de respuesta, como en la calidad de las mismas.
En consideración a lo aprobado por el Comité de Institucional de Gestión y Desempeño el pasado 16/07/2018, se recomienda evaluar la actualización de la línea de acción "depuración del rezago", contemplada en el documento "Estrategia de intervención para la atención de peticiones, quejas, reclamos y denuncias - PQRSD, en la Agencia Nacional de Tierras, MAYO 2018".
De acuerdo con los avances y soportes reportados por el responsable de ejecución de la acción, la Oficina de Control Interno realiza el cierre de la actividad.</t>
  </si>
  <si>
    <t>Se adjunta estratégia</t>
  </si>
  <si>
    <t>Establecer una estrategia para la gestión de PQRSD
"Estrategia Socializada"</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</si>
  <si>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30/09/2018.</t>
    </r>
  </si>
  <si>
    <t>Se observó memorando interno bajo radicado 20186100087853 del 12/06/2018, en el cual la Subdirección de Talento Humano solicitó a la Oficina de Planeación la revisión, ajuste y/o eliminación del riesgo No 38. Así mismo, se suministró correo electrónico del 22/08/2018 mediante el cual se solicitud de eliminación del riesgo No.38.
Con corte al 12/10/2018 se consultó en la página web de la entidad la matriz de riesgos vigencia 2018,la cual contiene 4 riesgos (R46, R47, R48, R49) asociados al proceso de gestión del talento humano.
De acuerdo con los avances y soportes reportados por el responsable de ejecución de la acción, la Oficina de Control Interno realiza el cierre de la actividad.</t>
  </si>
  <si>
    <t>Se adelantó el trabajo de la actualización de la mapa de riesgos de gestión 2018. Se adjunta mapa</t>
  </si>
  <si>
    <t>Solicitar a la Oficina de Planeación la actualización de la Matriz de Riesgos de Gestión 2017, indicando la no materialización del riesgo No.38.
Realizar la revisión, actualización y/o modificación del riesgo R38. "Provisión parcial de las plantas de personal de la Agencia"</t>
  </si>
  <si>
    <t xml:space="preserve"> * Publicación de la Matriz de Riesgos sin consultar con el proceso responsable.
* Falta de comunicación de los enlaces responsables de reporte y publicación de la matriz.</t>
  </si>
  <si>
    <r>
      <rPr>
        <b/>
        <sz val="11"/>
        <color indexed="8"/>
        <rFont val="Arial Narrow"/>
        <family val="2"/>
      </rPr>
      <t>Materialización del Riesgo No 38</t>
    </r>
    <r>
      <rPr>
        <sz val="11"/>
        <color indexed="8"/>
        <rFont val="Arial Narrow"/>
        <family val="2"/>
      </rPr>
      <t xml:space="preserve"> "Provisión parcial de las plantas de personal de la Agencia"</t>
    </r>
  </si>
  <si>
    <t>Riesgo de Cumplimiento R38 Matriz de Riesgos de Gestión 2017</t>
  </si>
  <si>
    <t>Gestión del Talento Humano</t>
  </si>
  <si>
    <t>Se sugiere realizar actividades periódicas de socialización.</t>
  </si>
  <si>
    <r>
      <rPr>
        <b/>
        <sz val="11"/>
        <color indexed="8"/>
        <rFont val="Arial Narrow"/>
        <family val="2"/>
      </rPr>
      <t>Actividad ejecutada</t>
    </r>
    <r>
      <rPr>
        <sz val="11"/>
        <color indexed="8"/>
        <rFont val="Arial Narrow"/>
        <family val="2"/>
      </rPr>
      <t xml:space="preserve">
Con base a la información suministrada, se observaron los correos electrónicos mediante los cuales se realizaron campañas de socialización de "Política general de seguridad de la informacin, tratamiento y protección de datos personales" y " Lineamientos de seguridad de la información, tratamiento y protección de datos personales". Por lo anterior se da cumplimiento a la acción establecida de realizar dos campañas de sociialización</t>
    </r>
  </si>
  <si>
    <t>Se adjuntan las evidencias de las comunicaciones enviadas a los colaboradores de la ANT.</t>
  </si>
  <si>
    <t>Acción pendiente de reportar avances con corte al 30/09/2018.</t>
  </si>
  <si>
    <t>Secretaría General 
Equipo de Sistemas</t>
  </si>
  <si>
    <t>Socializar a través de campañas las sanciones que acarrea la divulgación, uso indebido o no autorizado, o aprovechamiento de información Piezas de 2 campañas realizadas</t>
  </si>
  <si>
    <t>Desconocimiento de las  sanciones que acarre la divulgacion no autorizada de informaciòn institucional por parte de funcionarios y/o colaboradores</t>
  </si>
  <si>
    <r>
      <rPr>
        <b/>
        <sz val="11"/>
        <color indexed="8"/>
        <rFont val="Arial Narrow"/>
        <family val="2"/>
      </rPr>
      <t xml:space="preserve">Materialización del riesgo No 32: </t>
    </r>
    <r>
      <rPr>
        <sz val="11"/>
        <color indexed="8"/>
        <rFont val="Arial Narrow"/>
        <family val="2"/>
      </rPr>
      <t>Matriz de Riesgos de Gestión 2017</t>
    </r>
  </si>
  <si>
    <t>Materialización del Riesgo de Operativo R32 Matriz de Riesgos de Gestión 2017</t>
  </si>
  <si>
    <t>Gestión de la Información</t>
  </si>
  <si>
    <t>Esta acción se cerró desde el 2018</t>
  </si>
  <si>
    <t>Se sugiere continuar con el acompañamiento a las dependencias cuando sea necesario, para la construcción de las Fichas tecnicas</t>
  </si>
  <si>
    <r>
      <rPr>
        <b/>
        <sz val="11"/>
        <color indexed="8"/>
        <rFont val="Arial Narrow"/>
        <family val="2"/>
      </rPr>
      <t>Actividad ejecutada</t>
    </r>
    <r>
      <rPr>
        <sz val="11"/>
        <color indexed="8"/>
        <rFont val="Arial Narrow"/>
        <family val="2"/>
      </rPr>
      <t xml:space="preserve">
Con base a la información suministrada por la Oficina de Planeación, se observó la elaboración y publicación de 74 fichas técnicas de salidas y productos para los diferentes procesos de la Entidad, de la siguiente manera:
</t>
    </r>
    <r>
      <rPr>
        <b/>
        <sz val="11"/>
        <color indexed="8"/>
        <rFont val="Arial Narrow"/>
        <family val="2"/>
      </rPr>
      <t>Direccionamiento Estratégico</t>
    </r>
    <r>
      <rPr>
        <sz val="11"/>
        <color indexed="8"/>
        <rFont val="Arial Narrow"/>
        <family val="2"/>
      </rPr>
      <t xml:space="preserve">: 3
</t>
    </r>
    <r>
      <rPr>
        <b/>
        <sz val="11"/>
        <color indexed="8"/>
        <rFont val="Arial Narrow"/>
        <family val="2"/>
      </rPr>
      <t xml:space="preserve">Comunicación y Gestión con Grupos de Interés: </t>
    </r>
    <r>
      <rPr>
        <sz val="11"/>
        <color indexed="8"/>
        <rFont val="Arial Narrow"/>
        <family val="2"/>
      </rPr>
      <t xml:space="preserve">3
</t>
    </r>
    <r>
      <rPr>
        <b/>
        <sz val="11"/>
        <color indexed="8"/>
        <rFont val="Arial Narrow"/>
        <family val="2"/>
      </rPr>
      <t>Inteligencia de la Información</t>
    </r>
    <r>
      <rPr>
        <sz val="11"/>
        <color indexed="8"/>
        <rFont val="Arial Narrow"/>
        <family val="2"/>
      </rPr>
      <t xml:space="preserve">: </t>
    </r>
    <r>
      <rPr>
        <b/>
        <sz val="11"/>
        <color indexed="8"/>
        <rFont val="Arial Narrow"/>
        <family val="2"/>
      </rPr>
      <t>5</t>
    </r>
    <r>
      <rPr>
        <sz val="11"/>
        <color indexed="8"/>
        <rFont val="Arial Narrow"/>
        <family val="2"/>
      </rPr>
      <t xml:space="preserve">. 
</t>
    </r>
    <r>
      <rPr>
        <b/>
        <sz val="11"/>
        <color indexed="8"/>
        <rFont val="Arial Narrow"/>
        <family val="2"/>
      </rPr>
      <t>Gestión del Modelo de Atención</t>
    </r>
    <r>
      <rPr>
        <sz val="11"/>
        <color indexed="8"/>
        <rFont val="Arial Narrow"/>
        <family val="2"/>
      </rPr>
      <t xml:space="preserve">: 3. 
</t>
    </r>
    <r>
      <rPr>
        <b/>
        <sz val="11"/>
        <color indexed="8"/>
        <rFont val="Arial Narrow"/>
        <family val="2"/>
      </rPr>
      <t>Planificación del Ordenamiento Social de la Propiedad Rural:</t>
    </r>
    <r>
      <rPr>
        <sz val="11"/>
        <color indexed="8"/>
        <rFont val="Arial Narrow"/>
        <family val="2"/>
      </rPr>
      <t xml:space="preserve"> 5.  
</t>
    </r>
    <r>
      <rPr>
        <b/>
        <sz val="11"/>
        <color indexed="8"/>
        <rFont val="Arial Narrow"/>
        <family val="2"/>
      </rPr>
      <t>Seguridad Jurídica sobre la Titularidad de la Tierra y los Territorios</t>
    </r>
    <r>
      <rPr>
        <sz val="11"/>
        <color indexed="8"/>
        <rFont val="Arial Narrow"/>
        <family val="2"/>
      </rPr>
      <t xml:space="preserve">: 10. 
</t>
    </r>
    <r>
      <rPr>
        <b/>
        <sz val="11"/>
        <color indexed="8"/>
        <rFont val="Arial Narrow"/>
        <family val="2"/>
      </rPr>
      <t>Acceso a la Propiedad de la Tierra y los Territorios</t>
    </r>
    <r>
      <rPr>
        <sz val="11"/>
        <color indexed="8"/>
        <rFont val="Arial Narrow"/>
        <family val="2"/>
      </rPr>
      <t xml:space="preserve">: 14. 
</t>
    </r>
    <r>
      <rPr>
        <b/>
        <sz val="11"/>
        <color indexed="8"/>
        <rFont val="Arial Narrow"/>
        <family val="2"/>
      </rPr>
      <t>Administración de Tierras:</t>
    </r>
    <r>
      <rPr>
        <sz val="11"/>
        <color indexed="8"/>
        <rFont val="Arial Narrow"/>
        <family val="2"/>
      </rPr>
      <t xml:space="preserve"> 15.  
</t>
    </r>
    <r>
      <rPr>
        <b/>
        <sz val="11"/>
        <color indexed="8"/>
        <rFont val="Arial Narrow"/>
        <family val="2"/>
      </rPr>
      <t>Evaluación del impacto del Ordenamiento Social de la Propiedad Rural</t>
    </r>
    <r>
      <rPr>
        <sz val="11"/>
        <color indexed="8"/>
        <rFont val="Arial Narrow"/>
        <family val="2"/>
      </rPr>
      <t xml:space="preserve">: 0.
</t>
    </r>
    <r>
      <rPr>
        <b/>
        <sz val="11"/>
        <color indexed="8"/>
        <rFont val="Arial Narrow"/>
        <family val="2"/>
      </rPr>
      <t>Gestión de la información:</t>
    </r>
    <r>
      <rPr>
        <sz val="11"/>
        <color indexed="8"/>
        <rFont val="Arial Narrow"/>
        <family val="2"/>
      </rPr>
      <t xml:space="preserve"> 3. 
</t>
    </r>
    <r>
      <rPr>
        <b/>
        <sz val="11"/>
        <color indexed="8"/>
        <rFont val="Arial Narrow"/>
        <family val="2"/>
      </rPr>
      <t>Gestión del Talento Humano</t>
    </r>
    <r>
      <rPr>
        <sz val="11"/>
        <color indexed="8"/>
        <rFont val="Arial Narrow"/>
        <family val="2"/>
      </rPr>
      <t xml:space="preserve">: 6. 
</t>
    </r>
    <r>
      <rPr>
        <b/>
        <sz val="11"/>
        <color indexed="8"/>
        <rFont val="Arial Narrow"/>
        <family val="2"/>
      </rPr>
      <t>Apoyo Jurídico</t>
    </r>
    <r>
      <rPr>
        <sz val="11"/>
        <color indexed="8"/>
        <rFont val="Arial Narrow"/>
        <family val="2"/>
      </rPr>
      <t xml:space="preserve">: 4. 
</t>
    </r>
    <r>
      <rPr>
        <b/>
        <sz val="11"/>
        <color indexed="8"/>
        <rFont val="Arial Narrow"/>
        <family val="2"/>
      </rPr>
      <t>Adquisición de Bienes y Servicios:</t>
    </r>
    <r>
      <rPr>
        <sz val="11"/>
        <color indexed="8"/>
        <rFont val="Arial Narrow"/>
        <family val="2"/>
      </rPr>
      <t xml:space="preserve"> 7. 
</t>
    </r>
    <r>
      <rPr>
        <b/>
        <sz val="11"/>
        <color indexed="8"/>
        <rFont val="Arial Narrow"/>
        <family val="2"/>
      </rPr>
      <t>Administración de Bienes y Servicios</t>
    </r>
    <r>
      <rPr>
        <sz val="11"/>
        <color indexed="8"/>
        <rFont val="Arial Narrow"/>
        <family val="2"/>
      </rPr>
      <t xml:space="preserve">: 3
</t>
    </r>
    <r>
      <rPr>
        <b/>
        <sz val="11"/>
        <color indexed="8"/>
        <rFont val="Arial Narrow"/>
        <family val="2"/>
      </rPr>
      <t>Gestión Financiera</t>
    </r>
    <r>
      <rPr>
        <sz val="11"/>
        <color indexed="8"/>
        <rFont val="Arial Narrow"/>
        <family val="2"/>
      </rPr>
      <t xml:space="preserve">: 1.
</t>
    </r>
    <r>
      <rPr>
        <b/>
        <sz val="11"/>
        <color indexed="8"/>
        <rFont val="Arial Narrow"/>
        <family val="2"/>
      </rPr>
      <t>Seguimiento, Evaluación y Mejora</t>
    </r>
    <r>
      <rPr>
        <sz val="11"/>
        <color indexed="8"/>
        <rFont val="Arial Narrow"/>
        <family val="2"/>
      </rPr>
      <t xml:space="preserve">: 6. </t>
    </r>
  </si>
  <si>
    <t>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t>
  </si>
  <si>
    <r>
      <t xml:space="preserve">Con corte al 10/10/2018 se verificó en el sistema de gestión de la Agencia la disponibilidad de las fichas de salida y productos, observándose un total de 80 fichas relacionadas a los procesos, así:
</t>
    </r>
    <r>
      <rPr>
        <b/>
        <sz val="11"/>
        <color indexed="8"/>
        <rFont val="Arial Narrow"/>
        <family val="2"/>
      </rPr>
      <t>Direccionamiento Estratégico: 0.</t>
    </r>
    <r>
      <rPr>
        <sz val="11"/>
        <color indexed="8"/>
        <rFont val="Arial Narrow"/>
        <family val="2"/>
      </rPr>
      <t xml:space="preserve">
</t>
    </r>
    <r>
      <rPr>
        <b/>
        <sz val="11"/>
        <color indexed="8"/>
        <rFont val="Arial Narrow"/>
        <family val="2"/>
      </rPr>
      <t>Comunicación y Gestión con Grupos de Interés: 2.</t>
    </r>
    <r>
      <rPr>
        <sz val="11"/>
        <color indexed="8"/>
        <rFont val="Arial Narrow"/>
        <family val="2"/>
      </rPr>
      <t xml:space="preserve"> COGGI-FT-001 PLAN ANTICORRUPCIÓN y COGGI-FT-002 POLÍTICAS, ESTRATEGIAS E INDICADORES DE TRANSPARENCIA DEFINIDOS.
</t>
    </r>
    <r>
      <rPr>
        <b/>
        <sz val="11"/>
        <color indexed="8"/>
        <rFont val="Arial Narrow"/>
        <family val="2"/>
      </rPr>
      <t>Inteligencia de la Información: 5.</t>
    </r>
    <r>
      <rPr>
        <sz val="11"/>
        <color indexed="8"/>
        <rFont val="Arial Narrow"/>
        <family val="2"/>
      </rPr>
      <t xml:space="preserve"> INTI-FT-001 ARQUITECTURA DE INFRAESTRUCTURA TECNOLÓGICA, INTI-FT-002 PETIC, INTI-FT-003 ARQUITECTURA DE INFORMACIÓN, INTI-FT-004 ARQUITECTURA DE NEGOCIO y INTI-FT-005 ESQUEMA DE GOBIERNO.
</t>
    </r>
    <r>
      <rPr>
        <b/>
        <sz val="11"/>
        <color indexed="8"/>
        <rFont val="Arial Narrow"/>
        <family val="2"/>
      </rPr>
      <t>Gestión del Modelo de Atención: 3.</t>
    </r>
    <r>
      <rPr>
        <sz val="11"/>
        <color indexed="8"/>
        <rFont val="Arial Narrow"/>
        <family val="2"/>
      </rPr>
      <t xml:space="preserve"> GEMA-FT-001 PQSRDyF VIABILIZADAS, GEMA-FT-002 COMUNICACIONES DE PROGRAMACIÓN DE MUNICIPIOS A LOS ALCALDES y GEMA-FT-003 CIRCULAR INTERNA INFORMANDO MUNICIPIOS PROGRAMADOS.
</t>
    </r>
    <r>
      <rPr>
        <b/>
        <sz val="11"/>
        <color indexed="8"/>
        <rFont val="Arial Narrow"/>
        <family val="2"/>
      </rPr>
      <t>Planificación del Ordenamiento Social de la Propiedad Rural: 5.</t>
    </r>
    <r>
      <rPr>
        <sz val="11"/>
        <color indexed="8"/>
        <rFont val="Arial Narrow"/>
        <family val="2"/>
      </rPr>
      <t xml:space="preserve"> POSPR-FT-001 ACTO ADMINISTRATIVO RESO, POSPR-FT-002 FICHA DE CARACTERIZACIÓN TERRITORIAL, POSPR-FT-003 DOCUMENTO DE ANALISIS TERRITORIAL INTEGRAL, POSPR-FT-004 DOCUMENTO PRELIMINAR DE ANÁLISIS PREDIAL-DPAP y POSPR-FT-005 PLANES DE ORDENAMIENTO SOCIAL DE LA PROPIEDAD RURAL.
</t>
    </r>
    <r>
      <rPr>
        <b/>
        <sz val="11"/>
        <color indexed="8"/>
        <rFont val="Arial Narrow"/>
        <family val="2"/>
      </rPr>
      <t xml:space="preserve">Seguridad Jurídica sobre la Titularidad de la Tierra y los Territorios: 10. </t>
    </r>
    <r>
      <rPr>
        <sz val="11"/>
        <color indexed="8"/>
        <rFont val="Arial Narrow"/>
        <family val="2"/>
      </rPr>
      <t xml:space="preserve">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t>
    </r>
    <r>
      <rPr>
        <b/>
        <sz val="11"/>
        <color indexed="8"/>
        <rFont val="Arial Narrow"/>
        <family val="2"/>
      </rPr>
      <t>Acceso a la Propiedad de la Tierra y los Territorios: 13.</t>
    </r>
    <r>
      <rPr>
        <sz val="11"/>
        <color indexed="8"/>
        <rFont val="Arial Narrow"/>
        <family val="2"/>
      </rPr>
      <t xml:space="preserve"> ACCTI-FT-001 RESOLUCIÓN DE NEGACIÓN DE PREDIOS BALDÍOS A E. D. P., ACCTI-FT-002 RESOLUCIÓN DE ADJUDICACIÓN DE PREDIOS BALDÍOS A E. D. P., ACCTI-FT-003 DESTINACIONES ESPECIALES DE PREDIOS DEL FNA A ENTIDADES DE DERECHO PÚBLICO, ACCTI-FT-004 RESOLUCIÓN ADJUDICACIÓN DE PREDIOS DEL FONDO NACIONAL AGRARIO – FNA, ACCTI-FT-005 ACTO ADMINISTRATIVO DE NEGACIÓN A PERSONA NATURAL, ACCTI-FT-006. AUTO DE ARCHIVO ADJUDICACIÓN DE BALDÍOS PERSONA NATURAL, ACCTI-FT-007. RESOLUCIÓN ADJUDICACIÓN DE BALDÌOS PERSONA NATURAL, ACCTI-FT-008 ACUERDO DE AMPLIACIÓN DE RESGUARDOS INDÍGENAS, ACCTI-FT-009 ACUERDO DE CONSTITUCIÓN DE RESGUARDOS INDÍGENAS, ACCTI-FT-010 RESOLUCIÓN DE TITULACIÓN COLECTIVA A COMUNIDADES NEGRAS, ACCTI-FT-011 ACTO ADMINISTRATIVO DE NEGACIÓN DE ADJUDICACIÓN DE PREDIOS DEL FNA, ACCTI-FT-012 ACTO ADMINISTRATIVO DE ARCHIVO DE ADJUDICACIÓN DE PREDIOS DEL FNA y ACCTI-FT-013 RESOL. DE FINANCIACIÓN Y COFINANC. DE INICIATIVAS COMUNITARIAS.
</t>
    </r>
    <r>
      <rPr>
        <b/>
        <sz val="11"/>
        <color indexed="8"/>
        <rFont val="Arial Narrow"/>
        <family val="2"/>
      </rPr>
      <t>Administración de Tierras: 14.</t>
    </r>
    <r>
      <rPr>
        <sz val="11"/>
        <color indexed="8"/>
        <rFont val="Arial Narrow"/>
        <family val="2"/>
      </rPr>
      <t xml:space="preserve"> ADMTI-FT-001 AUTORIZACIÓN O NEGACIÓN DE CONSTITUCIÓN DE GRAVAMENES, ADMTI-FT-002 ENAJENACIÓN, ADMTI-FT-003 FRACCIONAMIENTO DE LA UNIDAD AGRICOLA FAMILIAR, ADMTI-FT-004 CONDICIÓN RESOLUTORIA, ADMTI-FT-005 CADUCIDAD ADMINISTRATIVA, ADMTI-FT-006 RESOLUCIONES DE REGLAMENTO DE USO Y MANEJO DE TERRENOS COMUNALES, ADMTI-FT-007 CONTRATOS DE ARRENDAMIENTO ISLAS DEL ROSARIO Y SAN BERNARDO, ADMTI-FT-008 AUTORIZACION DE LEVANTAMIENTO DE GRAVAMENES, ADMTI-FT-009 CONSTITUCIÓN Y DELIMITACIÓN DE ZONAS DE RESERVA CAMPESINA, ADMTI-FT-11 REGULACIÓN SERVIDUMBRE DERIVADAS DE ACTIVIDAD PÚBLICA, ADMTI-FT-12 FORMALIZACIÓN SERVIDUMBRE DERIVADAS DE ACTIVIDAD PÚBLICA, ADMTI-FT-013 PREDIOS ADMINISTRADOS, ADMTI-FT-014 PREDIOS EXTINCIÓN y ADMTI-FT-015 RESOLUCIONES INCORPORADAS.
</t>
    </r>
    <r>
      <rPr>
        <b/>
        <sz val="11"/>
        <color indexed="8"/>
        <rFont val="Arial Narrow"/>
        <family val="2"/>
      </rPr>
      <t>Evaluación del impacto del Ordenamiento Social de la Propiedad Rural: 0.</t>
    </r>
    <r>
      <rPr>
        <sz val="11"/>
        <color indexed="8"/>
        <rFont val="Arial Narrow"/>
        <family val="2"/>
      </rPr>
      <t xml:space="preserve">
</t>
    </r>
    <r>
      <rPr>
        <b/>
        <sz val="11"/>
        <color indexed="8"/>
        <rFont val="Arial Narrow"/>
        <family val="2"/>
      </rPr>
      <t>Gestión de la información: 3.</t>
    </r>
    <r>
      <rPr>
        <sz val="11"/>
        <color indexed="8"/>
        <rFont val="Arial Narrow"/>
        <family val="2"/>
      </rPr>
      <t xml:space="preserve"> GINFO-FT-001 PUBLICACIONES PÁGINA WEB, GINFO-FT-002 REPORTES E INFORMES y GINFO-FT-003 SERVICIOS DE INTERCAMBIO DE INFORMACIÓN.
</t>
    </r>
    <r>
      <rPr>
        <b/>
        <sz val="11"/>
        <color indexed="8"/>
        <rFont val="Arial Narrow"/>
        <family val="2"/>
      </rPr>
      <t>Gestión del Talento Humano: 6.</t>
    </r>
    <r>
      <rPr>
        <sz val="11"/>
        <color indexed="8"/>
        <rFont val="Arial Narrow"/>
        <family val="2"/>
      </rPr>
      <t xml:space="preserve"> GTHU-FT-001 ACTO ADMINISTRATIVO DE NOMBRAMIENTO, GTHU-FT-002 ACTO ADMINISTRATIVO DE VACACIONES, GTHU-FT-003 ACTO ADMINISTRATIVO DE ENCARGO, GTHU-FT-004 ACTO ADMINISTRATIVO DE LICENCIAS, GTHU-FT-005 ACTO ADMINISTRATIVO DE RETIRO y GTHU-FT-006 CERTIFICACIÓN LABORAL
</t>
    </r>
    <r>
      <rPr>
        <b/>
        <sz val="11"/>
        <color indexed="8"/>
        <rFont val="Arial Narrow"/>
        <family val="2"/>
      </rPr>
      <t>Apoyo Jurídico: 4.</t>
    </r>
    <r>
      <rPr>
        <sz val="11"/>
        <color indexed="8"/>
        <rFont val="Arial Narrow"/>
        <family val="2"/>
      </rPr>
      <t xml:space="preserve"> APJUR-FT-001 EJECUCIÓN DE COBRO COACTIVO, APJUR-FT-002 VIABILIDAD JURÍDICA (DOCUMENTO). Artículo 13 No. 1 Dto 2363, APJUR-FT-003 CONCEPTOS JURÍDICOS y APJUR-FT-004 DEMANDAS, ARTICULO 13 No. 2 Dto 2363
</t>
    </r>
    <r>
      <rPr>
        <b/>
        <sz val="11"/>
        <color indexed="8"/>
        <rFont val="Arial Narrow"/>
        <family val="2"/>
      </rPr>
      <t>Adquisición de Bienes y Servicios: 7.</t>
    </r>
    <r>
      <rPr>
        <sz val="11"/>
        <color indexed="8"/>
        <rFont val="Arial Narrow"/>
        <family val="2"/>
      </rPr>
      <t xml:space="preserve"> ADQBS-FT-001 ESTUDIOS Y DOCUMENTOS PREVIOS, ADQBS-FT-002 ACTA DE LIQUIDACIÓN BILATERAL, ADQBS-FT-003 LEGALIZACIÓN, ADQBS-FT-004 CONTRATO LEGALIZADO, ADQBS-FT-005 PLAN ANUAL DE ADQUISICIONES – PAA, ADQBS-FT-006 DOCUMENTO ANALISIS DEL SECTOR y ADQBS-FT-007 ACTO ADMINISTRATIVO DE ADJUDICACIÓN O ACEPTACIÓN DE OFERTA
</t>
    </r>
    <r>
      <rPr>
        <b/>
        <sz val="11"/>
        <color indexed="8"/>
        <rFont val="Arial Narrow"/>
        <family val="2"/>
      </rPr>
      <t>Administración de Bienes y Servicios: 3.</t>
    </r>
    <r>
      <rPr>
        <sz val="11"/>
        <color indexed="8"/>
        <rFont val="Arial Narrow"/>
        <family val="2"/>
      </rPr>
      <t xml:space="preserve"> ADMBS-FT-001 BAJA DE BIENES O SERVICIOS, ADMBS-FT-002 INFORME DE PÉRDIDA O FALTANTE DE INVENTARIOS y ADMBS-FT-003 REPORTE DE LA PÉRDIDA O FALTANTE ANTE LA AUTORIDAD DISCIPLINARIA
</t>
    </r>
    <r>
      <rPr>
        <b/>
        <sz val="11"/>
        <color indexed="8"/>
        <rFont val="Arial Narrow"/>
        <family val="2"/>
      </rPr>
      <t>Gestión Financiera: 0.</t>
    </r>
    <r>
      <rPr>
        <sz val="11"/>
        <color indexed="8"/>
        <rFont val="Arial Narrow"/>
        <family val="2"/>
      </rPr>
      <t xml:space="preserve">
</t>
    </r>
    <r>
      <rPr>
        <b/>
        <sz val="11"/>
        <color indexed="8"/>
        <rFont val="Arial Narrow"/>
        <family val="2"/>
      </rPr>
      <t xml:space="preserve">Seguimiento, Evaluación y Mejora: 5. </t>
    </r>
    <r>
      <rPr>
        <sz val="11"/>
        <color indexed="8"/>
        <rFont val="Arial Narrow"/>
        <family val="2"/>
      </rPr>
      <t>SEYM-FT-001 CASOS ANALIZADOS, SEYM-FT-002 INFORME A PRESIDENCIA, SEYM-FT-003 PLAN DE AUDITORIA, SEYM-FT-004 INFORME DE RESULTADOS y SEYM-FT-005 PLANES DE MEJORAMIENTO FORMULADOS, EJECUTADOS Y EVALUADOS
Actividad en término para su ejecución oportuna, se recomienda agilizar la construcción, aprobación y publicación de las 16 fichas restantes.</t>
    </r>
  </si>
  <si>
    <t>A 30 de septiembre se encuentran aprobadas y publicadas en el repositorio oficial de los documentos del Sistema de gestión, 77 Fichas Técnicas de Salidas y productos de procesos estrategicos, misionales, de apoyo y seguimiento
http://intranet.agenciadetierras.gov.co/index.php/sistema-integrado-de-gestion/</t>
  </si>
  <si>
    <t>Finalizar las 58 fichas técnicas que se encuentran en estado pendiente por construir, aprobar y publicar.</t>
  </si>
  <si>
    <t>No se contaba con las herramientas adecuadas para controlar las salidas y productos no conformes con el fin de establecer las acciones necesarias.</t>
  </si>
  <si>
    <r>
      <rPr>
        <b/>
        <sz val="11"/>
        <color indexed="8"/>
        <rFont val="Arial Narrow"/>
        <family val="2"/>
      </rPr>
      <t>Materialización del riesgo 61</t>
    </r>
    <r>
      <rPr>
        <sz val="11"/>
        <color indexed="8"/>
        <rFont val="Arial Narrow"/>
        <family val="2"/>
      </rPr>
      <t>: Incumplimientos Técnicos</t>
    </r>
  </si>
  <si>
    <t>SEYM-Caracterización-PROCESO SEGUIMIENTO, EVALUACIÓN Y MEJORA
Objetivo: Analizar la información proveniente de la retroalimentación del desempeño de procesos, planes, programas y proyectos, para la toma de decisiones y formulación de nuevas acciones orientadas a elevar el nivel de cumplimiento, transparencia y mejora institucional.</t>
  </si>
  <si>
    <t>Seguimiento, Evaluación y Mejora</t>
  </si>
  <si>
    <t>Se ha realizado el seguimiento a los procesos conforme a lo estipulado en las fichas y en el procedimiento. 
http://intranet.agenciadetierras.gov.co/wp-content/uploads/2018/04/SEYM-P-003-CONTROL-DE-SALIDAS-NO-CONFORMES.pdf</t>
  </si>
  <si>
    <t xml:space="preserve">Se sugiere fortalecer el seguimiento por parte de la Oficina de Planeación, a las dependencias para el reporte mensual del PNC. Así mismo, se sugiere definir medidas frente al incumplimiento por parte de las dependencias del reporte mensual de las salidas y productos no conformes, así como en la definición de las acciones necesarias para su tratamiento. </t>
  </si>
  <si>
    <r>
      <rPr>
        <b/>
        <sz val="11"/>
        <color indexed="8"/>
        <rFont val="Arial Narrow"/>
        <family val="2"/>
      </rPr>
      <t>Actividad ejecutada</t>
    </r>
    <r>
      <rPr>
        <sz val="11"/>
        <color indexed="8"/>
        <rFont val="Arial Narrow"/>
        <family val="2"/>
      </rPr>
      <t xml:space="preserve">
Con base a la información suministrada por la Oficina de Planeación, se observó matriz de seguimiento no conformes consolidado, en la que se registra para el mes de octubre 74 fichas elabroradas, de las cuales 3 presentaron salidas no conformes. Para el mes de noviembre se observan 74 fichas, de las cuales 1 presentó salida no conforme. De acuerdo a los soportes de seguimiento remitidos el 27/02/2019  para el mes de diciembre se observó que 25 fichas de la Dirección de Acceso a Tierras y de 15 fichas de la Dirección de Ordenamiento Social de la propiedad n presentaron reporte. De igual forma se evidenció el reporte realizado por la Dirección de Gestión Jurídica en la que presentan seguimiento de 10 fichas, relacionando que no se presentaron productos no conformes.
Así mismo, se observó memorando N° 20181010201553 del 30/11/2018, mediante el cual se reitera la solicitud sobre el reporte mensual de las salidas y productos no conformes que se generan en las dependencias.</t>
    </r>
  </si>
  <si>
    <t xml:space="preserve">Se envió memorando No. 20181010201553 a la Secretaria General y las Direcciones Misionales, sobre el registro de salidas y no conformes, donde se les reitera la solicitud sobre el reporte mensual del producto o salidas no conformes.
A la fecha se tiene el informe de seguimiento a la conformidad de salidas y/o productos para los meses de septiembre, octubre y noviembre.  
</t>
  </si>
  <si>
    <t>Frente a la implementación de la fichas técnicas de salidas y producto aprobadas, la Oficina de Planeación suministró una relación para los meses de julio y agosto.  En cuanto a la información dispuesta en el mes de julio, se observó el seguimiento a 35 fichas técnicas de las cuales 5 presentaron salidas no conformes.  Respecto al mes de agosto, se observó el seguimiento a 46 fichas técnicas de las cuales 4 presentaron salidas no conformes.
Por otra parte, se observó el borrador del memorando con asunto "Registro de salidas y productos no conformes", con el cual se solicitará la actualización y registro de las salidas y/o productos no conformes mensualmente.
En lo relacionado a las salidas no conformes reportadas, no se suministró información documentada de las acciones tomadas.</t>
  </si>
  <si>
    <r>
      <t xml:space="preserve">Se han elaborado dos informes de seguimiento a la conformidad de salidas y/o productos (julio y agosto).  Adicionalmente se enviará un  memorando a todos los Directores y Jefes de oficina para recordarles que ellos son los encargados de hacer el reporte de la conformidad de las salidas y/o productos.
</t>
    </r>
    <r>
      <rPr>
        <sz val="11"/>
        <color indexed="10"/>
        <rFont val="Arial Narrow"/>
        <family val="2"/>
      </rPr>
      <t xml:space="preserve">
</t>
    </r>
  </si>
  <si>
    <t>Implementar las 38 fichas técnicas contruidas y aprobadas para registrar las salidas y productos no conformes mensualmente con el fin de realizar su respectivo seguimiento y establecer las acciones necesarias para su tratamiento.</t>
  </si>
  <si>
    <r>
      <rPr>
        <b/>
        <sz val="11"/>
        <color indexed="8"/>
        <rFont val="Arial Narrow"/>
        <family val="2"/>
      </rPr>
      <t>Materialización del riesgo No 61</t>
    </r>
    <r>
      <rPr>
        <sz val="11"/>
        <color indexed="8"/>
        <rFont val="Arial Narrow"/>
        <family val="2"/>
      </rPr>
      <t>: Incumplimientos Técnicos</t>
    </r>
  </si>
  <si>
    <t xml:space="preserve">Se construyeron los indicadores y fueron enviados a Planeacion </t>
  </si>
  <si>
    <t>Se recomienda realizar el análisis de los resultados de la medición del Indicador, atendiendo a lo descrito en el procedimiento DEST-P-007 Gestión de indicadores ANT.</t>
  </si>
  <si>
    <t>Con base a la información suministrada por Comunicaciones, se cuenta con la ficha tecnica del indicador ""Desempeño del Plan de comunicaciones institucional" la cual cuenta con el reporte de octubre,noviembre y diciembre. Por lo anterior se da cierre a la acción de manera eficaz, toda vez que la acción fue ejecutada con fecha posterior a la programada.</t>
  </si>
  <si>
    <t>Por medio de la Oficina Asesora de Planeación se implementó indicadores de eficacia para el ultimo trimestres de 2018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del reporte de indicadores</t>
  </si>
  <si>
    <t>Adelantar la acciones que conlleven al cierre inmediato de la actividad formulada.</t>
  </si>
  <si>
    <r>
      <t>Se observó la publicación en el sistema de gestión de la Agencia de la ficha del indicador "Desempeño del Plan de comunicaciones institucional", con fecha del 31/08/2018, el cual tiene como objetivo "</t>
    </r>
    <r>
      <rPr>
        <i/>
        <sz val="11"/>
        <color indexed="8"/>
        <rFont val="Arial Narrow"/>
        <family val="2"/>
      </rPr>
      <t>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t>
    </r>
    <r>
      <rPr>
        <sz val="11"/>
        <color indexed="8"/>
        <rFont val="Arial Narrow"/>
        <family val="2"/>
      </rPr>
      <t>", con mediciones trimestrales.
De acuerdo con los avances y soportes reportados por el responsable de ejecución de la acción, la Oficina de Control Interno no realiza el cierre de la misma, toda vez, que no se evidenció la implementación del indicador  "Desempeño del Plan de comunicaciones institucional. Cabe anotar, que la acción evaluada presentó incumplimiento en los tiempos establecidos para su cierre (15/07/2018).</t>
    </r>
  </si>
  <si>
    <t>Por medio de la Oficina Asesora de Planeación se implementó indicadores de eficacia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t>
  </si>
  <si>
    <t>Dirección General - Asesora de Comunicaciones</t>
  </si>
  <si>
    <t>Construir e implementar indicadores de eficacia para el control sobre el cumplimiento de las metas de comunicación institucional, y de eficiencia para medir el presupuesto ahorrado por publicaciones en medios masivos para el fortalecimiento de la imagen institucional.</t>
  </si>
  <si>
    <t>No exisitía una línea guía que orientara a la entidad en los ejes de comunicación interna y externa para garantizar la divulgación de la información de la ANT a su público objetivo. 
La ANT no contaba con una estrategia de comunicaciones para el posicionamiento de la Entidad frente a su público objetivo.</t>
  </si>
  <si>
    <r>
      <rPr>
        <b/>
        <sz val="11"/>
        <color indexed="8"/>
        <rFont val="Arial Narrow"/>
        <family val="2"/>
      </rPr>
      <t>Materialización del riesgo No. 6</t>
    </r>
    <r>
      <rPr>
        <sz val="11"/>
        <color indexed="8"/>
        <rFont val="Arial Narrow"/>
        <family val="2"/>
      </rPr>
      <t>: Información de la ANT que no llega al público objetivo.</t>
    </r>
  </si>
  <si>
    <t>COGGI-Caracterización-COMUNICACIÓN Y GESTIÓN CON GRUPOS DE INTERÉS
Objetivo: Establecer lineamientos para la comunicación y coordinación intra e nterinstitucional, que proporcione a los grupos de interés información veraz, objetiva y oportuna de la misión, objetivos y gestión de la Agencia Nacional de Tierras.</t>
  </si>
  <si>
    <t>Comunicación y Gestión con Grupos de Interés</t>
  </si>
  <si>
    <t>no</t>
  </si>
  <si>
    <t>Se reitera la necesidad de adelantar la acciones que conlleven al cierre inmediato de la actividad formulada. Se sugiere disponer de las evidencias correspondientes</t>
  </si>
  <si>
    <t>Actividad Incumplida</t>
  </si>
  <si>
    <t>Se eleboró la Estrategia de Comunicaciones, la cual ya se encuentra en ejecución</t>
  </si>
  <si>
    <r>
      <rPr>
        <b/>
        <sz val="11"/>
        <color indexed="8"/>
        <rFont val="Arial Narrow"/>
        <family val="2"/>
      </rPr>
      <t>Actividad incumplida.</t>
    </r>
    <r>
      <rPr>
        <sz val="11"/>
        <color indexed="8"/>
        <rFont val="Arial Narrow"/>
        <family val="2"/>
      </rPr>
      <t xml:space="preserve"> Con base en los avances presentados por la dependencia, Se observo que esta se mantiene incumplida, toda vez que la solicitud de modificación al mapa de riesgos no ha sido efectiva. </t>
    </r>
  </si>
  <si>
    <t>La Oficina de Comunicaciones tiene materializado el Riesgo R9 como se ve en el cuadro abajo, dicho riesgo tenía como actividad “Ejecutar la estrategia de comunicaciones "Somos Tierra" con el fin de posicionar a la ANT como los actores principales de la nueva política de tierras”. 
Dicha estrategia se realizó pero fue en el año 2017 el cual no correspondía al periodo 2018, por lo tanto no fue validada por la oficina de control interno, con el nuevo cambio de gobierno la dirección llego con una nueva estrategia que y para dar solución se envió ante la oficina de planeación un correo modificando el mapa de riesgo (correo adjunto).
La nueva estrategia de comunicaciones ya está, el cual adjunto en el correo como evidencia, dicha estrategia se encuentra en ejecución.
Se adjunta Nueva estrategia y correo de modificacion a la Oficina de Planeacion.</t>
  </si>
  <si>
    <t xml:space="preserve">Adelantar la acciones que conlleven al cierre inmediato de la actividad formulada. Se sugiere disponer de las evidencias correspondientes
</t>
  </si>
  <si>
    <r>
      <rPr>
        <b/>
        <sz val="11"/>
        <color indexed="8"/>
        <rFont val="Arial Narrow"/>
        <family val="2"/>
      </rPr>
      <t>Actividad incumplida</t>
    </r>
    <r>
      <rPr>
        <sz val="11"/>
        <color indexed="8"/>
        <rFont val="Arial Narrow"/>
        <family val="2"/>
      </rPr>
      <t xml:space="preserve">
La dependencia no presentó avances de esta actividad</t>
    </r>
  </si>
  <si>
    <t>La dependencia no presentó avances de esta actividad</t>
  </si>
  <si>
    <t>Adelantar la acciones que conlleven al cierre inmediato de la actividad formulada. Se sugiere disponer de las evidencias correspondientes</t>
  </si>
  <si>
    <t>Se observó el documento mencionado por Comunicaciones el cual contiene soportes de las actividades desarrolladas de la estrategia de Comunicaciones "Somos Tierra". Sin embargo, estas actividades relacionadas no corresponden al periodo evaluado para el presente seguimiento.
Por lo anterior, la Oficina de Control Interno no da cierre a la acción.</t>
  </si>
  <si>
    <t>En la oficina de comunicaciones se encuentra un documento de las acciones detalladas de la estrategía de comunicaciones "Somos Tierra"</t>
  </si>
  <si>
    <t>Actividad en términos de ejecución.</t>
  </si>
  <si>
    <t>Se solicita suministrar los avances con soportes de acuerdo al plan de acción establecido en la estrategia "Somos tierra".</t>
  </si>
  <si>
    <r>
      <t xml:space="preserve">La Agencia Nacional de Tierras ha implementado su estrategia de comunicaciones “Somos Tierra” en un 75% para posicionar a la ANT, a sus áreas misionales y a sus directivos cómo actores principales de la nueva política de tierras, diferenciándola de las entidades ejecutoras predecesoras. vER LINK: http://www.agenciadetierras.gov.co/prensa/blog-somostierra/
</t>
    </r>
    <r>
      <rPr>
        <b/>
        <sz val="11"/>
        <color indexed="8"/>
        <rFont val="Arial Narrow"/>
        <family val="2"/>
      </rPr>
      <t>Plan de Acción:</t>
    </r>
    <r>
      <rPr>
        <sz val="11"/>
        <color indexed="8"/>
        <rFont val="Arial Narrow"/>
        <family val="2"/>
      </rPr>
      <t xml:space="preserve">
• Plan de Acción de Comunicación Comunitaria - Ayapel – Córdoba y Nechí – Antioquia, Ver anexo: Gran parte de los habitantes de la zona rural y urbana de los municipios de Ayapel (Córdoba) y Nechí (Antioquia) desconocen los objetivos y alcances de la Agencia Nacional de Tierras, así como el Ordenamiento Social de la Propiedad Rural. Además, los jóvenes no conocen a la Agencia Nacional de Tierras, debido a que los Semilleros de la Tierra y el Territorio están conformados mayoritariamente por adultos; es necesario que los estudiantes desde los colegios se vayan empoderando de los conceptos básicos y cuenten a sus padres y abuelos sobre lo que hace la Agencia en el territorio y su importancia para las comunidades rurales.
• Plan de Acción de Comunicación Comunitaria - Cáceres – Antioquia, Ver anexo: En la lectura de necesidades del municipio de Cáceres, Antioquia, se identificaron dificultades como el desconocimiento de la política sobre el Ordenamiento Social de la Propiedad Rural que adelanta la Agencia Nacional de Tierras en el corregimiento de Rioman. Los habitantes de las zonas rurales aledañas al corregimiento de Piamonte, desconocen los beneficios que tiene la formalización de los predios. Inexistencia de espacios pedagógicos novedosos e incluyentes en el corregimiento de Jardín, que traten el tema de la tierra y sensibilicen a la población sobre la importancia de formalizar los predios. La población habitante del corregimiento de Puerto Bélgica, desconoce - en su gran mayoría - la importancia de formalizar los predios. Falta de espacios de interacción entre los habitantes del casco urbano y las zonas rurales del municipio de Cáceres, Antioquia.
• Plan de Acción de Comunicación Comunitaria - Guaranda (Sucre) y San Jacinto del Cauca (Bolívar), Ver anexo: En los municipios de Guaranda (Sucre) y San Jacinto del Cauca los campesinos y campesinas tienen poco conocimiento sobre qué es y qué hace la Agencia Nacional de Tierras en el territorio. La comunidad confunde a la Agencia con la Unidad de Restitución de Tierras y la Unidad de Víctimas. Adicionalmente, este municipio hace parte de la región de La Mojana en donde existen múltiples zonas con restricciones y condicionantes para el trabajo de la Agencia de Tierras, por lo cual se hace necesario construir mensajes claros para dar a conocer esta situación y que permitan minimizar las resistencias e impactos negativos. Igualmente, se identificó que poco se valora el trabajo y las voces de los jóvenes y las mujeres rurales, por lo cual se deben propiciar escenarios de reflexión y participación para estos grupos.
• Plan de Acción de Comunicación Comunitaria-Ituango, ver anexo: Se identificó que la comunidad desconoce las funciones, beneficios y la misión de la Agencia Nacional de Tierras.
• Plan de Acción de Comunicación Comunitaria-Lebrija, Ver Anexo: Se identificó que existe la necesidad de promover la importancia de la tierra y sus cultivos, incluyendo el cuidado del medio ambiente, entorno y recursos. Por otro lado, la población desconoce las funciones de la Agencia Nacional de Tierras, su mensaje anticorrupción y el Plan de Ordenamiento Social de la Propiedad Rural. Cabe mencionar que dentro de las necesidades fundamentales del territorio se encontró la reconciliación, como parte fundamental de las relaciones comunitarias y su relación con la tenencia de la tierra.  De acuerdo con el trabajo del Equipo de Base Municipal se priorizó el trabajo en las veredas El Oso, San Nicolás y Aguirre.
• Plan de Acción de Comunicación Comunitaria Magangué (Bolívar) Y Sucre (Sucre), ver anexo: Los habitantes de los municipios de Magangué y Sucre no tienen conocimiento de las acciones que realiza la Agencia Nacional de Tierras. También, se evidencia la necesidad de incluir a los jóvenes y mujeres del campo, ya que su empoderamiento es importante al momento de replicar las acciones que realiza la entidad.
• Plan de Acción de Comunicación Comunitaria – Ovejas, ver anexo: Se identificó desconocimiento de los jóvenes sobre la Agencia Nacional de Tierras, desconocimiento de los pobladores rurales sobre los pasos que siguen luego del barrido predial, confusión entre la Agencia Nacional de Tierras y la Unidad de Restitución de Tierras, distorsión del contenido de los mensajes que se replican en las comunidades y ausencia de empoderamiento de los líderes y lideresas del Semillero de la Tierra y el Territorio frente a los distintos canales y medios de difusión de la información, incluidos los medios comunitarios.
• Plan de Acción de Comunicación Comunitaria - Achí (Bolívar) Y Majagual (Sucre), ver anexo: La población no sabe que gran parte de la región del Corcovado achiano es una reserva natural por lo cual no puede ser formalizado y necesita de un especial cuidado y protección. En los municipios de Achí y Majagual aún se presentan confusiones sobre el objetivo de la Agencia Nacional de Tierras y se desdibuja su misión debido a la presencia de otras entidades como la Unidad de Restitución de Tierras, la Agencia de Renovación del Territorio, entre otras.  Además, debido a la sensibilidad de los temas de la tierra es necesario fortalecer el proceder de la Agencia porque se han presentado contrariedades por abrir espacio de participación para los jóvenes y mujeres rurales.
• Plan de Acción de Comunicación Comunitaria - Puerto Gaitán (Meta), ver anexo: Se identificaron dificultades para resolver conflictos comunitarios relacionados con la tierra y los baldíos. Escasa participación de jóvenes y adultos en la representación de su comunidad. Invisibilidad de la mujer en las cadenas productivas y en la economía del cuidado.  Ausencia de información de la Agencia Nacional de Tierras (número de teléfono, dirección y correo de las oficinas de Puerto Gaitán, Villavicencio y Bogotá). Además del desconocimiento de la comunidad sobre la gratuidad de los servicios que realiza la Agencia de Nacional de Tierras.
• Plan De Acción de Comunicación Comunitaria-San Carlos, Ver Anexo: Escasa participación de jóvenes y adultos en actividades comunitarias, bajos niveles de liderazgo. Invisibilidad de la mujer con respecto al trabajo con la tierra. Ausencia de información de la Agencia Nacional de Tierras (número de Teléfono, dirección y correo de las oficinas de la Agencia Nacional de Tierras).
• Plan de Acción de Comunicación Comunitaria - Santa Marta y Dibulla, Ver Anexo: Los jóvenes desconocen la Agencia Nacional de Tierras, hay desinformación en las comunidades acerca de la gratuidad de los servicios y los beneficios de la entidad; además existe confusión entre la Agencia Nacional de Tierras y la Unidad de Restitución de Tierras.
• Plan De Acción De Comunicación Comunitaria-Tarazá, Ver Anexo: Bajo reconocimiento de la Agencia Nacional de Tierras por parte de la comunidad. Ausencia de empoderamiento de los líderes y lideresas del Semillero de la Tierra y el Territorio frente a los distintos canales y medios de difusión de la información, incluidos los medios comunitarios.
• Comunicación Comunitaria Valdivia (Antioquia), Ver Anexo: Se identificó que la comunidad de Valdivia tiende a confundir a la Agencia Nacional de Tierras con la Agencia de Renovación del Territorio (ART) y la Unidad de Restitución de Tierras. También se dificulta el reconocimiento de la entidad porque el aviso de la oficina en el municipio no es visible. Las organizaciones de base reconocen que la Agencia Nacional de Tierras, pero las personas del común no saben qué hace la entidad. Es necesario que los jóvenes participen en los procesos del Ordenamiento de Social de la Propiedad Rural y en sus relaciones con el territorio. Es importante generar más información para que las mujeres del campo se reconozcan como sujeto de ordenamiento social de la propiedad rural, así mismo se debe aclarar las distintas relaciones con la tierra que existen (propietario, ocupante, poseedor, tenedor y arrendatario).
</t>
    </r>
  </si>
  <si>
    <t>Ejecutar la metodología establecida en la estrategia de comunicaciones "Somos Tierra" con e fin de posicionar a la ANT como los actores principales de la nueva política de tierras.</t>
  </si>
  <si>
    <t>Se sugiere fortalecer la consolidacion de los soportes de ejecución de las actividades</t>
  </si>
  <si>
    <r>
      <rPr>
        <b/>
        <sz val="11"/>
        <color indexed="8"/>
        <rFont val="Arial Narrow"/>
        <family val="2"/>
      </rPr>
      <t>Actividad ejecutada</t>
    </r>
    <r>
      <rPr>
        <sz val="11"/>
        <color indexed="8"/>
        <rFont val="Arial Narrow"/>
        <family val="2"/>
      </rPr>
      <t xml:space="preserve">
Con base a la información suministrada por Comunicaciones, se observaron soportes correspondientes a la implementación de lineamientos para la comunicación interna y externa, tales como: informe de ejecución de contrato 818, en el que se presentan los eventos realizados en el mes de octubre 2018, boletines generados entre octubre, noviembre y diciembre, publicaciones en redes sociales, material multimedia, publicaciones en medios, video "Que es ANT", Dossier Informativo. Por lo anterior se da cierre a la acción.</t>
    </r>
  </si>
  <si>
    <t>De acuerdo a los lineamientos de la Política de Comunicaciones el ultimo trimestre del 2018 la Agencia Nacional de Tierras ha llegado al público objetivo a través de los siguientes canales de comunicacion:
• Material Multimedia (Videos, fotografías, plegables  y Piezas Graficas), ver carpeta de anexos, Ver links:  http://www.agenciadetierras.gov.co/prensa/videos/
https://www.youtube.com/channel/UCOxhksX5ARHVcLMXQLOozaA
http://www.agenciadetierras.gov.co/prensa/fotografias/
•Eventos realizados en territorio, ver carpeta de anexos.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t>
  </si>
  <si>
    <t>Actividad en términos de ejecución, presento avance con corte al 30/09/2018.  Sin embargo, se recomienda reportar avances de gestión frente a los lineamientos establecidos para la comunicación interna en la Política de Comunicaciones de la Agencia.</t>
  </si>
  <si>
    <t>La Dirección General en cabeza del grupo de trabajo de Comunicaciones ha venido implementando los lineamientos establecidos en la política de comunicaciones, en lo relacionado con la comunicación externa. Para lo cual, se suministró soportes de material multimedia, dossier informativo, redes sociales, boletines de prensa y publicaciones.</t>
  </si>
  <si>
    <r>
      <t>La Oficina de Comunicaciones ha cumplido los lineamientos observados en la Política de Comunicaciones Interna y Externa con el fin de llegar al público objetivo a través de los siguientes canales de comunicación:
•</t>
    </r>
    <r>
      <rPr>
        <b/>
        <sz val="11"/>
        <color indexed="8"/>
        <rFont val="Arial Narrow"/>
        <family val="2"/>
      </rPr>
      <t xml:space="preserve"> Material Multimedia (Videos, fotografías, plegables  y Piezas Graficas), ver carpeta de anexos, Ver links: </t>
    </r>
    <r>
      <rPr>
        <sz val="11"/>
        <color indexed="8"/>
        <rFont val="Arial Narrow"/>
        <family val="2"/>
      </rPr>
      <t xml:space="preserve"> http://www.agenciadetierras.gov.co/prensa/videos/
https://www.youtube.com/channel/UCOxhksX5ARHVcLMXQLOozaA
http://www.agenciadetierras.gov.co/prensa/fotografias/
</t>
    </r>
    <r>
      <rPr>
        <b/>
        <sz val="11"/>
        <color indexed="8"/>
        <rFont val="Arial Narrow"/>
        <family val="2"/>
      </rPr>
      <t>• Dossier Informativo, ver link:</t>
    </r>
    <r>
      <rPr>
        <sz val="11"/>
        <color indexed="8"/>
        <rFont val="Arial Narrow"/>
        <family val="2"/>
      </rPr>
      <t xml:space="preserve">
http://www.agenciadetierras.gov.co/prensa/
</t>
    </r>
    <r>
      <rPr>
        <b/>
        <sz val="11"/>
        <color indexed="8"/>
        <rFont val="Arial Narrow"/>
        <family val="2"/>
      </rPr>
      <t>• Redes Sociales, ver links:</t>
    </r>
    <r>
      <rPr>
        <sz val="11"/>
        <color indexed="8"/>
        <rFont val="Arial Narrow"/>
        <family val="2"/>
      </rPr>
      <t xml:space="preserve">
http://www.agenciadetierras.gov.co/prensa/redes-sociales/
Facebook: https://www.facebook.com/agencianacionaldetierras/
Twitter: https://twitter.com/AgenciaTierras
Instagram: https://www.instagram.com/AgenciaTierras/
</t>
    </r>
    <r>
      <rPr>
        <b/>
        <sz val="11"/>
        <color indexed="8"/>
        <rFont val="Arial Narrow"/>
        <family val="2"/>
      </rPr>
      <t>• Boletines de Prensa, ver link:</t>
    </r>
    <r>
      <rPr>
        <sz val="11"/>
        <color indexed="8"/>
        <rFont val="Arial Narrow"/>
        <family val="2"/>
      </rPr>
      <t xml:space="preserve">
http://www.agenciadetierras.gov.co/prensa/noticias/
</t>
    </r>
    <r>
      <rPr>
        <b/>
        <sz val="11"/>
        <color indexed="8"/>
        <rFont val="Arial Narrow"/>
        <family val="2"/>
      </rPr>
      <t>• Publicaciones o artículos especiales, ver anexos:</t>
    </r>
    <r>
      <rPr>
        <sz val="11"/>
        <color indexed="8"/>
        <rFont val="Arial Narrow"/>
        <family val="2"/>
      </rPr>
      <t xml:space="preserve">
http://www.agenciadetierras.gov.co/prensa/publicaciones/
</t>
    </r>
    <r>
      <rPr>
        <b/>
        <sz val="11"/>
        <color indexed="8"/>
        <rFont val="Arial Narrow"/>
        <family val="2"/>
      </rPr>
      <t>• Boletines de Prensa, ver anexos y ver link:</t>
    </r>
    <r>
      <rPr>
        <sz val="11"/>
        <color indexed="8"/>
        <rFont val="Arial Narrow"/>
        <family val="2"/>
      </rPr>
      <t xml:space="preserve">
http://www.agenciadetierras.gov.co/prensa/noticias/</t>
    </r>
  </si>
  <si>
    <t xml:space="preserve">Implementar los lineamientos contemplados en la Política de Comunicación Interna y Externa con el fin de llegar al público objetivo a través de los canales de comunicación (ruedas de prensa, entrevistas personalizadas, envío de información, dossier informativo, material multimedia, divulgación de artículos especiales, boletines de prensa, página web, redes sociales)  como lo indica la Política. </t>
  </si>
  <si>
    <r>
      <rPr>
        <b/>
        <sz val="11"/>
        <color indexed="8"/>
        <rFont val="Arial Narrow"/>
        <family val="2"/>
      </rPr>
      <t>Materialización del riesgo No. 6</t>
    </r>
    <r>
      <rPr>
        <sz val="11"/>
        <color indexed="8"/>
        <rFont val="Arial Narrow"/>
        <family val="2"/>
      </rPr>
      <t xml:space="preserve"> : Información de la ANT que no llega al público objetivo.</t>
    </r>
  </si>
  <si>
    <t>Se sugiere continuar con el seguimiento y reporte oportuno de la totalidad de los indicadores definidos para la Dependencia,  bajo los criterios de calidad y oportunidad.</t>
  </si>
  <si>
    <r>
      <t xml:space="preserve">Actividad ejecutada
</t>
    </r>
    <r>
      <rPr>
        <sz val="11"/>
        <color indexed="8"/>
        <rFont val="Arial Narrow"/>
        <family val="2"/>
      </rPr>
      <t>Con base a la información suministrada por la Dirección de Gestión Jurídica, se da cumplimiento a la acción . Se observaron los reportes de los indicadores correspondientes a los meses de octubre, noviembre y diciembre de 2018.La Dirección de gestión jurídica cuenta con las siguientes fichas tecnicas de indicadores: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t>
    </r>
  </si>
  <si>
    <t>Para este periodo se diligenciaron las fichas técnicas de los indicadores que evidencian el avance de las metas establecidas para la DGJT y sus Subdirecciones, como evidencia se adjunta los correos electrónicos enviados a la Oficina de Planeación con las respectivas fichas de los meses de septiembre, octubre y noviembre. 
Para el reporte del mes de diciembre se está realizando la consolidación de la información.</t>
  </si>
  <si>
    <t xml:space="preserve">Actividad programada para cierre en el mes de diciembre del 2018.  
Se recomienda realizar el reporte del total de los indicadores gestión establecidos, bajo los criterios de calidad y oportunidad.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t>
  </si>
  <si>
    <r>
      <t xml:space="preserve">Se observó en el sistema de gestión de la Agencia en el enlace </t>
    </r>
    <r>
      <rPr>
        <sz val="11"/>
        <color indexed="30"/>
        <rFont val="Arial Narrow"/>
        <family val="2"/>
      </rPr>
      <t>http://intranet.agenciadetierras.gov.co/index.php/seguridad-juridica-sobre-la-titularidad-de-la-tierra-y-los-territorios/</t>
    </r>
    <r>
      <rPr>
        <sz val="11"/>
        <color indexed="8"/>
        <rFont val="Arial Narrow"/>
        <family val="2"/>
      </rPr>
      <t xml:space="preserve"> la implementación de las siguientes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En cuanto al reporte de los indicadores de gestión establecidos, se observó los correos electrónicos de envío de  información a la Oficina de Planeación en los meses de abril, mayo, junio, julio, agosto y septiembre.</t>
    </r>
  </si>
  <si>
    <r>
      <t xml:space="preserve">En el mes de marzo se aprobó y se publicaron en la intranet 10 fichas técnicas de indicadores identificadas en el proceso de Seguridad Jurídica sobre la Titularidad de la Tierra y los Territorios. Adicionalmente se ha realizado el reporte de los indicadores. En el siguiente link  </t>
    </r>
    <r>
      <rPr>
        <u/>
        <sz val="11"/>
        <color indexed="40"/>
        <rFont val="Arial Narrow"/>
        <family val="2"/>
      </rPr>
      <t>http://intranet.agenciadetierras.gov.co/index.php/seguridad-juridica-sobre-la-titularidad-de-la-tierra-y-los-territorios/</t>
    </r>
    <r>
      <rPr>
        <sz val="11"/>
        <rFont val="Arial Narrow"/>
        <family val="2"/>
      </rPr>
      <t xml:space="preserve"> en la pestaña "Indicadores" se encuentran las fichas mencionadas anteriormente.
Adicionalmente, se adjunta los correos electrónicos (abril, mayo, junio, julio y agosto) enviados a la Oficina de Planeación de la ANT con el diligenciamiento mensual de los indicadores.Para el mes de septiembre se está realizando la consolidación de la información para realizar el respectivo diligenciamiento de las matrices.</t>
    </r>
  </si>
  <si>
    <t xml:space="preserve">Subdirección de Seguridad Jurídica de Tierras
Subdirección de Procesos Agrarios
Dirección de Gestión Jurídica de Tierras
</t>
  </si>
  <si>
    <t>Implementar control y seguimiento a los indicadores de gestión de los procesos de formalización y procedimientos administrativos especiales agrarios con el objetivo de medir e implementar acciones que permitan dar cumplimiento a las metas propuestas.
Estos indicadores deberan ser reportados mensualmente a la Oficina de Planeación en los formatos de indicadores  para realizar el respectivo seguimiento.</t>
  </si>
  <si>
    <t>No se encontraban establecidos tareas de control que permitieran realizar seguimiento a los tiempos establecidos en los procedimientos.
Los tiempos establecidos en los procedimientos no son los mismos tiempos que se llevan en campo debido al cambio de la normatividad vigente Ley 160 de 1994 - Decreto 902 de 2017.</t>
  </si>
  <si>
    <r>
      <rPr>
        <b/>
        <sz val="11"/>
        <color indexed="8"/>
        <rFont val="Arial Narrow"/>
        <family val="2"/>
      </rPr>
      <t>Materialización del riesgo No. 17</t>
    </r>
    <r>
      <rPr>
        <sz val="11"/>
        <color indexed="8"/>
        <rFont val="Arial Narrow"/>
        <family val="2"/>
      </rPr>
      <t xml:space="preserve"> (Incumplimiento de términos en los procesos de formalización y procedimientos administrativos especiales agrarios.)</t>
    </r>
  </si>
  <si>
    <t>Adelantar los procedimientos administrativos especiales agrarios y acompañar la formalización de los bienes privados, para establecer la naturaleza jurídica y la relación con la tierra.</t>
  </si>
  <si>
    <t>Seguridad jurídica sobre la titularidad de la tierra y los territorios</t>
  </si>
  <si>
    <t>Se sugiere continuar con el seguimiento y reporte oportuno de la totalidad de los productos identificados para la Dependencia.</t>
  </si>
  <si>
    <r>
      <rPr>
        <b/>
        <sz val="11"/>
        <color indexed="8"/>
        <rFont val="Arial Narrow"/>
        <family val="2"/>
      </rPr>
      <t xml:space="preserve">Actividad ejecutada
</t>
    </r>
    <r>
      <rPr>
        <sz val="11"/>
        <color indexed="8"/>
        <rFont val="Arial Narrow"/>
        <family val="2"/>
      </rPr>
      <t>Con base a la información suministrada por la Dirección de Gestión Jurídica, se da cumplimiento a la acción. Se observaron los correos electrónicos de envío de los reportes de productos no conformes de los meses de octubre, noviembre y diciembre de 2018, presentándose 44 productos no conformes para el mes de noviembre, por lo que se observó el registro del PNC y el seguimiento al tratamiento aplicado.  La Dirección de seguridad jurídica cuenta con las siguientes fichas tecnicas de salidas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t>
    </r>
  </si>
  <si>
    <t>Para este periodo se realizaron los reportes del producto no conforme de los meses de septiembre, octubre y noviembre, como evidencia se adjunta los correos electrónicos enviados a la Oficina de Planeación. 
Para el reporte del mes de diciembre se está realizando la consolidación de la información.</t>
  </si>
  <si>
    <t xml:space="preserve">Actividad programada para cierre en el mes de diciembre del 2018.  
Para el periodo evaluado y de acuerdo a la información reportada por la Subdirección no hubo salidas no conformes.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t>
  </si>
  <si>
    <r>
      <t xml:space="preserve">Se observó en el sistema de gestión de la Agencia en el enlace </t>
    </r>
    <r>
      <rPr>
        <sz val="11"/>
        <color indexed="30"/>
        <rFont val="Arial Narrow"/>
        <family val="2"/>
      </rPr>
      <t xml:space="preserve">http://intranet.agenciadetierras.gov.co/index.php/seguridad-juridica-sobre-la-titularidad-de-la-tierra-y-los-territorios/  </t>
    </r>
    <r>
      <rPr>
        <sz val="11"/>
        <rFont val="Arial Narrow"/>
        <family val="2"/>
      </rPr>
      <t>la implementación de las siguientes 10 fichas técnicas de salida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Frente al reporte de productos no conformes, se suministró la información de PNC de los meses de julio y agosto.</t>
    </r>
  </si>
  <si>
    <r>
      <t xml:space="preserve">En el mes de julio se aprobó y se publicaron en la intranet las 10 fichas técnicas de los productos identificados en el proceso de Seguridad Jurídica sobre la Titularidad de la Tierra y los Territorios. Adicionalmente se ha realizado el reporte del producto no conforme en los meses de julio, agosto y septiembre. En el siguiente link </t>
    </r>
    <r>
      <rPr>
        <u/>
        <sz val="11"/>
        <color indexed="40"/>
        <rFont val="Arial Narrow"/>
        <family val="2"/>
      </rPr>
      <t>http://intranet.agenciadetierras.gov.co/index.php/seguridad-juridica-sobre-la-titularidad-de-la-tierra-y-los-territorios/</t>
    </r>
    <r>
      <rPr>
        <sz val="11"/>
        <color indexed="8"/>
        <rFont val="Arial Narrow"/>
        <family val="2"/>
      </rPr>
      <t xml:space="preserve"> en la pestaña "Ficha técnica de salidas y productos" se encuentran las fichas mencionadas anteriormente.
Adicionalmente, se adjunta los reportes realizados (julio y agosto)  mediante correos electrónicos enviados a la Oficina de Planeación de la ANT. Para el mes de septiembre se está realizando la consolidación de la información para realizar el respectivo reporte.</t>
    </r>
  </si>
  <si>
    <t>Implementar el control y seguimiento a los productos y salidas con el objetivo de identificar los productos no conformes y determinar los planes de mejoras pertienentes.
Estos productos y salidas deberán ser reportados en el formato de "productos no conformes" que a su vez serán solicitados mensualmente por la Oficina de Planeación para realizar el respectivo seguimiento.</t>
  </si>
  <si>
    <r>
      <rPr>
        <b/>
        <sz val="11"/>
        <rFont val="Arial Narrow"/>
        <family val="2"/>
      </rPr>
      <t>Materialización del riesgo No. 17</t>
    </r>
    <r>
      <rPr>
        <sz val="11"/>
        <rFont val="Arial Narrow"/>
        <family val="2"/>
      </rPr>
      <t xml:space="preserve"> (Incumplimiento de términos en los procesos de formalización y procedimientos administrativos especiales agrarios.)</t>
    </r>
  </si>
  <si>
    <r>
      <rPr>
        <b/>
        <sz val="11"/>
        <color indexed="8"/>
        <rFont val="Arial Narrow"/>
        <family val="2"/>
      </rPr>
      <t>Actividad ejecutada con fecha posterior a lo planificado.</t>
    </r>
    <r>
      <rPr>
        <sz val="11"/>
        <color indexed="8"/>
        <rFont val="Arial Narrow"/>
        <family val="2"/>
      </rPr>
      <t xml:space="preserve">
Acción evaluada y cerrada de acuerdo a los resultado obtenidos en el seguimiento a las obligaciones establecidas en el Decreto 1069 de 2015, capítulo 4 “información litigiosa del estado” de la Agencia, en el primer semestre 2018.</t>
    </r>
  </si>
  <si>
    <t>Acción evaluada y cerrada de acuerdo a los resultado obtenidos en el seguimiento a las obligaciones establecidas en el Decreto 1069 de 2015, capítulo 4 “información litigiosa del estado” de la Agencia, en el primer semestre 2018.</t>
  </si>
  <si>
    <t>De acuerdo a los resultados obtenidos en el seguimiento a las obligaciones establecidas en el Decreto 1069 de 2015, capítulo 4 “información litigiosa del estado” de la Agencia, en el primer semestre 2018, la Oficina de Control Interno realiza el cierre de la acción. Cabe anotar, que la acción evaluada presentó incumplimiento en los tiempos establecidos para su cierre (30/06/2018).</t>
  </si>
  <si>
    <t>Se está efectuando el estudio jurídico, de la procedencia para modificar el actos administrativo mencionado.</t>
  </si>
  <si>
    <t xml:space="preserve">No </t>
  </si>
  <si>
    <t>De acuerdo a la información suministrada por la dependencia, aún se encuentra en ejecución la acción, así mismo, no se observó soporte del avance registrado.</t>
  </si>
  <si>
    <t>Modificación del acto administrativo actual, o expedición de uno nuevo, delegando la función en el colaborador de turno.</t>
  </si>
  <si>
    <t>Desconocimiento de la normatividad relacionada.
Indebida interpretación de la obligación.</t>
  </si>
  <si>
    <r>
      <rPr>
        <b/>
        <sz val="11"/>
        <color indexed="8"/>
        <rFont val="Arial Narrow"/>
        <family val="2"/>
      </rPr>
      <t>No Conformidad No. 10 -</t>
    </r>
    <r>
      <rPr>
        <sz val="11"/>
        <color indexed="8"/>
        <rFont val="Arial Narrow"/>
        <family val="2"/>
      </rPr>
      <t xml:space="preserve"> No se evidenció acto administrativo que delegue de la función de Secretaría Técnica del Comité de Conciliaciones de la ANT, al abogado Andrés Eduardo Velásquez Vargas.</t>
    </r>
  </si>
  <si>
    <t>Artículo 7°, Resolución 086 de 2016.</t>
  </si>
  <si>
    <t xml:space="preserve">Oficina Jurídica </t>
  </si>
  <si>
    <t xml:space="preserve">Sistema Único de Gestión e Información de la Actividad Litigiosa del Estado - eKOGUI  II semestre </t>
  </si>
  <si>
    <t>Auditoria Interna</t>
  </si>
  <si>
    <t xml:space="preserve">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</si>
  <si>
    <t>Actividad incumplida</t>
  </si>
  <si>
    <r>
      <t xml:space="preserve">Actividad incumplida
</t>
    </r>
    <r>
      <rPr>
        <sz val="11"/>
        <color indexed="8"/>
        <rFont val="Arial Narrow"/>
        <family val="2"/>
      </rPr>
      <t xml:space="preserve">Con base a la informacón reportada por la Oficina Juridica esta ha realizado acciones orientadas al cumplimiento de la actividad. Sin embargo la acción presenta incumplimiento, debido a que los soportes allegados no responden a las actividades de </t>
    </r>
    <r>
      <rPr>
        <sz val="11"/>
        <color indexed="8"/>
        <rFont val="Arial Narrow"/>
        <family val="2"/>
      </rPr>
      <t>certificación por parte del encargado del archivo, donde conste que el expediente cuenta con la totalidad de documentación que corresponde.</t>
    </r>
  </si>
  <si>
    <t>Adelantar trámite que conlleve a replantear la acción, con el fin que responda a la eliminaciòn de la desviación presentada, teniendo en cuenta que a través de los diferentes ejercicios de seguimiento se ha verificado la reincidencia del incumplimiento.</t>
  </si>
  <si>
    <t xml:space="preserve">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</si>
  <si>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(30/06/2018).</t>
    </r>
  </si>
  <si>
    <t xml:space="preserve">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t>
  </si>
  <si>
    <r>
      <rPr>
        <b/>
        <sz val="11"/>
        <color indexed="8"/>
        <rFont val="Arial Narrow"/>
        <family val="2"/>
      </rPr>
      <t>Actividad incumplida</t>
    </r>
    <r>
      <rPr>
        <sz val="11"/>
        <color indexed="8"/>
        <rFont val="Arial Narrow"/>
        <family val="2"/>
      </rPr>
      <t xml:space="preserve">
Con base a la información suministrada mediante correo electrónico 25/02/2019, se observaron algunos soportes de las actividades realizadas para creación y organización de expedientes. No obstabte,  la Oficina de Control Interno no realiza el cierre de la misma, toda vez, que se evidenció reincidencia de la desviación asociada a la acción evaluada. Cabe anotar, que la acción evaluada presentó incumplimiento en los tiempos establecidos para su cierre (30/06/2018).</t>
    </r>
  </si>
  <si>
    <t>Se realizan jornadas de revisión y actualización de los expedientes contenidos en el archivo físico de la Oficina Jurídica, corroborando así que éstos se encuentren completos y cumpliendo con las condiciones mínimas de los depósitos de archivo.</t>
  </si>
  <si>
    <t>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t>
  </si>
  <si>
    <t>Seguimiento realizado en las reuniones de grupo primario.</t>
  </si>
  <si>
    <t>El soporte suministrado no evidencia la acción</t>
  </si>
  <si>
    <t xml:space="preserve">Seguimientos posteriores a la celebración del comité de conciliación, en los cuales se realice la revisión del archivo documental, permitiendo así verificar que éste se encuentre actualizado, mediante correo electrónico del funcionario encargado del archivo de la Oficina Jurídica, donde certifique que el expediente cuenta con la totalidad de la documentación que corresponde.
</t>
  </si>
  <si>
    <t>Desconocimiento de la normatividad relacionada.
Seguimiento insuficiente.</t>
  </si>
  <si>
    <r>
      <rPr>
        <b/>
        <sz val="11"/>
        <color indexed="8"/>
        <rFont val="Arial Narrow"/>
        <family val="2"/>
      </rPr>
      <t>No Conformidad No. 9 -</t>
    </r>
    <r>
      <rPr>
        <sz val="11"/>
        <color indexed="8"/>
        <rFont val="Arial Narrow"/>
        <family val="2"/>
      </rPr>
      <t xml:space="preserve"> Se evidenciaron deficiencias relacionadas con el archivo documental físico de la gestión realizada por el Comité de Conciliaciones de la ANT.</t>
    </r>
  </si>
  <si>
    <t>Artículo 2.2.3.4.1.11., Decreto 1069 de 2015. Funciones del secretario técnico del Comité de Conciliación. Son funciones del secretario técnico del Comité de Conciliación frente al Sistema Único de Gestión e Información de la Actividad Litigiosa del Estado – eKOGUI, las siguientes:
1. Convocar a través del Sistema Único de Gestión e Información de la Actividad Litigiosa del Estado – eKOGUI, a las sesiones ordinarias y extraordinarias del Comité de Conciliación a sus miembros permanentes y los demás invitados.
2. Elaborar a través del Sistema Único de Gestión e Información de la Actividad Litigiosa del Estado – eKOGUI, el orden del día para cada sesión de comité y las actas de cada sesión del comité.</t>
  </si>
  <si>
    <t xml:space="preserve">Adelantar la acciones que conlleven al cierre inmediato de la actividad formulada. Se sugiere disponer de las evidencias correspondientes y evaluar la periodicidad definida.
</t>
  </si>
  <si>
    <r>
      <t xml:space="preserve">Actividad incumplida
</t>
    </r>
    <r>
      <rPr>
        <sz val="11"/>
        <color indexed="8"/>
        <rFont val="Arial Narrow"/>
        <family val="2"/>
      </rPr>
      <t>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t>
    </r>
  </si>
  <si>
    <t xml:space="preserve">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t>
  </si>
  <si>
    <r>
      <rPr>
        <b/>
        <sz val="11"/>
        <color indexed="8"/>
        <rFont val="Arial Narrow"/>
        <family val="2"/>
      </rPr>
      <t>Actividad incumplida</t>
    </r>
    <r>
      <rPr>
        <sz val="11"/>
        <color indexed="8"/>
        <rFont val="Arial Narrow"/>
        <family val="2"/>
      </rPr>
      <t xml:space="preserve">
Con base a la información suministrada mediante correo electrónico 25/02/2019, se observaron algunos soportes de las actividades realizadas para creación y organización de expedientes. No obstante,  la Oficina de Control Interno no realiza el cierre de la misma, toda vez, que se evidenció reincidencia de la desviación asociada a la acción evaluada. Cabe anotar, que la acción evaluada presentó incumplimiento en los tiempos establecidos para su cierre (30/06/2018).</t>
    </r>
  </si>
  <si>
    <t>Archivo documental físico, conforme a lo estipulado.</t>
  </si>
  <si>
    <t>Actualización del archivo documental, en lo referente a que éste contenga todos los documentos generados por y para el comité de conciliación.</t>
  </si>
  <si>
    <t>Corrección</t>
  </si>
  <si>
    <t xml:space="preserve">Acción evaluada y cerrada de acuerdo a los avances reportados por el responsable de ejecución con corte al 25/09/2018. </t>
  </si>
  <si>
    <r>
      <rPr>
        <b/>
        <sz val="11"/>
        <color indexed="8"/>
        <rFont val="Arial Narrow"/>
        <family val="2"/>
      </rPr>
      <t>Actividad ejecutada</t>
    </r>
    <r>
      <rPr>
        <sz val="11"/>
        <color indexed="8"/>
        <rFont val="Arial Narrow"/>
        <family val="2"/>
      </rPr>
      <t xml:space="preserve">
Acción efectiva, esta fue evaluada y cerrada de acuerdo a los avances reportados por el responsable de ejecución con corte al 17/08/2018.</t>
    </r>
  </si>
  <si>
    <t>Acción efectiva, esta fue evaluada y cerrada de acuerdo a los avances reportados por el responsable de ejecución con corte al 17/08/2018.</t>
  </si>
  <si>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17/08/2018, fue efectiva.</t>
  </si>
  <si>
    <t>No hubo necesidad de realizar comités virtuales, toda vez que fue posible adelantar al menos dos (2) al mes de manera presencial.</t>
  </si>
  <si>
    <t>Se observaron once (11) actas de comité de conciliación correspondientes a los meses  del primer semestre de 2018, dando cumplimiento a la periodicidad de minimo dos sesiones por mes, durante el tiempo de ejecución definido de la acción (abril - junio).
Para el mes de enero solo se observó un acta de comité de conciliación.</t>
  </si>
  <si>
    <t>Implementación de comités virtuales, para los casos en que no se presente quorum necesario para adelantar los comités, realizando de igual manera el acta del comité celebrado.</t>
  </si>
  <si>
    <r>
      <rPr>
        <b/>
        <sz val="11"/>
        <color indexed="8"/>
        <rFont val="Arial Narrow"/>
        <family val="2"/>
      </rPr>
      <t>No Conformidad No. 8 -</t>
    </r>
    <r>
      <rPr>
        <sz val="11"/>
        <color indexed="8"/>
        <rFont val="Arial Narrow"/>
        <family val="2"/>
      </rPr>
      <t xml:space="preserve"> Incumplimiento en la frecuencia mínima mensual de reunión del Comité de Conciliaciones de la ANT.</t>
    </r>
  </si>
  <si>
    <t>Artículo 2.2.4.3.1.2.4., Decreto 1069 de 2015. "Sesiones y votación. El Comité de Conciliación se reunirá no menos de dos veces al mes, y cuando las circunstancias lo exijan (…)".</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</si>
  <si>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25/09/2018. </t>
    </r>
  </si>
  <si>
    <r>
      <t>La Oficina Jurídica allego el memorando de radicado 20181030159623 del 25/09/2018, en el cual aclara el incumplimiento de las acciones formuladas.  Frente a la acción evaluada, se informó lo siguiente "</t>
    </r>
    <r>
      <rPr>
        <i/>
        <sz val="11"/>
        <rFont val="Arial Narrow"/>
        <family val="2"/>
      </rPr>
      <t>(…) en atención a la no conformidad planteada, se profirió la Resolución 332 del 02 de marzo de 2018 "Por la cual se modifican parcialmente las Resoluciones 86 y 297 de 2016 y se dictan otras
disposiciones”. Por lo anterior, es procedente el cierre de la no conformidad</t>
    </r>
    <r>
      <rPr>
        <sz val="11"/>
        <rFont val="Arial Narrow"/>
        <family val="2"/>
      </rPr>
      <t>".
De acuerdo a la aclaración suministrada por el responsable de ejecución de la acción, la Oficina de Control Interno realiza el cierre de la acción.</t>
    </r>
  </si>
  <si>
    <t>Modificación del artículo 1°, de la Resolución 297 de 2016, incluyendo así al Secretario Técnico con derecho a voz.</t>
  </si>
  <si>
    <t>Desconocimiento de la normatividad relacionada.</t>
  </si>
  <si>
    <r>
      <rPr>
        <b/>
        <sz val="11"/>
        <color indexed="8"/>
        <rFont val="Arial Narrow"/>
        <family val="2"/>
      </rPr>
      <t>No Conformidad No. 7 -</t>
    </r>
    <r>
      <rPr>
        <sz val="11"/>
        <color indexed="8"/>
        <rFont val="Arial Narrow"/>
        <family val="2"/>
      </rPr>
      <t xml:space="preserve"> Inconsistencias normativas relacionadas con los actos administrativos que institucionalizan al Comité de Conciliaciones de la ANT. El jefe de la Oficina Jurídica debe ser miembro permanente del Comité y concurrirá con voz y voto, así como, asistirá solo con derecho a voz el Secretario Técnico del Comité, lo cual es infringido en el artículo 1° de la Resolución 297 de 2016.</t>
    </r>
  </si>
  <si>
    <t>Artículo 1°, Resolución 297 de 2016.</t>
  </si>
  <si>
    <r>
      <t xml:space="preserve">Actividad incumplida
</t>
    </r>
    <r>
      <rPr>
        <sz val="11"/>
        <color indexed="8"/>
        <rFont val="Arial Narrow"/>
        <family val="2"/>
      </rPr>
      <t>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t>
    </r>
  </si>
  <si>
    <t xml:space="preserve">Adelantar la acciones que conlleven al cierre inmediato de la actividad formulada. Se sugiere disponer de las evidencias correspondientes y evaluar la periodicidad definida.
</t>
  </si>
  <si>
    <t>Adelantar las acciones que conlleven al cierre inmediato de la actividad formulada. Se sugiere disponer de las evidencias correspondientes al cumplimiento de la acción establecida.</t>
  </si>
  <si>
    <r>
      <t xml:space="preserve">Actividad incumplida
</t>
    </r>
    <r>
      <rPr>
        <sz val="11"/>
        <color indexed="8"/>
        <rFont val="Arial Narrow"/>
        <family val="2"/>
      </rPr>
      <t>Con base a la informacón reportada por la Dependencia, esta ha realizado actividades encaminadas al cumplimiento de la actividad. Si embargo la acción presenta incumplimiento, debido a que los soportes allegados no responden a las actividades de seguimiento semanalesy generaciòn de reportes, tal como dicha acciòn fue establecida</t>
    </r>
  </si>
  <si>
    <t xml:space="preserve">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t>
  </si>
  <si>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Cabe anotar, Se observó en el soprte suministrado que de los 370 procesos registrados únicamente 25 cuentan con la provisión contable registrada. La acción evaluada presentó incumplimiento en los tiempos establecidos para su cierre (30/05/2018).</t>
    </r>
  </si>
  <si>
    <t>Se realiza la calificación del riesgo  para todos los procesos judiciales en los que la ANT actúa como demandado o demandante, lo cual permitió obtener la provisión contable que fue reportada al área financiera (ver evidencia 2).</t>
  </si>
  <si>
    <t>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evaluado. Cabe anotar, que la acción evaluada presentó incumplimiento en los tiempos establecidos para su cierre (30/06/2018).</t>
  </si>
  <si>
    <t>Actas realizadas.</t>
  </si>
  <si>
    <t>Se observaron actas de comité de conciliación correspondientes a los meses del primer semestre de 2018. Sin embargo estos soportes no corresponden a la periodicidad definida en la acción, adicional no hacen referencia a la verificación en el aplicativo realizada.</t>
  </si>
  <si>
    <t>Seguimientos semanales en los cuales se genere el reporte de movimientos o registros realizados, verificando así que dicho aplicativo se encuentre en la etapa procesal correspondiente y ésta se encuentre cargada en el mismo.</t>
  </si>
  <si>
    <t>Insuficiente seguimiento a la gestión de los apoderados.
Cambios recurrentes en los apoderados, debido a la conformación del grupo de Representación Judicial.</t>
  </si>
  <si>
    <r>
      <rPr>
        <b/>
        <sz val="11"/>
        <color indexed="8"/>
        <rFont val="Arial Narrow"/>
        <family val="2"/>
      </rPr>
      <t>No Conformidad No. 6 -</t>
    </r>
    <r>
      <rPr>
        <sz val="11"/>
        <color indexed="8"/>
        <rFont val="Arial Narrow"/>
        <family val="2"/>
      </rPr>
      <t xml:space="preserve">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</si>
  <si>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Numeral 4, Artículo 2.2.3.4.1.10, Decreto 1069 de 2015.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</si>
  <si>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Los apoderados efectúan la calificación del riesgo en cada uno de los procesos judiciales a su cargo, con una periodicidad no superior a seis (6) meses, así como cada vez que se profiere una sentencia judicial sobre el mismo, de conformidad con la metodología establecida por la Agencia Nacional de Defensa Jurídica del Estado. Como evidencia se anexa reporte de procesos judiciales con calificación del riesgo. (Evidencia 77)</t>
  </si>
  <si>
    <t xml:space="preserve">Acción no efectiva, esta fue evaluada y cerrada de acuerdo a los avances reportados por el responsable de ejecución con corte al 13/08/2018. </t>
  </si>
  <si>
    <r>
      <t xml:space="preserve">Actividad ejecutada 
</t>
    </r>
    <r>
      <rPr>
        <sz val="11"/>
        <color indexed="8"/>
        <rFont val="Arial Narrow"/>
        <family val="2"/>
      </rPr>
      <t xml:space="preserve">Acción no efectiva, esta fue evaluada y cerrada de acuerdo a los avances reportados por el responsable de ejecución con corte al 13/08/2018.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</si>
  <si>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t>
  </si>
  <si>
    <t>Proceso calificado.</t>
  </si>
  <si>
    <t>Se observó la ficha del ID 1001354, en la que se encuentra la calificación del riesgo para el proceso judicial.</t>
  </si>
  <si>
    <t>Realizar la calificación para el proceso judicial radicado con ID 1001354.</t>
  </si>
  <si>
    <r>
      <rPr>
        <b/>
        <sz val="11"/>
        <color indexed="8"/>
        <rFont val="Arial Narrow"/>
        <family val="2"/>
      </rPr>
      <t>No Conformidad No. 6</t>
    </r>
    <r>
      <rPr>
        <sz val="11"/>
        <color indexed="8"/>
        <rFont val="Arial Narrow"/>
        <family val="2"/>
      </rPr>
      <t xml:space="preserve"> -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</si>
  <si>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Se recomienda mantener las acciones de elaboración y cargue de las fichas técnicas con anticipación a la realización del comité</t>
  </si>
  <si>
    <r>
      <rPr>
        <b/>
        <sz val="11"/>
        <color indexed="8"/>
        <rFont val="Arial Narrow"/>
        <family val="2"/>
      </rPr>
      <t xml:space="preserve">Actividad cumplida                                 </t>
    </r>
    <r>
      <rPr>
        <sz val="11"/>
        <color indexed="8"/>
        <rFont val="Arial Narrow"/>
        <family val="2"/>
      </rPr>
      <t xml:space="preserve">De acuerdo a los soportes allegados por la dependencia se observó la elaboración y cargue de las fichas técnicas, en cada expediente de los comités realizados en el II trimestre. Por tanto la acción es eficaz y se procede al cierre de la misma </t>
    </r>
  </si>
  <si>
    <t>Previo a la celebración del Comité de Conciliación la ficha técnica registrada en el Sistema eKogui es remitida a los miembros del Cómite para su estudio. (Evidencia 75)</t>
  </si>
  <si>
    <r>
      <rPr>
        <b/>
        <sz val="11"/>
        <color indexed="8"/>
        <rFont val="Arial Narrow"/>
        <family val="2"/>
      </rPr>
      <t xml:space="preserve">Actividad incumplida
</t>
    </r>
    <r>
      <rPr>
        <sz val="11"/>
        <color indexed="8"/>
        <rFont val="Arial Narrow"/>
        <family val="2"/>
      </rPr>
      <t>Con base al seguimiento reportado por la dependencia se observó que la dependencia ha realizado gestión en la verificación de las fichas tecnicas.  Sin embargo, atendiendo la acción establecida, esta se mantiene abierta y queda sujeta a la verificación de la efectividad la cual será realizada mediante los ejercicios de seguimiento por parte de la Oficina de Control Interno</t>
    </r>
  </si>
  <si>
    <t>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t>
  </si>
  <si>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t>
    </r>
  </si>
  <si>
    <t>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t>
  </si>
  <si>
    <t>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t>
  </si>
  <si>
    <t>Actas cargadas en el eKOGUI previa celebración del comité de conciliación.</t>
  </si>
  <si>
    <t>No se observa soporte de verificación previa al comité</t>
  </si>
  <si>
    <t>Verificación previa a la celebración del comité, en la cual conste que éstas fichas se encuentren debidamente cargadas en el aplicativo eKOGUI.</t>
  </si>
  <si>
    <r>
      <rPr>
        <b/>
        <sz val="11"/>
        <color indexed="8"/>
        <rFont val="Arial Narrow"/>
        <family val="2"/>
      </rPr>
      <t>No Conformidad No. 5 -</t>
    </r>
    <r>
      <rPr>
        <sz val="11"/>
        <color indexed="8"/>
        <rFont val="Arial Narrow"/>
        <family val="2"/>
      </rPr>
      <t xml:space="preserve">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</si>
  <si>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Numeral 3, Artículo 2.2.3.4.1.10, Decreto 1069 de 2015. "Diligenciar y actualizar las fichas que serán presentadas para estudio en los comités de conciliación, de conformidad con los instructivos que la Agencia Nacional de Defensa Jurídica del Estado expida para tal fin".</t>
  </si>
  <si>
    <r>
      <rPr>
        <b/>
        <sz val="11"/>
        <color indexed="8"/>
        <rFont val="Arial Narrow"/>
        <family val="2"/>
      </rPr>
      <t>Actividad cumplida</t>
    </r>
    <r>
      <rPr>
        <sz val="11"/>
        <color indexed="8"/>
        <rFont val="Arial Narrow"/>
        <family val="2"/>
      </rPr>
      <t xml:space="preserve">                              De acuerdo a los soportes allegados por la dependencia se observó la elaboración y cargue de las fichas técnicas, en cada expediente de los comités realizados en el II trimestre. Por tanto la acción es eficaz y se procede al cierre de la misma </t>
    </r>
  </si>
  <si>
    <t>Previo a la celebración del Comité de Conciliación se diligenciaron y cargaron por el Sistema eKOGUI las fichas técnicas que serán presentadas para estudio del señalado comité. Como evidencia se anexa reporte de fichas cargadas en el sistema.  (Evidencia 74)</t>
  </si>
  <si>
    <r>
      <rPr>
        <b/>
        <sz val="11"/>
        <color indexed="8"/>
        <rFont val="Arial Narrow"/>
        <family val="2"/>
      </rPr>
      <t xml:space="preserve">Actividad incumplida
</t>
    </r>
    <r>
      <rPr>
        <sz val="11"/>
        <color indexed="8"/>
        <rFont val="Arial Narrow"/>
        <family val="2"/>
      </rPr>
      <t>Con base al seguimiento reportado por la dependencia se observó que la dependencia ha realizado gestión en la elaboración y cargue de las fichas tecnicas.  Sin embargo, atendiendo la acción establecida, esta se mantiene abierta y queda sujeta a la verificación de la efectividad la cual será realizada mediante los ejercicios de seguimiento por parte de la Oficina de Control Interno</t>
    </r>
  </si>
  <si>
    <t>Fichas elaboradas y cargadas en el eKOGUI.</t>
  </si>
  <si>
    <t>Se observó pantallazo en el que se encuentran 10 fichas cargadas con fechas entre febrero, mayo y junio de 2018. Sin embargo no se observó el cargue de las fichas relacionadas en el hallazgo. De acuerdo a la información suministrada por la oficina Jurídica el 27/08/2018, informa que se intenta cargarlas en el eKOGUI pero por presentar dicha anterioridad, el sistema no lo permite.</t>
  </si>
  <si>
    <t>Elaboración y cargue de las fichas técnicas del comité de conciliación.</t>
  </si>
  <si>
    <r>
      <rPr>
        <b/>
        <sz val="11"/>
        <color indexed="8"/>
        <rFont val="Arial Narrow"/>
        <family val="2"/>
      </rPr>
      <t xml:space="preserve">No Conformidad No. 5 -  </t>
    </r>
    <r>
      <rPr>
        <sz val="11"/>
        <color indexed="8"/>
        <rFont val="Arial Narrow"/>
        <family val="2"/>
      </rPr>
      <t>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</si>
  <si>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r>
      <rPr>
        <b/>
        <sz val="11"/>
        <color indexed="8"/>
        <rFont val="Arial Narrow"/>
        <family val="2"/>
      </rPr>
      <t xml:space="preserve"> </t>
    </r>
    <r>
      <rPr>
        <sz val="11"/>
        <color indexed="8"/>
        <rFont val="Arial Narrow"/>
        <family val="2"/>
      </rPr>
      <t>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</si>
  <si>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r>
      <rPr>
        <b/>
        <sz val="11"/>
        <color indexed="8"/>
        <rFont val="Arial Narrow"/>
        <family val="2"/>
      </rPr>
      <t xml:space="preserve">Actividad incumplida                            </t>
    </r>
    <r>
      <rPr>
        <sz val="11"/>
        <color indexed="8"/>
        <rFont val="Arial Narrow"/>
        <family val="2"/>
      </rPr>
      <t>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</si>
  <si>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t>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73)</t>
  </si>
  <si>
    <t>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t>
  </si>
  <si>
    <r>
      <rPr>
        <b/>
        <sz val="11"/>
        <color indexed="8"/>
        <rFont val="Arial Narrow"/>
        <family val="2"/>
      </rPr>
      <t>Actividad incumplida</t>
    </r>
    <r>
      <rPr>
        <sz val="11"/>
        <color indexed="8"/>
        <rFont val="Arial Narrow"/>
        <family val="2"/>
      </rPr>
      <t xml:space="preserve">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y que a pesar que en el memorando  20181030159623 se menciono la necesidad de replantear la acción, no se observan soportes de dicho planteamiento.</t>
    </r>
  </si>
  <si>
    <t>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t>
  </si>
  <si>
    <t>Se sugiere el replanteamiento de la acción, atendiendo la justificación de incumplimiento expresada en el memorando 20181030159623 del 25/09/2018,</t>
  </si>
  <si>
    <r>
      <t>La Oficina Jurídica allego el memorando de radicado 20181030159623 del 25/09/2018, en el cual aclara el incumplimiento de las acciones formuladas.  Frente a la acción evaluada, se informó lo siguiente "</t>
    </r>
    <r>
      <rPr>
        <i/>
        <sz val="11"/>
        <color indexed="8"/>
        <rFont val="Arial Narrow"/>
        <family val="2"/>
      </rPr>
      <t>(...) Teniendo en cuenta lo anteriormente expuesto, consideró pertinente informar que no es viable el cumplimiento de la Acción Correctiva planteada, dado que, no e</t>
    </r>
    <r>
      <rPr>
        <i/>
        <sz val="10"/>
        <color indexed="8"/>
        <rFont val="Arial Narrow"/>
        <family val="2"/>
      </rPr>
      <t>s posible efectuar semanalmente un reporte de movimientos o registros realizados</t>
    </r>
    <r>
      <rPr>
        <i/>
        <sz val="11"/>
        <color indexed="8"/>
        <rFont val="Arial Narrow"/>
        <family val="2"/>
      </rPr>
      <t>. Los movimientos en las solicitudes de conciliación se generan cada vez que se reúne el comité de conciliación (por lo general dos (2) veces al mes) y cuando se celebra la correspondiente audiencia de conciliación. Por lo anterior, se plantea un seguimiento a las actuaciones registradas posterior a la celebración del Comité de Conciliación y la Audiencia de Conciliación correspondiente</t>
    </r>
    <r>
      <rPr>
        <sz val="11"/>
        <color indexed="8"/>
        <rFont val="Arial Narrow"/>
        <family val="2"/>
      </rPr>
      <t>".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t>
    </r>
  </si>
  <si>
    <t>Reporte generado y revisión en las reuniones de grupo primario.</t>
  </si>
  <si>
    <t>Se observó reporte de conciliación "Detalle de las conciliaciones extrajudiciales Terminadas" generado con fecha y hora de descarga 12/07/18 15:23:54, en el cual se relacionan 30 casos  cargados y actualizados.
Adicionalmente se aportaron las actas del comité de conciliación realizados durante el primer semestre de 2018 y pantallazo de aplicativo eKOGUI, en el que se encuentran 10 fichas cargadas con fechas entre febrero, mayo y junio de 2018. 
Sin embargo, ninguno de los soportes suministrados, evidencia la realización del seguimiento semanal que se definió en la acción.</t>
  </si>
  <si>
    <r>
      <rPr>
        <b/>
        <sz val="11"/>
        <color indexed="8"/>
        <rFont val="Arial Narrow"/>
        <family val="2"/>
      </rPr>
      <t xml:space="preserve">No Conformidad No. 4 </t>
    </r>
    <r>
      <rPr>
        <sz val="11"/>
        <color indexed="8"/>
        <rFont val="Arial Narrow"/>
        <family val="2"/>
      </rPr>
      <t>-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</si>
  <si>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Numeral 1, Artículo 2.2.3.4.1.10, Decreto 1069 de 2015. "Registrar y actualizar de manera oportuna en el Sistema Único de Gestión e Información Litigiosa del Estado - eKOGUI, las solicitudes de conciliación extrajudicial, los procesos judiciales, y los trámites arbitrales a su cargo.</t>
  </si>
  <si>
    <r>
      <rPr>
        <b/>
        <sz val="11"/>
        <color indexed="8"/>
        <rFont val="Arial Narrow"/>
        <family val="2"/>
      </rPr>
      <t>Actividad incumplida</t>
    </r>
    <r>
      <rPr>
        <sz val="11"/>
        <color indexed="8"/>
        <rFont val="Arial Narrow"/>
        <family val="2"/>
      </rPr>
      <t xml:space="preserve">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</si>
  <si>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t>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72)</t>
  </si>
  <si>
    <t>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marrzo de 2019.</t>
  </si>
  <si>
    <r>
      <rPr>
        <b/>
        <sz val="11"/>
        <color indexed="8"/>
        <rFont val="Arial Narrow"/>
        <family val="2"/>
      </rPr>
      <t>Actividad incumplida</t>
    </r>
    <r>
      <rPr>
        <sz val="11"/>
        <color indexed="8"/>
        <rFont val="Arial Narrow"/>
        <family val="2"/>
      </rPr>
      <t xml:space="preserve">
Con base a la información suministrada por la Oficina Jurídica y al memorando  20181030159623, se observó que para esta acción, no se realizó solicitud de modificación. Por lo anterior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t>
    </r>
  </si>
  <si>
    <r>
      <t>La Oficina Jurídica allego el memorando de radicado 20181030159623 del 25/09/2018, en el cual aclara el incumplimiento de las acciones formuladas.  Frente a la acción evaluada, se informó lo siguiente "</t>
    </r>
    <r>
      <rPr>
        <i/>
        <sz val="11"/>
        <rFont val="Arial Narrow"/>
        <family val="2"/>
      </rPr>
      <t>Frente a la señalada no conformidad es pertinente indicar que, no es posible el cargue de todas las piezas procesales de los casos registrados, en razón a que, i) los expedientes físicos de los procesos judiciales en los que la ANT figura como sucesor procesal del INCODER (remitidos por la extinta entidad) no contienen toda la documentación de las actuaciones procesales, ii) cuando se ha comisionado la visita a los despachos judiciales para solicitar copias de las actuaciones la mayoría de procesos se encuentran al Despacho y iii) ésta Oficina Jurídica a través de los abogados del grupo de Representación Judicial y de la empresa Litigando, en uso del derecho fundamental de petición, le solicitó a varios Despachos Judiciales (se anexa copia) la remisión de copias simples de las distintas actuaciones judiciales sin registro en eKOGUI, encontrándonos a la fecha a la espera de la mayoría de la documentación requerida (Se anexan copias)</t>
    </r>
    <r>
      <rPr>
        <sz val="11"/>
        <rFont val="Arial Narrow"/>
        <family val="2"/>
      </rPr>
      <t>".
De acuerdo a la aclaración suministrada por el responsable de ejecución de la acción,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t>
    </r>
  </si>
  <si>
    <t>Actualización de las piezas correspondientes, a las conciliaciones judiciales y extrajudiciales.</t>
  </si>
  <si>
    <t>Se observó pantallazo en el que se encuentran 10 fichas cargadas con fechas entre febrero, mayo y junio de 2018.</t>
  </si>
  <si>
    <t>Realizar el cargue de las piezas procesales, para la muestra seleccionada.</t>
  </si>
  <si>
    <r>
      <rPr>
        <b/>
        <sz val="11"/>
        <color indexed="8"/>
        <rFont val="Arial Narrow"/>
        <family val="2"/>
      </rPr>
      <t>No Conformidad No. 4 -</t>
    </r>
    <r>
      <rPr>
        <sz val="11"/>
        <color indexed="8"/>
        <rFont val="Arial Narrow"/>
        <family val="2"/>
      </rPr>
      <t xml:space="preserve">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</si>
  <si>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 xml:space="preserve">Acción efectiva, esta fue evaluada y cerrada de acuerdo a los avances reportados por el responsable de ejecución con corte al 15/08/2018. </t>
  </si>
  <si>
    <r>
      <rPr>
        <b/>
        <sz val="11"/>
        <color indexed="8"/>
        <rFont val="Arial Narrow"/>
        <family val="2"/>
      </rPr>
      <t>Actividad ejecutada</t>
    </r>
    <r>
      <rPr>
        <sz val="11"/>
        <color indexed="8"/>
        <rFont val="Arial Narrow"/>
        <family val="2"/>
      </rPr>
      <t xml:space="preserve">
Acción efectiva, esta fue evaluada y cerrada de acuerdo a los avances reportados por el responsable de ejecución con corte al 15/08/2018.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</si>
  <si>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15/08/2018, fue efectiva.</t>
  </si>
  <si>
    <t>Se nombra al Secretario del Comité de Conciliaciones, como único representante ante el mismo, siendo solo este quien asiste y expone los diferentes casos.</t>
  </si>
  <si>
    <t>Se observó captura de pantalla en el que se crea el rol de Secretario tecnico del Comité de Conciliación a la Jefe de la Oficina Jurídica</t>
  </si>
  <si>
    <t>Nombrar como apoderado al Secretario del Comité de Conciliación, de todos los casos que sean presentados en dicho comité, quien podrá delegar en otro abogados la elaboración de las fichas, siempre y cuando sea éste quien realice la revisión y aprobación de las mismas, antes de ser presentadas al Jefe de la Oficina Jurídica y al Comité.</t>
  </si>
  <si>
    <t>Reparto de procesos judiciales a un grupo amplio de abogados adscritos a la Oficina Jurídica, lo cual impidió la creación de un perfil para cada uno de ellos, toda vez que dependiendo de las funciones asignadas, dichos procesos podían pasar de un profesional a otro.</t>
  </si>
  <si>
    <r>
      <rPr>
        <b/>
        <sz val="11"/>
        <color indexed="8"/>
        <rFont val="Arial Narrow"/>
        <family val="2"/>
      </rPr>
      <t>No Conformidad No. 3 -</t>
    </r>
    <r>
      <rPr>
        <sz val="11"/>
        <color indexed="8"/>
        <rFont val="Arial Narrow"/>
        <family val="2"/>
      </rPr>
      <t xml:space="preserve"> Con referencia a la función de asignar y reasignar cuando ello hubiere, los casos dentro del Sistema eKOGUI, se evidenciaron deficiencias. Toda vez que, al verificar la trazabilidad en el Sistema eKOGUI de la representación judicial de los casos evaluados, se observó que los abogados que elaboraron y presentaron al Comité las fichas técnicas son diferentes al abogado actual, sin embargo, dichos cambios de abogados no fueron registrados en el Sistema eKOGUI.</t>
    </r>
  </si>
  <si>
    <t>Numeral 6, Artículo 2.2.3.4.1.9, Decreto 1069 de 2015. "Asignar y reasignar, cuando a ello hubiere lugar, los casos, procesos y trámites arbitrales dentro del Sistema Único de Gestión e Información Litigiosa del Estado - eKOGUI, de conformidad con instrucciones impartidas por el jefe de la Entidad o el Jefe de la Oficina Jurídica".</t>
  </si>
  <si>
    <t>Se da cierre a la actividad de manera no eficaz, de acuerdo a los resultados con corte 31/12/2018</t>
  </si>
  <si>
    <r>
      <rPr>
        <b/>
        <sz val="11"/>
        <color indexed="8"/>
        <rFont val="Arial Narrow"/>
        <family val="2"/>
      </rPr>
      <t>Actividad ejecutada</t>
    </r>
    <r>
      <rPr>
        <sz val="11"/>
        <color indexed="8"/>
        <rFont val="Arial Narrow"/>
        <family val="2"/>
      </rPr>
      <t xml:space="preserve">
Con base a la información suministrada por la oficina Jurídica, mediante memorando 20191030024843 del 26/02/2019 y a los resultados del segumiento realizado por la Oficina de Control interno, el el segundo semestre de 2018 se observó que se dio cumplimiento con la acción, mediante el envío de las actas de capacitación realizadas en agosto y diciembre de 2018, en las que se capacitaron a 6 usuarios apoderados en el Sistema ekogui. De igual forma se observó compromiso establecido en estas actas, de remitir las actas de capacitación a la ANDJE. </t>
    </r>
  </si>
  <si>
    <t>Se realizan las respectivas capacitaciones a los apoderados, dejando en las actas la obligación de remitirlas a la ANDJE (Ver evidencia 4),</t>
  </si>
  <si>
    <r>
      <t>La Oficina Jurídica allego el memorando de radicado 20181030159623 del 25/09/2018, en el cual aclara el incumplimiento de las acciones formuladas.  Frente a la acción evaluada, se informó lo siguiente "</t>
    </r>
    <r>
      <rPr>
        <i/>
        <sz val="11"/>
        <color indexed="8"/>
        <rFont val="Arial Narrow"/>
        <family val="2"/>
      </rPr>
      <t>(...)  No obstante, ésta Oficina Jurídica se compromete a incluir en las actas de capacitación que se generen en el segundo semestre de 2018, la obligación de remitir la constancia a la ANDJ</t>
    </r>
    <r>
      <rPr>
        <sz val="11"/>
        <color indexed="8"/>
        <rFont val="Arial Narrow"/>
        <family val="2"/>
      </rPr>
      <t xml:space="preserve">E".
De acuerdo a la aclaración suministrada por el responsable de ejecución de la acción, la Oficina de Control Interno no realiza el cierre de la misma, toda vez, que no se evidenció la inclusión en las actas de capacitación, la obligación de remitir dicha constancia a la ANDJE. Cabe anotar, que si bien la acción evaluada presentó incumplimiento en los tiempos establecidos para su cierre (30/06/2018), se observó el envío oportuno de las constancias de abogados capacitados (Circular Externa No. 11 del 18/03/2018), de acuerdo a los resultados obtenidos  en el seguimiento realizado por la Oficina de Control Interno a las obligaciones establecidas en el Decreto 1069 de 2015, capítulo 4 “información litigiosa del estado” de la Agencia en el primer semestre 2018. </t>
    </r>
  </si>
  <si>
    <t>Obligación incluida y envío de las actas de capacitación a la ANDJE.</t>
  </si>
  <si>
    <t xml:space="preserve">No se observó la inclusión en las actas de capacitación, la obligación de remitir dicha constancia a la ANDJE. </t>
  </si>
  <si>
    <t>Inclusión en las actas de capacitación, la obligación de remitir dicha constancia a la ANDJE. Dicho compromiso se establecerá en un funcionario/contratista del grupo de Representación Judicial, y será verificada en la siguiente reunión.</t>
  </si>
  <si>
    <t>Grupo de Representación Judicial en construcción, motivo por el cual no existía un responsable del eKOGUI.
Implementación del aplicativo eKOGUI como único medio para registrar y realizar seguimiento a los procesos judiciales.</t>
  </si>
  <si>
    <r>
      <rPr>
        <b/>
        <sz val="11"/>
        <color indexed="8"/>
        <rFont val="Arial Narrow"/>
        <family val="2"/>
      </rPr>
      <t>No Conformidad No. 2 -</t>
    </r>
    <r>
      <rPr>
        <sz val="11"/>
        <color indexed="8"/>
        <rFont val="Arial Narrow"/>
        <family val="2"/>
      </rPr>
      <t xml:space="preserve">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</si>
  <si>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Numeral 4, Artículo 2.2.3.4.1.9, Decreto 1069 de 2015. "Capacitar a los apoderado de la entidad en el uso funcional y manejo adecuado del Sistema Único de Gestión e Información Litigiosa del Estado - eKOGUI, de conformidad con los instructivos que para el efecto expida la Agencia Nacional de Defensa Jurídica del Estado. Circula externa No. 11 "Instructivo del Sistema Único de Gestión e Información Litigiosa del Estado - eKOGUI - PERFIL ADMINISTRADOR DEL SISTEMA EN LAS ENTIDADES".</t>
  </si>
  <si>
    <t xml:space="preserve">Acción no efectiva, esta fue evaluada y cerrada de acuerdo a los avances reportados por el responsable de ejecución con corte al  13/08/2018. </t>
  </si>
  <si>
    <r>
      <rPr>
        <b/>
        <sz val="11"/>
        <color indexed="8"/>
        <rFont val="Arial Narrow"/>
        <family val="2"/>
      </rPr>
      <t>Actividad ejecutada con fecha posterior a lo planificado.</t>
    </r>
    <r>
      <rPr>
        <sz val="11"/>
        <color indexed="8"/>
        <rFont val="Arial Narrow"/>
        <family val="2"/>
      </rPr>
      <t xml:space="preserve">
Acción no efectiva, esta fue evaluada y cerrada de acuerdo a los avances reportados por el responsable de ejecución con corte al  13/08/2018.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</si>
  <si>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toda vez, que no se evidencio capacitación al abogado Oscar Yezid Ibañez Parra.</t>
  </si>
  <si>
    <t>Seguimientos realizados, soportadas en las actas de reunión.</t>
  </si>
  <si>
    <t>Se observó el radicado número 20181030493191 del 21/06/2018, de asunto "Remisión de actas de capacitación a apoderados en el sistema único de gestión e información litigiosa del estado (eKOGUI).", mediante el cual se remitieron  a la ANDEJE las actas No. 3 del 14/03/2018 y No. 4 del 09/05/2018, las cuales denotan las actividades de capacitación realizadas.
Por otra parte, se suministró el acta No. 5 del 29/06/2018 con OBJETIVO: Avances del grupo de la Oficina Jurídica. Lineamiento de gestión documental y Capacitación en los procesos judiciales que sus pretensiones superan los 33.000 SMMLV.</t>
  </si>
  <si>
    <t>Envío de las constancias a las capacitaciones realizadas por parte del administrador del sistema, a los usuarios y abogados que se encuentran adscritos a la Oficina Jurídica.</t>
  </si>
  <si>
    <r>
      <rPr>
        <b/>
        <sz val="11"/>
        <color indexed="8"/>
        <rFont val="Arial Narrow"/>
        <family val="2"/>
      </rPr>
      <t xml:space="preserve">No Conformidad No. 2 </t>
    </r>
    <r>
      <rPr>
        <sz val="11"/>
        <color indexed="8"/>
        <rFont val="Arial Narrow"/>
        <family val="2"/>
      </rPr>
      <t>-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</si>
  <si>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Acción evaluada y cerrada de acuerdo a los avances reportados por el responsable de ejecución con corte al 30/10/2018.</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</si>
  <si>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16/10/2018</t>
    </r>
  </si>
  <si>
    <t xml:space="preserve">La Oficina Jurídica allego el memorando de radicado 20181030159623 del 25/09/2018, en el cual aclara el incumplimiento de las acciones formuladas.
Respecto a los resultados obtenidos en el seguimiento realizado el 8/08/2018, se observó en el Sistema eKOGUI el cargue de las piezas procesales pendientes de los procesos judiciales bajo ID 128771 y  886611. La verificación realizada, estuvo basada en las etapas reportadas en el Sistema eKOGUI.
De acuerdo a los resultados obtenidos en el seguimiento realizado por la Oficina de Control Interno a las obligaciones establecidas en el Decreto 1069 de 2015, capítulo 4 “información litigiosa del estado” de la Agencia en el primer semestre 2018, se evidenció el cargue oportuno de las piezas procesales de los procesos judiciales que sus pretensiones superan los 33.000 SMMLV.
Atendiendo los avances reportados por el responsable de ejecución de la acción y la verificación realizada en el Sistema Ekogui, la Oficina de Control Interno realiza el cierre de la acción. Cabe anotar, que si bien la acción evaluada presentó incumplimiento en los tiempos establecidos para su cierre (30/06/2018), esta fue efectiva de acuerdo a los resultados obtenidos  en el seguimiento realizado por la Oficina de Control Interno a las obligaciones establecidas en el Decreto 1069 de 2015, capítulo 4 “información litigiosa del estado” de la Agencia en el primer semestre 2018. </t>
  </si>
  <si>
    <t>Se realizó el cargue de las piezas procesales, en el sistema.</t>
  </si>
  <si>
    <t>Se suministró el acta No. 5 del 29/06/2018 con OBJETIVO: Avances del grupo de la Oficina Jurídica. La cual denota los siguientes temas tratados: Lineamientos de gestión documental, Capacitación en los procesos judiciales que sus pretensiones superan los 33.000 SMMLV y Organización de la carpeta digital con los archivos PDF.
No se aportaron actas de los meses de abril y mayo.</t>
  </si>
  <si>
    <t>Realizar seguimientos mensuales registrados en actas de reunión, en los cuales se genere el reporte de movimientos o registros realizados, verificando así que los procesos de dicho aplicativo se encuentren en la etapa procesal correspondiente y contengan las piezas procesales cargadas.</t>
  </si>
  <si>
    <t>Indebida interpretación de la obligación, considerando que el envío de la relación de los procesos que superasen los 33.000 SMMLV era suficiente.</t>
  </si>
  <si>
    <r>
      <rPr>
        <b/>
        <sz val="11"/>
        <color indexed="8"/>
        <rFont val="Arial Narrow"/>
        <family val="2"/>
      </rPr>
      <t>No Conformidad No. 1  -</t>
    </r>
    <r>
      <rPr>
        <sz val="11"/>
        <color indexed="8"/>
        <rFont val="Arial Narrow"/>
        <family val="2"/>
      </rPr>
      <t xml:space="preserve">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</si>
  <si>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Numeral 3, Artículo 2.2.3.4.1.9, Decreto 1069 de 2015. "Remitir, una vez notificada la entidad, a la Agencia Nacional de Defensa Jurídica del Estado las piezas procesales que configuren el litigio de los procesos judiciales y trámites arbitrales donde la suma pretensiones supere Treinta y Tres Mil Salarios Mínimos Legales Vigentes (33.000 SMLV)".</t>
  </si>
  <si>
    <t>Se aportó el acta No. 5 del 29/06/2018, en la cual se evidencia la capacitación en procesos judiciales con pretenciones superiores a los 33,000SMMLV.
Por otra parte, se verificó en el Sistema eKOGUI el cargue de las piezas procesales  que soportan las actuaciones registradas en dicho sistema en los procesos judiciales con pretenciones superiores a los 33,000SMMLV.  Sin embargo el ID 128771 no cuenta con la pieza procesal de la actuación "presentación de alegatos de conclusión" y el ID 886611 no cuenta con los soportes pertenecientes a la etapa 2: PRUEBAS.
La verificación realizada, estuvo basada en las etapas reportadas en el Sistema eKOGUI.</t>
  </si>
  <si>
    <t>Realizar el cargue de las piezas procesales, correspondiente a los procesos que superen los 33.000 SMMLV.</t>
  </si>
  <si>
    <r>
      <rPr>
        <b/>
        <sz val="11"/>
        <color indexed="8"/>
        <rFont val="Arial Narrow"/>
        <family val="2"/>
      </rPr>
      <t>No Conformidad No. 1</t>
    </r>
    <r>
      <rPr>
        <sz val="11"/>
        <color indexed="8"/>
        <rFont val="Arial Narrow"/>
        <family val="2"/>
      </rPr>
      <t xml:space="preserve">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</si>
  <si>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Acción evaluada y cerrada de acuerdo a los avances reportados por el responsable de ejecución con corte al 30/06/2018.</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</si>
  <si>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30/06/2018.</t>
    </r>
  </si>
  <si>
    <t>Se dio cumplimiento con fecha posterior a la programada</t>
  </si>
  <si>
    <t xml:space="preserve">Conforme al hallazgo No. 5 se realizó la capacitación en supervisión el día 31 de mayo del 2018.
Capacitación en notificaciones: 10 de abril de 2018.
Capacitación en numeración y publicidad de actos administrativos: 12 de abril de 2018, 20 de abril de 2018.
Capacitación en notificación y numeración: 19 y 20de abril de 2018.
</t>
  </si>
  <si>
    <t xml:space="preserve">Durante toda la vigencia, la Coordinación de Gestión Contractual, adelantó varias capacitaciones en temas de supervición en todas las dependencias de la Agencia. Se adjuntan algunos listados de asistencia. </t>
  </si>
  <si>
    <t>Capacitaciones en supervisión (generalidades y obligaciones)</t>
  </si>
  <si>
    <t>Posibles debilidades en la supervisión de convenios y/o contratos</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</si>
  <si>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</si>
  <si>
    <r>
      <t xml:space="preserve">Contrato No. 365 de 2017. </t>
    </r>
    <r>
      <rPr>
        <sz val="11"/>
        <color indexed="8"/>
        <rFont val="Arial Narrow"/>
        <family val="2"/>
      </rPr>
      <t>Objeto, Cláusula Segunda: Obligaciones.</t>
    </r>
  </si>
  <si>
    <t>Proceso de Gestión del Modelo de Atención</t>
  </si>
  <si>
    <t>Auditoría al Proceso de Gestión del Modelo de Atención (Recepción de peticiones, quejas, sugerencias, reclamos, denuncias y felicitaciones).</t>
  </si>
  <si>
    <t>Se observó memorando del 28/12/2017, en el que se remite relación de los documentos a incorporar en el expediente No365 de 2017.</t>
  </si>
  <si>
    <t>Se observó memorando del 28/12/2017, en el que se remite relación de los documentos a incorcoporar en el expediente No365 de 2017.</t>
  </si>
  <si>
    <t>Se adjunta memorando mediante el cual se indexa la información al expediente contractual</t>
  </si>
  <si>
    <t xml:space="preserve">Se remitió la totalidad de informes y soportes a la supervisión a la carpeta de expediente del contrato suscrito con Servicios Postales Nacional No 365 de 2017. </t>
  </si>
  <si>
    <t xml:space="preserve">Incorporación en el expediente contractual del total de los informes y soportes a la supervisión. </t>
  </si>
  <si>
    <t>Documentos de Supervisión no incorporados en  expediente contractual</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</si>
  <si>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r>
      <rPr>
        <b/>
        <sz val="11"/>
        <color indexed="8"/>
        <rFont val="Arial Narrow"/>
        <family val="2"/>
      </rPr>
      <t xml:space="preserve">
</t>
    </r>
  </si>
  <si>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30/06/2018.</t>
    </r>
  </si>
  <si>
    <t>Se observó documento pdf el cual contiene los indicadores ANT por parte de la Oficina de Planeación.</t>
  </si>
  <si>
    <t>Se observó documento pdf el cual contiene los indicadores ANT por parte de la Oficina de Planeacion.</t>
  </si>
  <si>
    <t>Se evidencia documento pdf el cual contiene los indicadores ANT por parte de la Oficina de Planeacion.</t>
  </si>
  <si>
    <t xml:space="preserve">Se adjunta versión oficial consolidada de los Indicadores ANT por parte de la Oficina de Planeación. </t>
  </si>
  <si>
    <t>Formalización de los indicadores del procedimiento</t>
  </si>
  <si>
    <t xml:space="preserve">El proceso (actividad de Gestión de PQRSD) actualmente no cuenta con indicadores formalizados. </t>
  </si>
  <si>
    <r>
      <t xml:space="preserve">No Conformidad No. 4: Deficiencias en el análisis y tratamiento de los datos e información resultante del seguimiento y medición a las actividades del proceso.
</t>
    </r>
    <r>
      <rPr>
        <sz val="11"/>
        <color indexed="8"/>
        <rFont val="Arial Narrow"/>
        <family val="2"/>
      </rPr>
      <t>Se evidenciaron deficiencias en el análisis, tratamiento y publicación de datos e información resultante del seguimiento y medición a las actividades del proceso (encuesta de satisfacción), contraviniendo lo establecido en la Resolución 3564 de 2015 en el numeral 6.4, Decreto 2623 del 2009 en el artículo 12 y NTC-ISO 9001:2015 en el numeral 9.1.3; generando restricciones de información para las partes interesadas y toma de decisiones, a partir de la información obtenida.</t>
    </r>
    <r>
      <rPr>
        <b/>
        <sz val="11"/>
        <color indexed="8"/>
        <rFont val="Arial Narrow"/>
        <family val="2"/>
      </rPr>
      <t xml:space="preserve">
</t>
    </r>
  </si>
  <si>
    <r>
      <t xml:space="preserve">Resolución 3564 de 2015. </t>
    </r>
    <r>
      <rPr>
        <sz val="11"/>
        <color indexed="8"/>
        <rFont val="Arial Narrow"/>
        <family val="2"/>
      </rPr>
      <t xml:space="preserve">“Por la cual se reglamentan los artículos 2.1.1.2.1.1, 2.1.1.2.1.11, 2.1.1.2.2.2, y el parágrafo 2 del artículo 2.1.1.3.1.1 del Decreto N° 1081 de 2015.” </t>
    </r>
    <r>
      <rPr>
        <b/>
        <sz val="11"/>
        <color indexed="8"/>
        <rFont val="Arial Narrow"/>
        <family val="2"/>
      </rPr>
      <t xml:space="preserve">Numeral 6.4 Metas, objetivo, indicadores de gestión y/o desempeño.
Decreto 2623 del 2009. </t>
    </r>
    <r>
      <rPr>
        <sz val="11"/>
        <color indexed="8"/>
        <rFont val="Arial Narrow"/>
        <family val="2"/>
      </rPr>
      <t>"Por el cual se crea el Sistema Nacional de Servicio al Ciudadano."</t>
    </r>
    <r>
      <rPr>
        <b/>
        <sz val="11"/>
        <color indexed="8"/>
        <rFont val="Arial Narrow"/>
        <family val="2"/>
      </rPr>
      <t xml:space="preserve"> Artículo 12. </t>
    </r>
    <r>
      <rPr>
        <sz val="11"/>
        <color indexed="8"/>
        <rFont val="Arial Narrow"/>
        <family val="2"/>
      </rPr>
      <t xml:space="preserve">Seguimiento a las labores de mejoramiento del Servicio al Ciudadano. 
</t>
    </r>
    <r>
      <rPr>
        <b/>
        <sz val="11"/>
        <color indexed="8"/>
        <rFont val="Arial Narrow"/>
        <family val="2"/>
      </rPr>
      <t xml:space="preserve">NTC-ISO 9001:2015. </t>
    </r>
    <r>
      <rPr>
        <sz val="11"/>
        <color indexed="8"/>
        <rFont val="Arial Narrow"/>
        <family val="2"/>
      </rPr>
      <t xml:space="preserve">9.1 Seguimiento, medición, análisis y evaluación.
</t>
    </r>
    <r>
      <rPr>
        <b/>
        <sz val="11"/>
        <color indexed="8"/>
        <rFont val="Arial Narrow"/>
        <family val="2"/>
      </rPr>
      <t>9.1.3 Análisis y evaluación.</t>
    </r>
    <r>
      <rPr>
        <sz val="11"/>
        <color indexed="8"/>
        <rFont val="Arial Narrow"/>
        <family val="2"/>
      </rPr>
      <t xml:space="preserve">
</t>
    </r>
  </si>
  <si>
    <t>Se observó la publicación en la página web de los informes correspondientes al I y II trimestre de 2018. Sin embargo, en el informe correspondiente al I trimestre tiene un periodo de evaluación de 4 meses (enero - abril) y el informe del II cuatrimestre vuelve a incluir abril hasta junio. Por lo anterior se recomienda comunicar los informes de acuerdo a la periodicidad de la evaluación realizada.</t>
  </si>
  <si>
    <t>Se realizó el informe trimestral que contiene los resultados de las encuestas realizadas a los ciudadanos que se comunicaron o visitaron nuestros canales de atención (presencial y telefónico) para solicitar información, radicar algún trámite y/o ampliar información de los servicios prestados por la Agencia Nacional de Tierras.  El primer documento con corte a Abril de 2018, está publicado en la página web de la Entidad, en el link http://www.agenciadetierras.gov.co/servicio-al-ciudadano/ en el botón denominado Informe de Satisfacción.
El informe correspondiente al segundo trimestre de 2018, fue remitido para su publicación en la página web, con el caso # 2486 Registrado en el aplicativo Aranda.</t>
  </si>
  <si>
    <t>El informe fue publicado en el link 
http://www.agenciadetierras.gov.co/wp-content/uploads/2018/05/Informe-satisfaccion-corte-abril-2018.pdf</t>
  </si>
  <si>
    <t xml:space="preserve">En el informe a Diciembre de 2017, se incluirá un capitulo que contempla los resultados y análisis del seguimiento a la medición de la Encuesta de Satisfacción. El informe está en proceso de verificación y se pretende tenerlo aprobado el 30 de enero. </t>
  </si>
  <si>
    <t>Secretaría General
Equipo Servicio al Ciudadano</t>
  </si>
  <si>
    <t>Publicación trimestral de los resultados de la encuesta de Satisfacción</t>
  </si>
  <si>
    <t>Actualmente la Agencia no tiene publicados los resultados de la Encuesta de Satisfacción.</t>
  </si>
  <si>
    <t xml:space="preserve">Se observó respuesta por parte de soporte de Orfeo, sobre el requerimiento 015, en el que se muestra la funcionalidad del cambio en el sistema. </t>
  </si>
  <si>
    <t>Se adjunta correo electrónico con la evidencia de las modificaciones realizadas via ORFEO</t>
  </si>
  <si>
    <t xml:space="preserve">Se observó respuesta por parte de soporte de Ofeo, sobre el requerimiento 015, en el que se muestra la funcionalidad del cambio en el sistema. </t>
  </si>
  <si>
    <t xml:space="preserve">El ajuste se encuentra en proceso de pruebas. </t>
  </si>
  <si>
    <t>Secretaría General
Equipo de Sistemas</t>
  </si>
  <si>
    <t>Ajuste e implementación de la modificación al Sistema de Gestión Documental ORFEO para que no sea posible la opción de "No Requiere Respuesta" a las PQRSD.</t>
  </si>
  <si>
    <t>En el ejercicio de implementación del Sistema de Gestión Documental, se permitió la selección de "No requiere respuesta" a los documentos con TRD asociada a las PQRSD</t>
  </si>
  <si>
    <r>
      <t xml:space="preserve">No Conformidad No. 3: Deficiencias en la trazabilidad de la información registrada en el Sistema Orfeo.
</t>
    </r>
    <r>
      <rPr>
        <sz val="11"/>
        <color indexed="8"/>
        <rFont val="Arial Narrow"/>
        <family val="2"/>
      </rPr>
      <t xml:space="preserve">Se evidenciaron deficiencias en la trazabilidad de los registros de peticiones gestionados en el Sistema Orfeo, infringiendo lo determinado en la NT-ISO 9001:2015, numeral 8.5.2, generando posibles riesgos en el control eficaz de documentos y la calidad de la información requerida por las partes interesadas. </t>
    </r>
    <r>
      <rPr>
        <b/>
        <sz val="11"/>
        <color indexed="8"/>
        <rFont val="Arial Narrow"/>
        <family val="2"/>
      </rPr>
      <t xml:space="preserve">
</t>
    </r>
  </si>
  <si>
    <r>
      <t xml:space="preserve">NTC-ISO 9001:2015. </t>
    </r>
    <r>
      <rPr>
        <sz val="11"/>
        <color indexed="8"/>
        <rFont val="Arial Narrow"/>
        <family val="2"/>
      </rPr>
      <t xml:space="preserve">8.5 Producción y provisión del servicio. </t>
    </r>
    <r>
      <rPr>
        <b/>
        <sz val="11"/>
        <color indexed="8"/>
        <rFont val="Arial Narrow"/>
        <family val="2"/>
      </rPr>
      <t xml:space="preserve">8.5.2 Identificación y trazabilidad.
</t>
    </r>
  </si>
  <si>
    <t>Se observó publicación de la Estrategia de servicio al ciudadano con fecha septiembre 2017.</t>
  </si>
  <si>
    <t>Se evidencia la publicacion correspondiente a la Estrategia de Servicio al Ciudadano de acuerdo a verificacion de la direccion electronica correspondiente.</t>
  </si>
  <si>
    <t xml:space="preserve">La estrategia de Servicio al Ciudadano se actualizó en el mes de septiembre de 2017, está publicada en el siguiente link http://www.agenciadetierras.gov.co/wp-content/uploads/2018/01/2017-03_16_Estrategia_servicio_ciudadano_ANT_VF.pdf </t>
  </si>
  <si>
    <t>Documentar la implementación del correo juridica.ant@agenciadetierras.gov.co</t>
  </si>
  <si>
    <t xml:space="preserve">Deficiencias en la formalización de las tres cuentas de correo electrónico por medio de las cuales se hace la recepción de PQRSD de  medio electrónico. </t>
  </si>
  <si>
    <r>
      <t xml:space="preserve">No Conformidad No. 2: Radicación descentralizada de las peticiones recibidas por correo electrónico. 
</t>
    </r>
    <r>
      <rPr>
        <sz val="11"/>
        <color indexed="8"/>
        <rFont val="Arial Narrow"/>
        <family val="2"/>
      </rPr>
      <t>Se evidenció el registro de Peticiones por fuera de los canales establecidos por la entidad (Peticiones No. 20171300188482 y 20171030368912) y radicadas por dependencia diferente a la de correspondencia; incumpliendo lo estipulado en el artículo 3 y 13 del Acuerdo No. 060 de 2001; generándose posibles riesgos en la falta de unicidad de criterios para la recepción, radicación y distribución de las comunicaciones y el seguimiento a las mismas.</t>
    </r>
  </si>
  <si>
    <r>
      <t xml:space="preserve">Acuerdo No. 060 de 2001 </t>
    </r>
    <r>
      <rPr>
        <sz val="11"/>
        <color indexed="8"/>
        <rFont val="Arial Narrow"/>
        <family val="2"/>
      </rPr>
      <t xml:space="preserve">“Por el cual se establecen pautas para la administración de las comunicaciones oficiales en las entidades públicas y las privadas que cumplen funciones públicas.” </t>
    </r>
    <r>
      <rPr>
        <b/>
        <sz val="11"/>
        <color indexed="8"/>
        <rFont val="Arial Narrow"/>
        <family val="2"/>
      </rPr>
      <t xml:space="preserve">ARTICULO 3. </t>
    </r>
    <r>
      <rPr>
        <sz val="11"/>
        <color indexed="8"/>
        <rFont val="Arial Narrow"/>
        <family val="2"/>
      </rPr>
      <t xml:space="preserve">Unidades de Correspondencia, </t>
    </r>
    <r>
      <rPr>
        <b/>
        <sz val="11"/>
        <color indexed="8"/>
        <rFont val="Arial Narrow"/>
        <family val="2"/>
      </rPr>
      <t>ARTICULO 13.</t>
    </r>
    <r>
      <rPr>
        <sz val="11"/>
        <color indexed="8"/>
        <rFont val="Arial Narrow"/>
        <family val="2"/>
      </rPr>
      <t xml:space="preserve"> Comunicaciones oficiales por correo electrónico.</t>
    </r>
  </si>
  <si>
    <t>Se observó comunicación vía correo electrónico enviado el día 21/11/2017 en la cual se informa la publicación en ambiente Productivo de la funcionalidad de Categorización.</t>
  </si>
  <si>
    <t>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t>
  </si>
  <si>
    <t>Se observó comunicación vía correo electrónico enviado el dia 21/11/2017 en la cual se informa la publicación en ambiente Productivo de la funcionalidad de Categorización.</t>
  </si>
  <si>
    <t xml:space="preserve">El día 14 de noviembre de 2017 se envía la presentación a secretaria General y lista de usuarios a capacitar.
La fecha de implementación al ambiente productivo fue el día 2017/11/21
(adjunto envío correo evidencia de la acción)
</t>
  </si>
  <si>
    <t>Ajuste e implementación de la modificación al  Sistema de Gestión Documental ORFEO para hacer una primera categorización de documentos, con términos de atención en tiempo, acorde con la Resolución Interna No. 757 de 2017.</t>
  </si>
  <si>
    <t xml:space="preserve">La primera clasificación se hacía en el punto de recepción, lo que no garantizaba el ejercicio técnico efectivo. </t>
  </si>
  <si>
    <r>
      <rPr>
        <b/>
        <sz val="11"/>
        <color indexed="8"/>
        <rFont val="Arial Narrow"/>
        <family val="2"/>
      </rPr>
      <t>No Conformidad No. 1:  Deficiencias en la clasificación documental y efectividad (tiempos y calidad) de las respuestas dadas a las peticiones.</t>
    </r>
    <r>
      <rPr>
        <sz val="11"/>
        <color indexed="8"/>
        <rFont val="Arial Narrow"/>
        <family val="2"/>
      </rPr>
      <t xml:space="preserve">
Se evidenció deficiencias en la clasificación documental e incumplimiento en los términos y calidad de respuestas dadas a las peticiones radicadas ante la Agencia con Radicados No. 20171300188482, 20179600360932, 20179600355802, 20179600362832, 20179600358172, 20179600186392, 20171030368912, 20177300257362, 20179600276902, 20179600287592, 20179600280802, 20179940263882, 20179600258502, 20179600229062, 20179600327412, 20179600323582, 20179600327812, 20179600323432 ,20179600343952,  20179600328412; lo cual infringe lo establecido en el Artículo 14 y 30 de la Ley 1755 de 2015, Artículo 5 de la Ley 1437 de 2011 y el riesgo No. 12 de la matriz de riesgo del proceso, generando riesgos para la entidad asociados con posibles demandas, acciones judiciales, reprocesos y pérdida de la credibilidad institucional.</t>
    </r>
  </si>
  <si>
    <r>
      <t xml:space="preserve">Ley 1755/2015. </t>
    </r>
    <r>
      <rPr>
        <sz val="11"/>
        <color indexed="8"/>
        <rFont val="Arial Narrow"/>
        <family val="2"/>
      </rPr>
      <t xml:space="preserve">“Por medio de la cual se regula el Derecho Fundamental de Petición y se sustituye un título del Código de Procedimiento Administrativo y de lo Contencioso Administrativo.” </t>
    </r>
    <r>
      <rPr>
        <b/>
        <sz val="11"/>
        <color indexed="8"/>
        <rFont val="Arial Narrow"/>
        <family val="2"/>
      </rPr>
      <t xml:space="preserve"> Artículo 14.</t>
    </r>
    <r>
      <rPr>
        <sz val="11"/>
        <color indexed="8"/>
        <rFont val="Arial Narrow"/>
        <family val="2"/>
      </rPr>
      <t xml:space="preserve">” Términos para resolver las distintas modalidades de peticiones”., </t>
    </r>
    <r>
      <rPr>
        <b/>
        <sz val="11"/>
        <color indexed="8"/>
        <rFont val="Arial Narrow"/>
        <family val="2"/>
      </rPr>
      <t xml:space="preserve">Artículo 30. </t>
    </r>
    <r>
      <rPr>
        <sz val="11"/>
        <color indexed="8"/>
        <rFont val="Arial Narrow"/>
        <family val="2"/>
      </rPr>
      <t xml:space="preserve">Peticiones entre autoridades. 
</t>
    </r>
    <r>
      <rPr>
        <b/>
        <sz val="11"/>
        <color indexed="8"/>
        <rFont val="Arial Narrow"/>
        <family val="2"/>
      </rPr>
      <t xml:space="preserve">Ley 1437 de 2011 </t>
    </r>
    <r>
      <rPr>
        <sz val="11"/>
        <color indexed="8"/>
        <rFont val="Arial Narrow"/>
        <family val="2"/>
      </rPr>
      <t xml:space="preserve">“Por la cual se expide el Código de Procedimiento Administrativo y de lo Contencioso Administrativo.”  </t>
    </r>
    <r>
      <rPr>
        <b/>
        <sz val="11"/>
        <color indexed="8"/>
        <rFont val="Arial Narrow"/>
        <family val="2"/>
      </rPr>
      <t>Artículo 5</t>
    </r>
    <r>
      <rPr>
        <sz val="11"/>
        <color indexed="8"/>
        <rFont val="Arial Narrow"/>
        <family val="2"/>
      </rPr>
      <t xml:space="preserve">. Derechos de las personas ante las autoridades.
</t>
    </r>
    <r>
      <rPr>
        <b/>
        <sz val="11"/>
        <color indexed="8"/>
        <rFont val="Arial Narrow"/>
        <family val="2"/>
      </rPr>
      <t>Matriz de riesgos del proceso</t>
    </r>
    <r>
      <rPr>
        <sz val="11"/>
        <color indexed="8"/>
        <rFont val="Arial Narrow"/>
        <family val="2"/>
      </rPr>
      <t>. R12 Respuesta inoportuna a las PQRSD.</t>
    </r>
  </si>
  <si>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30/06/2018.</t>
  </si>
  <si>
    <t>Se evidencia comunicación via correo electronico enviado el dia 21/11/2017 en la cual se informa la publicación en ambiente Productivo de la funcionalidad de Categorización.</t>
  </si>
  <si>
    <t>Se observó comunicación via correo electrónico enviado el dia 21/11/2017 en la cual se informa la publicación en ambiente Productivo de la funcionalidad de Categorización.</t>
  </si>
  <si>
    <t>Dentro de las mejoras a ORFEO se definió para el  último trimestre que las comunicaciones que entraban como PQRSD se clasificarian en una primera etapa como comunicación oficial de tal manera que el resposnable de la respuesta la reclasificará si al revisar corresponde a una PQRSD.  El personal de ORFEO reclasificó la totalidad de PQRSD.</t>
  </si>
  <si>
    <t>Secretaría General
Dependencias ANT</t>
  </si>
  <si>
    <t>Adelantar la re tipificación y reclasificación de las PQRSD a cargo</t>
  </si>
  <si>
    <t>Se observó la publicación del documento en pdf que contiene la versión 2  del Procedimiento  de PQRSD, el cual contiene: definiciones, generalidades, riesgos y controles asociados, desarrollo del procedimiento, flujograma y normatividad aplicable al proceso.</t>
  </si>
  <si>
    <t>Se oobservó la publicación del documento en pdf que contiene la versión 2  del Procedimiento  de PQRSD, el cual contiene: definiciones, generalidades, riesgos y controles asociados, desarrollo del procedimiento, flujograma y normatividad aplicable al proceso.</t>
  </si>
  <si>
    <t>Se evidencia la publicación del documento en pdf que contiene la version 2  del Procedimiento  de PQRSD, el cual contiene: definiciones, generalidades, riesgos y controles asociados, desarrollo del procedimiento, flujograma y normatividad aplicable al proceso.</t>
  </si>
  <si>
    <t>En la Intranet de la Entidad se encuentra publicada la segunda versión del procedimiento de PQRSD, que incluye lineamientos y responsabilidades en la clasificación y tipificación de los documentos. http://intranet.agenciadetierras.gov.co/wp-content/uploads/2017/12/GEMA-P-002-GESTI%C3%93N-DE-PETICIONES-QUEJAS-SUGERENCIAS-RECLAMOS-DENUNCIAS-Y-FELICITACIONES-VERSI%C3%93N-2.pdf</t>
  </si>
  <si>
    <t xml:space="preserve">Fortalecer el procedimiento de Gestión de PQRSD, incluyendo lineamientos y responsabilidades en la clasificación y tipificación de los documentos. </t>
  </si>
  <si>
    <t>Deficiencias operativas en la clasificación, tipificación y trámite de las PQRSD por parte de las dependencias a cargo de emitir respuesta.</t>
  </si>
  <si>
    <t>Se observó reporte realizado por Secretaria General a través de correo electrónico enviado el 19/12/2017, el cual contiene reporte de PQRSD,</t>
  </si>
  <si>
    <t>Se evidencia reporte realizado por Secretaria General a traves de correo electronico enviado el 19/12/2017, el cual contiene reporte de PQRSD,</t>
  </si>
  <si>
    <t xml:space="preserve">La Secretaría General reportó a las áreas en el Comité Directivo y mediante correo electrónico, el seguimiento mensual a la gestión de PQRSD. Se adjuntan presentaciones y muestra del correo enviado en diciembre. </t>
  </si>
  <si>
    <t>Hacer seguimiento mensual de la gestión de PQRSD y el cumplimiento de términos</t>
  </si>
  <si>
    <t>Deficiencias en el seguimiento del cumplimiento de términos de las PQRSD</t>
  </si>
  <si>
    <t>AUDITORIA INTERNA</t>
  </si>
  <si>
    <t>Se adjunta el informe de reporte de planillas y pantallazos sobre el cumplimiento de la actividad</t>
  </si>
  <si>
    <t xml:space="preserve">Durante el segundo semestre del 2017, la Subdirección Administrativa  reforzó el personal asignado al Centro Administración  de Correspondencia CAC contratado con   Servicios Postales  Nacionales con el fin  de entre otras actividades realizar  el cargue permanente de guias y soportes de entrega en ORFEO. </t>
  </si>
  <si>
    <t>Subdirección Administrativa y Financiera
Equipo Gestión Documental</t>
  </si>
  <si>
    <t xml:space="preserve">Hacer el cargue permanente de las guías y/o soporte de entrega. </t>
  </si>
  <si>
    <t>Deficiencias en la vinculación de la guía de entrega de la respuesta y/o evidencia de entrega al peticionario</t>
  </si>
  <si>
    <t>Se ha hecho el cargue de las planillas para un total de 95%</t>
  </si>
  <si>
    <t>Cargue masivo de las Guías hasta Junio</t>
  </si>
  <si>
    <t>Deficiencias en la vinculación de la guía y/o soporte de entrega de las respuestas al peticionario</t>
  </si>
  <si>
    <t>Actividad evaluada y cerrada de acuerdo a los avances reportados por el responsable de ejecución con corte al 14/03/2018.</t>
  </si>
  <si>
    <r>
      <rPr>
        <b/>
        <sz val="11"/>
        <color indexed="8"/>
        <rFont val="Arial Narrow"/>
        <family val="2"/>
      </rPr>
      <t>Actividad ejecutada</t>
    </r>
    <r>
      <rPr>
        <sz val="11"/>
        <color indexed="8"/>
        <rFont val="Arial Narrow"/>
        <family val="2"/>
      </rPr>
      <t xml:space="preserve">
Actividad evaluada y cerrada de acuerdo a los avances reportados por el responsable de ejecución con corte al 14/03/2018.</t>
    </r>
  </si>
  <si>
    <t>Frente a la efectividad de las acciones propuestas en el plan de mejoramiento,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</si>
  <si>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r>
      <t xml:space="preserve">Se observó memorando número 20171030991481 </t>
    </r>
    <r>
      <rPr>
        <sz val="11"/>
        <rFont val="Arial Narrow"/>
        <family val="2"/>
      </rPr>
      <t>del 11</t>
    </r>
    <r>
      <rPr>
        <sz val="11"/>
        <color indexed="8"/>
        <rFont val="Arial Narrow"/>
        <family val="2"/>
      </rPr>
      <t xml:space="preserve"> de diciembre de 2017 dirigido a la Agencia Nacional de Defensa Jurídica del Estado. en el que se hace relación al anexo de los procesos judiciales que superan los 33 smmlv. De igual forma, se observó correo electrónico emitido por la Oficina Jurídica el 20/02/018, en el que manifiestan que no se realizó el envío de las piezas procesales, toda vez que fue la ANDJE quien creó éstos casos en el eKOGUI y  a quienes se les notificaron y allegaron el auto que admite la demanda, así que identifican de antemano que las pretensiones superan lo mencionado en el numeral 3., del artículo 2.2.3.4.1.9., del Decreto 1069 de 2015.
Por lo anterior se verificó que la actividad  se ejecutó en un 100%, según la acción establecida y el soporte presentado por la Dependencia</t>
    </r>
  </si>
  <si>
    <t>Piezas procesales enviadas a la ANDJE.</t>
  </si>
  <si>
    <t>Se enviarán a la ANDJE las piezas procesales, cuyas pretensiones así lo ameriten, de acuerdo al monto establecido.</t>
  </si>
  <si>
    <t>Revisados los procesos aunque si estan en el sistema, no se ha realizado la provisión contable ni la remisión de las piezas procesales por el abogado a quien le fueron asignados estos procesos.</t>
  </si>
  <si>
    <t>Se evidenció que los procesos judiciales y trámites arbitrales en donde la suma  de las pretensiones supera los treinta tres mil salarios mínimos legales vencidos (33.000 SMLV) no han sido subidos al sistema, ni se han remitido las piezas procesales a la ANDJE, contraviniendo lo establecido en el Numeral 3 del artículo 2.2.3.4.1.9 del Decreto 1069 de 2015.</t>
  </si>
  <si>
    <t>Decreto 1069 de 2015 Numeral 3 del artículo 2.2.3.4.1.9 del Funciones del administrador del sistema de la entidad (…) Remitir, una vez notificada le entidad, a la Agencia Nacional de Defensa Jurídica del Estado las piezas procesales que configuren el litigio de los procesos judiciales y trámites arbitrales donde la suma pretensiones supere treinta tres mil salarios mínimos legales vencidos (33.000 SMLV) “.</t>
  </si>
  <si>
    <t>Sistema Único de Gestión e Información de la Actividad Litigiosa del Estado - eKOGUI I semestre 2017</t>
  </si>
  <si>
    <t>Actividad evaluada y cerrada de acuerdo a los resultados obtenidos en el seguimiento realizado por la Oficina de Control Interno a las obligaciones establecidas en el Decreto 1069 de 2015, capítulo 4 “información litigiosa del estado” de la Agencia en el primer semestre 2018.</t>
  </si>
  <si>
    <r>
      <rPr>
        <b/>
        <sz val="11"/>
        <color indexed="8"/>
        <rFont val="Arial Narrow"/>
        <family val="2"/>
      </rPr>
      <t>Actividad ejecutada con fecha posterior a lo planificado.</t>
    </r>
    <r>
      <rPr>
        <sz val="11"/>
        <color indexed="8"/>
        <rFont val="Arial Narrow"/>
        <family val="2"/>
      </rPr>
      <t xml:space="preserve">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t>
    </r>
  </si>
  <si>
    <t>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t>
  </si>
  <si>
    <t>De acuerdo a los resultados obtenidos en el seguimiento realizado por la Oficina de Control Interno a las obligaciones establecidas en el Decreto 1069 de 2015, capítulo 4 “información litigiosa del estado” de la Agencia en el primer semestre 2018, se evidenció usuario asignado en el sistema Ekogui para adelantar funciones de Secretario de Comité de Conciliación.  Cabe anotar, que la acción evaluada presentó incumplimiento en los tiempos establecidos para su cierre (31/12/2017).</t>
  </si>
  <si>
    <t xml:space="preserve">Se verificó pantallazo de los usuarios creados en el Sistema Ekogui, dentro de los cuales se asigna  al Abogado Andres Eduardo Velasquez Vargas como Secretario del Comité de conciliaciones, sin embargo de acuerdo a la Resolución 086 del 2016 en su artículo séptimo asigna la secretaría técnica del Comité a la jefe de la Oficina Jurídica.
Por lo anterior se verificó que la actividad se ejecutó en un 0%, debido a que la asignación del Secretario del Comité de los dos soportes verificados, no corresponden.
</t>
  </si>
  <si>
    <t>Usuario creado</t>
  </si>
  <si>
    <t>Se creará usuario con el perfil de secretario de comité de conciliación.</t>
  </si>
  <si>
    <t>No se tenía activo el usuario que realizara las veces de Secretario de Conciliación.</t>
  </si>
  <si>
    <t>Se evidenció que la ANT no contaba en el primer semestre de 2017 con usuario asignado en el sistema Ekogui para que adelantara las funciones de Secretario de Comité de Conciliación, y por ende, las gestiones del mismo no se reflejan en el sistema, contraviniendo lo establecido en el Artículo 2.2.3.4.1.11 del Decreto 1069 de 2015</t>
  </si>
  <si>
    <t>Decreto 1069 de 2015. Artículo 2.2.3.4.1.11 “Funciones del  Secretario Comité de Conciliación (…) Convocar a través del sistema eKOGUI, a las sesiones ordinarias y extraordinarias del Comité de conciliación, elaborar el orden del día y actas para cada sesión”</t>
  </si>
  <si>
    <t>Acción evaluada y cerrada de acuerdo a los avances reportados por el responsable de ejecución con corte al 30/06/2018. Sin embargo, esta presentó incumplimiento en los tiempos establecidos para su cierre.</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</si>
  <si>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30/06/2018. Sin embargo, esta presentó incumplimiento en los tiempos establecidos para su cierre.</t>
    </r>
  </si>
  <si>
    <t>De acuerdo a los resultados obtenidos en el seguimiento realizado por la Oficina de Control Interno a las obligaciones establecidas en el Decreto 1069 de 2015, capítulo 4 “información litigiosa del estado” de la Agencia en el primer semestre 2018, se evidenció que se está cumpliendo con la Resolución 332 de 2018 y el Decreto 1069 del 2015, artículo 2.2.4.3.1.2.4. “Sesiones y votación. El Comité de Conciliación se reunirá no menos de dos veces al mes, y cuando las circunstancias lo exijan”.  
Atendiendo a dichos resultados, la Oficina de Control Interno realiza el cierre de la acción. Cabe anotar, que la acción evaluada presentó incumplimiento en los tiempos establecidos para su cierre (05/03/2018).</t>
  </si>
  <si>
    <t>No se evidencia la modificación a la Resolución 147 de 2017, Por medio de la cual se adopta el reglamento del comité de conciliación de la ANT", en la que se ajuste la periodicidad de las sesiones del Comité.
Por lo anterior se verificó que la actividad se ejecutó en un 0%.</t>
  </si>
  <si>
    <t>Se realizaron los comités requeridos, a excepción de uno, toda vez que no hubo reparto para el comité de conciliación.</t>
  </si>
  <si>
    <t>Se realizará la modificación a la Resolución 147 de 2017, para que éste cumpla con la normativa vigente, y se incluirá la posibilidad de realizar comités virtuales.</t>
  </si>
  <si>
    <t>En el artículo 8°, de la Resolución 147 de 2017 "Por medio de la cual se adopta el reglamento del comité de conciliación de la ANT", se estableció que el comité sesionará al menos una vez al mes. Por otro lado, las actividades propias a los cargos que ostentan sus miembros, dificultan la participación de los mismos en más de una sesión</t>
  </si>
  <si>
    <t>Se evidenció que se realizaron 8 Comités de Conciliación para el primer semestre de 2017, contraviniendo lo establecido en el Artículo 18 del Decreto 1716 de 2009, que establece que como mínimo se deden realizar 2 Comités en el mes</t>
  </si>
  <si>
    <t>Decreto 1716 de 2009. Artículo 18. Sesiones y votación: El comité de conciliación se reunirá no menos de dos (2) veces al mes, y cuando las circunstancias lo exijan…”</t>
  </si>
  <si>
    <r>
      <rPr>
        <b/>
        <sz val="11"/>
        <rFont val="Arial Narrow"/>
        <family val="2"/>
      </rPr>
      <t xml:space="preserve">Actividad incumplida </t>
    </r>
    <r>
      <rPr>
        <sz val="11"/>
        <rFont val="Arial Narrow"/>
        <family val="2"/>
      </rPr>
      <t xml:space="preserve">                            La dependencia no reporta avances</t>
    </r>
  </si>
  <si>
    <t xml:space="preserve">Actividad incumplida    </t>
  </si>
  <si>
    <r>
      <rPr>
        <b/>
        <sz val="11"/>
        <color indexed="8"/>
        <rFont val="Arial Narrow"/>
        <family val="2"/>
      </rPr>
      <t xml:space="preserve">Actividad incumplida  </t>
    </r>
    <r>
      <rPr>
        <sz val="11"/>
        <color indexed="8"/>
        <rFont val="Arial Narrow"/>
        <family val="2"/>
      </rPr>
      <t xml:space="preserve">                        Con base en el reporte del sistema eKogui allegado por la Oficina Juridica, se observó el registro de  22 conciliaciones, de los cuales, 15 se encuentran en etapa de solicitud, 3 en otras etapas y a las 4 restantes no registran información, por lo cual no se cumple con el 100% de la actividad.</t>
    </r>
  </si>
  <si>
    <t xml:space="preserve">En cumplimiento del Decreto 1069 de 2015. Numeral 1 del artículo 2.2.3.4.1.10, previo a la celebración del Comité de Conciliación, el apoderado Registra y actualizar de manera oportuna en el sistema único de información litigiosa del Estado Ekogui, las solicitudes de conciliación extrajudiciales. (Evidencia 51)                            </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</si>
  <si>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(30/04/2018).</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</si>
  <si>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misma, toda vez, que se evidenció reincidencia de la desviación asociada a la acción evaluada con relación al caso Comunidad Indígena Unión de Agua Clara ID 1111778. Cabe anotar, que la acción evaluada presentó incumplimiento en los tiempos establecidos para su cierre (30/04/2018).</t>
    </r>
  </si>
  <si>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Cabe anotar, que la acción evaluada presentó incumplimiento en los tiempos establecidos para su cierre (30/04/2018).</t>
  </si>
  <si>
    <t>Se verificó mediante actas, la realización de 9 sesiones del Comité de Conciliaciones durante el segundo semestre del 2017 en las siguientes fechas:
17 de julio de 2017
2 de agosto de 2017
4 de septiembre de 2017
12 de septiembre de 2017
27 de septiembre de 2017
2 de octubre de 2017
24 de octubre de 2017
8 de noviembre de 2017
28 de noviembre de 2017
Sin embargo, no se evidencia que éstas actas, se hayan reportado en el Sistema Único de Gestión e Información Litigiosa del Estado Ekogui ni que hayan presentado citación.
Por otro lado, se observó que de los 33 casos presentados ante los Comités realizados, 23 cuentan con las fichas tecnicas, las cuales, no fueron generadas desde el Sistema, sino elaboradas en el formato interno de la Oficina Jurídica y luego importadas al Sistema.
Por lo anterior, se verificó que la actividad dio un cumplimiento de un 0%, debido a que las acciones definidas en el Plan, no corresponden al cumplimiento los lineamientos establecidos.</t>
  </si>
  <si>
    <t>Cargue e invitaciones realizadas por el usuario que ostenta la calidad de secretario de conciliación.</t>
  </si>
  <si>
    <t>Se cargarán las fichas y actas que resulten de los comités de conciliación.</t>
  </si>
  <si>
    <t>No se tenía activo el usuario que hiciera las veces de Secretario de Conciliación.</t>
  </si>
  <si>
    <t xml:space="preserve">No se evidenció la realización de las fichas y actas del comité de conciliación en el sistema Ekogui, contraviniendo lo establecido en el Numeral 1 del artículo 2.2.3.4.1.10. del Decreto 1069 de 2015. </t>
  </si>
  <si>
    <t>Decreto 1069 de 2015. Numeral 1 del artículo 2.2.3.4.1.10 “Funciones del apoderado (…) Registrar y actualizar de manera oportuna en el sistema único de información litigiosa del Estado Ekogui, las solicitudes de conciliación extrajudiciales, los procesos judiciales”</t>
  </si>
  <si>
    <t>Se recomienda mantener las acciones de realización y registro de la calificación del riesgo.</t>
  </si>
  <si>
    <r>
      <rPr>
        <b/>
        <sz val="11"/>
        <color indexed="8"/>
        <rFont val="Arial Narrow"/>
        <family val="2"/>
      </rPr>
      <t>Actividad cumplida</t>
    </r>
    <r>
      <rPr>
        <sz val="11"/>
        <color indexed="8"/>
        <rFont val="Arial Narrow"/>
        <family val="2"/>
      </rPr>
      <t xml:space="preserve">                             Con base en los soportes allegados por la dependencia, se observó reporte del sistema eKogui En el que se observa el registro de la calificación del riesgo.</t>
    </r>
  </si>
  <si>
    <t>Para evidenciar el cumplimiento del Numeral 5 del artículo 2.2.3.4.1.10. del Decreto 1069/2015, se anexa reporte de procesos judiciales descargado del Sistema eKOGUI en el que se puede observar la calificación del riesgo. (Evidencia 50)</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</si>
  <si>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(15/06/2018).</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</si>
  <si>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calificación del riesgo, siendo estos:  ID 1307174 y ID 1350679. 
Cabe anotar, que la acción evaluada presentó incumplimiento en los tiempos establecidos para su cierre (15/06/2018).</t>
    </r>
  </si>
  <si>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califica el riesgo con una periodicidad no superior a seis (6) meses, así como cada vez que se profiera una sentencia judicial. Cabe anotar, que la acción evaluada presentó incumplimiento en los tiempos establecidos para su cierre (15/06/2018).</t>
  </si>
  <si>
    <t xml:space="preserve">Se verificó reporte denominado "detalle de los procesos judiciales" el cual fue extraido del Sistema Único de Gestión e Información Litigiosa del Estado Ekogui el 26 de febrero de 2018 por la Oficina Jurídica, en el que se observó que del total de 294 procesos judiciales cargados, 242 se encuentran con calificación de riesgo.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t>
  </si>
  <si>
    <t>Calificación de riesgo realizada.</t>
  </si>
  <si>
    <t>Se realizará la calificación del riesgo para los procesos existentes.</t>
  </si>
  <si>
    <t>El apoderado que tiene a su cargo esta tarea, no realizó la respectiva calificación del riesgo.</t>
  </si>
  <si>
    <t>22/12/1017</t>
  </si>
  <si>
    <t xml:space="preserve">No se evidenció calificación del riesgo para ninguno de los 173 procesos registrados en el sistema eKOGUI, que por el estado en que se encuentran, debería contar con la la calificación de riesgo, contraviniendo lo establecido en el Numeral 4 del artículo 2.2.3.4.1.10. del Decreto 1069 de 2015. </t>
  </si>
  <si>
    <t>Decreto 1069 de 2015. Numeral 4 del artículo 2.2.3.4.1.10. Funciones del apoderado (…)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</si>
  <si>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Se recomienda mantener las acciones de realización y registro dela provisión contable.</t>
  </si>
  <si>
    <r>
      <rPr>
        <b/>
        <sz val="11"/>
        <color indexed="8"/>
        <rFont val="Arial Narrow"/>
        <family val="2"/>
      </rPr>
      <t>Actividad cumplida</t>
    </r>
    <r>
      <rPr>
        <sz val="11"/>
        <color indexed="8"/>
        <rFont val="Arial Narrow"/>
        <family val="2"/>
      </rPr>
      <t xml:space="preserve">                              Se observó de acuerdo a los soportes allegados por la dependencia, el reporte del sistema eKogui En el que se observa el registro de la provisión contable.</t>
    </r>
  </si>
  <si>
    <t>Para evidenciar el cumplimiento del Numeral 5 del artículo 2.2.3.4.1.10. del Decreto 1069/2015, se anexa reporte de procesos judiciales descargado del Sistema eKOGUI en el que se puede observar la provisión contable. (Evidencia 49)</t>
  </si>
  <si>
    <r>
      <rPr>
        <b/>
        <sz val="11"/>
        <color indexed="8"/>
        <rFont val="Arial Narrow"/>
        <family val="2"/>
      </rPr>
      <t xml:space="preserve">Actividad incumplida
</t>
    </r>
    <r>
      <rPr>
        <sz val="11"/>
        <color indexed="8"/>
        <rFont val="Arial Narrow"/>
        <family val="2"/>
      </rPr>
      <t>Con base al seguimiento reportado por la dependencia se observó que se realizó la provisión contable a los casos ID 1307174 y 1350679 identificados  en el seguimiento a las obligaciones establecidas en el Decreto 1069 de 2015, capítulo 4 “información litigiosa del estado” de la Agencia, en el segundo semestre 2018. De igual forma, la Dependencia asignó a un responsable de planta, para que realice el seguimiento y revisión de los procesos frente a la incorporación de la provisión contable. Sin embargo, atendiendo la acción establecida, dicha acción se mantiene abierta y queda sujeta a la verificación de la efectividad la cual será realizada mediante los ejercicios de seguimiento por parte de la Oficina de Control Interno</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</si>
  <si>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provisión contable y se encuentran activos, siendo estos:  ID 1307174 y ID 1350679. La acción evaluada presentó incumplimiento en los tiempos establecidos para su cierre (30/05/2018).</t>
    </r>
  </si>
  <si>
    <t>Se realiza la provisión contable para todos los procesos judiciales en los que la ANT actúa como demandado o demandante, reportando así al área financiera, el valor correspondiente para registrar como pasivo contingente y en cuentas de orden (Ver evidencia 1).</t>
  </si>
  <si>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adicionalmente se observó diferencia en el valor de la provisión en el sistema eKOGUI COP$22.333.279.332 y el valor registro libros contables COP$60.415.358. Cabe anotar, que la acción evaluada presentó incumplimiento en los tiempos establecidos para su cierre (30/05/2018).</t>
  </si>
  <si>
    <t xml:space="preserve">Se verificó reporte denominado "detalle de los procesos judiciales" el cual fue extraído del Sistema Único de Gestión e Información Litigiosa del Estado eKOGUI el 26 de febrero de 2018 por la Oficina Jurídica, en el que se observó que del total de 294 procesos judiciales cargados, 242 cuentan con la provisión contable realizada registrando un valor de $0.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t>
  </si>
  <si>
    <t>Provisión contable realizada.</t>
  </si>
  <si>
    <t>Se realizarán las respectivas valoraciones a los procesos, lo cual permitirá realizar la provisión contable.</t>
  </si>
  <si>
    <t>El apoderado que tiene a su cargo esta tarea, no realizó la respectiva provisión contable.</t>
  </si>
  <si>
    <t>No se evidenció provisión contable para ninguno de los 173 procesos registrados en el sistema eKOGUI que por el estado en que se encuentran, debería contar con la provisión, contraviniendo lo establecido en el Numeral 5 del artículo 2.2.3.4.1.10 del Decreto 1069 de 2015</t>
  </si>
  <si>
    <r>
      <t>Decreto 1069 de 2015. Numeral 5 del artículo 2.2.3.4.1.10. del Decreto 1069/2015.</t>
    </r>
    <r>
      <rPr>
        <sz val="11"/>
        <color indexed="8"/>
        <rFont val="Cambria"/>
        <family val="1"/>
      </rPr>
      <t xml:space="preserve"> </t>
    </r>
    <r>
      <rPr>
        <sz val="11"/>
        <color indexed="8"/>
        <rFont val="Arial Narrow"/>
        <family val="2"/>
      </rPr>
      <t>Funciones del apoderado (…) “Incorporar el valor de la provisión contable de los procesos a su cargo, con una periodicidad no superior a seis (6) meses, así como cada vez que se profiera una sentencia judicial sobre el mismo de conformidad con la metodología que se establezca para tal fin”.</t>
    </r>
  </si>
  <si>
    <t>Actividad efectiva, esta fue evaluada y cerrada de acuerdo a los avances reportados por el responsable de ejecución con corte al 14/03/2018.</t>
  </si>
  <si>
    <r>
      <t xml:space="preserve">Actividad ejecutada
</t>
    </r>
    <r>
      <rPr>
        <sz val="11"/>
        <color indexed="8"/>
        <rFont val="Arial Narrow"/>
        <family val="2"/>
      </rPr>
      <t>Actividad efectiva, esta fue evaluada y cerrada de acuerdo a los avances reportados por el responsable de ejecución con corte al 14/03/2018.</t>
    </r>
  </si>
  <si>
    <t>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</si>
  <si>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r>
      <t xml:space="preserve">Se verificó reporte denominado "detalle de los procesos judiciales" el cual fue extraído del Sistema Único de Gestión e Información Litigiosa del Estado eKOGUI el 26 de febrero de 2018 por la Oficina Jurídica, en el que se observó un total de 294 procesos judiciales cargados, los cuales corresponden a los casos que han sido notificados a la Agencia Nacional de Defensa Jurídica del Estado por parte de la </t>
    </r>
    <r>
      <rPr>
        <sz val="11"/>
        <rFont val="Arial Narrow"/>
        <family val="2"/>
      </rPr>
      <t xml:space="preserve">ANT. Por otro lado, se observó que 36 procesos judiciales corresponden a aquellos con acción de declaración de pertenencia bajo el Artículo 407 del Decreto 1400/70 y el Artículo 375 de la Ley  1564/12 y según información suministrada por la dependencia, se solicitó la desvinculación de la ANT mediante No. 0072383 del 12/12/2017, de lo cual aún no se ha adelantado la gestión de dicha actividad.
</t>
    </r>
    <r>
      <rPr>
        <sz val="11"/>
        <color indexed="10"/>
        <rFont val="Arial Narrow"/>
        <family val="2"/>
      </rPr>
      <t xml:space="preserve">
</t>
    </r>
    <r>
      <rPr>
        <sz val="11"/>
        <color indexed="8"/>
        <rFont val="Arial Narrow"/>
        <family val="2"/>
      </rPr>
      <t>Por lo anterior, se verificó que la actividad se ejecutó en un 100%, según la acción establecida y la información suministrada por la dependencia.</t>
    </r>
  </si>
  <si>
    <t>Cargue de los procesos faltantes.</t>
  </si>
  <si>
    <t>Cargue manual de los procesos que se encuentran pendientes.</t>
  </si>
  <si>
    <t>A pesar que la OJ cumplió con el compromiso de allegar la relación de los procesos judiciales, para que la ANDJE procediera a realizar el cargue masivo, ésta no lo hizo en su totalidad.</t>
  </si>
  <si>
    <t xml:space="preserve">No se evidenció el cargue de la totalidad de los procesos activos de la entidad a la plataforma de eKOGUI, contraviniendo lo establecido en el Artículo 2.2.3.4.1.9. del Decreto 1069 de 2015. </t>
  </si>
  <si>
    <t>Decreto 1069 de 2015. Artículo 2.2.3.4.1.9 Funciones del administrador del Sistema en la entidad (…) “Gestionar con los usuarios del Sistema Único de Gestión e Información Litigiosa del Estado – eKOGUI en la entidad, las solicitudes de verificación, corrección e incorporación de información que realice la Agencia Nacional de defensa Jurídica del Estado, en los plazos que ésta establezca”.</t>
  </si>
  <si>
    <r>
      <rPr>
        <b/>
        <sz val="11"/>
        <color indexed="8"/>
        <rFont val="Arial Narrow"/>
        <family val="2"/>
      </rPr>
      <t>Actividad ejecutada</t>
    </r>
    <r>
      <rPr>
        <sz val="11"/>
        <color indexed="8"/>
        <rFont val="Arial Narrow"/>
        <family val="2"/>
      </rPr>
      <t xml:space="preserve">
Actividad efectiva, esta fue evaluada y cerrada de acuerdo a los avances reportados por el responsable de ejecución con corte al 14/03/2018.</t>
    </r>
  </si>
  <si>
    <t>Se verificaron actas de capacitación interna a los Abogados y colaboradores de la oficina Jurídica, sobre el Sistema Único de Gestión e Información Litigiosa del Estado eKOGUI, las cuales fueron realizadas el 11 de julio y 16 de noviembre de 2017.
Por lo anterior se verificó que la actividad se ejecutó en un 100%, según la acción establecida y el soporte presentado por la Dependencia.</t>
  </si>
  <si>
    <t>Asistencia a capacitación interna</t>
  </si>
  <si>
    <t>Elaboración, suscripción y formalización de actas, al momento de realizar capacitaciones internas.</t>
  </si>
  <si>
    <t>No se formalizaron en acta las capacitaciones realizadas.</t>
  </si>
  <si>
    <t>No se evidenció la formalización y certificación ante la ANDJE de las capacitaciones efectuadas en el primer semestre a los usuarios del sistema, cuyo plazo vencía el 15 de junio de 2017, contrviniendo lo establecido en la Circular Externa No. 11 de 2015.</t>
  </si>
  <si>
    <t xml:space="preserve">Circular Externa No. 11 del 18/03/2015 Formalización y certificación por parte de la ANDJE de las capacitaciones impartidas.
</t>
  </si>
  <si>
    <t>Actividad no efectiva, esta fue evaluada y cerrada de acuerdo a los avances reportados por el responsable de ejecución con corte al 14/03/2018.</t>
  </si>
  <si>
    <r>
      <rPr>
        <b/>
        <sz val="11"/>
        <color indexed="8"/>
        <rFont val="Arial Narrow"/>
        <family val="2"/>
      </rPr>
      <t>Actividad ejecutada</t>
    </r>
    <r>
      <rPr>
        <sz val="11"/>
        <color indexed="8"/>
        <rFont val="Arial Narrow"/>
        <family val="2"/>
      </rPr>
      <t xml:space="preserve">
Actividad no efectiva, esta fue evaluada y cerrada de acuerdo a los avances reportados por el responsable de ejecución con corte al 14/03/2018.</t>
    </r>
  </si>
  <si>
    <t>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no fue efectiva.</t>
  </si>
  <si>
    <t>Se verificó certificado de asistencia de los abogados Rocío Mendoza Gamez y Andres Eduardo Velasquez Vargas en  la Conferencia de calificación del riesgo, provisión contable y pagos, la cual fue realizada en Septiembre de 2017, por parte de la Agencia Nacional de Defensa Jurídica del Estado. 
Para la fecha de la capacitación la abogada Marcela Carolina García, hacia parte del proveedor de Defensa Judicial de la ANT, por lo que, los dos profesionales que asistieron, fueron los usuarios registrados en el aplicativo Ekogui.
Por lo anterior se verificó que la actividad se ejecutó en un 100%, según la acción establecida y el soporte presentado por la Dependencia.</t>
  </si>
  <si>
    <t>Asistencia a capacitación dictada por la ANDJE.</t>
  </si>
  <si>
    <t>Asistencia y certificación a las capacitaciones de interés, de los usuarios creados en el eKOGUI.</t>
  </si>
  <si>
    <t>Las personas que asistieron a las capacitaciones no fueron las titulares de los usuarios.</t>
  </si>
  <si>
    <t>No se evidenció la capacitación sobre el aplicativo eKOGUI a los abogados Ana Marcela Carolina García y Rocío Mendoza Gómez, pese a estar creados en el sistema como usuarios, en el rol de abogados, contraviniendo lo establecido en el Artículo 2.2.3.4.1.9.  del Decreto 1069 de 2015</t>
  </si>
  <si>
    <t>Decreto 1069 de 2015. Artículo 2.2.3.4.1.9 Funciones del administrador del Sistema en la entidad (…) “Capacitar a los apoderados de la entidad en el uso funcional y manejo adecuado de Sistema Único de Gestión e Información Litigiosa del Estado - eKOGUI, de conformidad con los instructivos que para el efecto expida Agencia Nacional de Defensa Jurídica del Estado”.</t>
  </si>
  <si>
    <t>Se verificó la publicación del procedimiento Apertura de folio de matrícula inmobiliaria de predios baldíos a nombre de la Nación, versión 2, con fecha de actualización el 06 de marzo  de 2018.</t>
  </si>
  <si>
    <t>Las gestiones realizadas por parte de la Subdirección de Administración de Tierras de la Nación en cuanto a la ampliación de la capacidad operativa se aumentó de 1 a 3 personas más (3 abogados quienes son los encargados de realizar el proceso de apertura de folio de matricula y  1 técnico quien es el encargado del tema  de archivo). Por otro lado,  se publicó el procedimiento  ADMTI-P-005 el 6 de marzo de 2018 actualizando los tiempos e incluyendo tareas de control, para mitigar el riesgo de incumplimiento de tiempos y/o etapas.</t>
  </si>
  <si>
    <t>SI</t>
  </si>
  <si>
    <t>Subdirección de Administración de Tierras de la Nación
Dirección de Acceso a Tierras</t>
  </si>
  <si>
    <t xml:space="preserve">Ampliar la capacidad operativa con el fin de gestionar los 182 procesos rezagados y darle continuidad a la  gestión en la vigencia 2018,  modificar y publicar el procedimiento ajustando tiempos e incluyendo tareas de control. </t>
  </si>
  <si>
    <t xml:space="preserve">
Por ausencia de trazabilidad en la gestión, se había establecido un procedimiento con los tiempos en el escenario ideal, revisando los expedientes gestionados en la vigencia 2017 y los tiempos de ejecución, la desviación en tiempos no es recurrente, no obstante se evidencia la necesidad de ajustar los tiempos y ampliar la capacidad operativa, con el fin de dar cumplimiento a lo establecido por ley.
</t>
  </si>
  <si>
    <r>
      <rPr>
        <b/>
        <sz val="11"/>
        <rFont val="Arial Narrow"/>
        <family val="2"/>
      </rPr>
      <t>No Conformidad No 20</t>
    </r>
    <r>
      <rPr>
        <sz val="11"/>
        <rFont val="Arial Narrow"/>
        <family val="2"/>
      </rPr>
      <t xml:space="preserve"> - Incumplimiento en los tiempos establecidos para la ejecución de actividades del procedimiento ADMTI-P-005 Apertura de folio de matrícula inmobiliaria de predios baldíos a nombre de la Nación.</t>
    </r>
  </si>
  <si>
    <t xml:space="preserve">Procedimiento ADMTI-P-005 Apertura de folio de matrícula inmobiliaria de predios baldíos a nombre de la Nación.
Actividad 2. Inicio de trámite (30 días).
1. Proyectar auto de inicio para adelantar el procedimiento de apertura del folio de matrícula inmobiliaria, ordenando la práctica de pruebas. 
2. Notificar la apertura de auto de inicio a los terceros y /o partes interesadas. 
Actividad 6. Expedición del acto administrativo.  Si el resultado del estudio jurídico es positivo, se debe elaborar el acto administrativo que ordena la apertura de la matrícula inmobiliaria como predio baldío de propiedad de la Nación, y ordenará su inscripción en el respectivo folio a nombre de la Nación – ANT. </t>
  </si>
  <si>
    <t>Administración de Tierras</t>
  </si>
  <si>
    <t>Auditoría al Sistema de Gestión de la Agencia Nacional de Tierras - ANT, Vigencia 2017</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</si>
  <si>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30/06/2018. Sin embargo, esta presentó incumplimiento en los tiempos establecidos para su cierre.</t>
    </r>
  </si>
  <si>
    <t>Se observó citación por parte de Planeación para la sensibilización de sistemas integrados de gestión, así mismo se observó el registro de asistencia del 30 de abril de 2018, en el que participaron los integrantes del grupo interno de trabajo  de gestión contractual.</t>
  </si>
  <si>
    <t>Se Realizó la jornada de sensibilización para el grupo de gestión contractual enfocado en el tema de "sistemas integrados de gestión" como evidencia se edajunta listado de asistencia y la publicacion que se realizo.</t>
  </si>
  <si>
    <t>La actividad aún se encuentra dentro de los términos de ejecución</t>
  </si>
  <si>
    <t>Adelantar una Jornada de Sensibilización de los procedimientos y formas relacionados con el proceso de Adquisición de Bienes y Servicios, con los colaboradores del Grupo Interno de Trabajo de la Gestión Contractual</t>
  </si>
  <si>
    <t>Posible desconocimiento de los procedimientos y formatos adoptados para el proceso de Adquisición de Bienes y Servicios</t>
  </si>
  <si>
    <r>
      <rPr>
        <b/>
        <sz val="11"/>
        <rFont val="Arial Narrow"/>
        <family val="2"/>
      </rPr>
      <t>No Conformidad No 19</t>
    </r>
    <r>
      <rPr>
        <sz val="11"/>
        <rFont val="Arial Narrow"/>
        <family val="2"/>
      </rPr>
      <t xml:space="preserve"> - Incumplimiento del diligenciamiento de actas de liquidación en la Forma ADQBS-F-004 Acta de liquidación bilateral de contratos y convenios.</t>
    </r>
  </si>
  <si>
    <t xml:space="preserve">Procedimiento ADQBS-P-002 Liquidación bilateral de contratos y convenios.
Actividad No. 1. Solicitud de liquidación. 
Actividad No. 3. Proyección del acta de liquidación.
INTI-P-001 Control de la información documentada
… “Los documentos deben contener cabezote que los identifique como parte de la estructura documental de un proceso determinado, siguiendo las especificaciones establecidas en el presente procedimiento y
cambiando el tipo de documento según aplique a cada caso particular…” 
</t>
  </si>
  <si>
    <t>Adquisición de Bienes y Servicios</t>
  </si>
  <si>
    <t>Se reitera la necesidad de adelantar las acciones que conlleven al cierre inmediato de la actividad formulada. Se sugiere disponer de las evidencias correspondientes al cumplimiento de la acción establecida.</t>
  </si>
  <si>
    <r>
      <rPr>
        <b/>
        <sz val="11"/>
        <color indexed="8"/>
        <rFont val="Arial Narrow"/>
        <family val="2"/>
      </rPr>
      <t xml:space="preserve">Actividad incumplida. </t>
    </r>
    <r>
      <rPr>
        <sz val="11"/>
        <color indexed="8"/>
        <rFont val="Arial Narrow"/>
        <family val="2"/>
      </rPr>
      <t>De acuerdo al avance reportado por la dependencia y a los soportes allegados, se observó que la actividad continua incumplida toda vez que el contrato de mantenimiento no ha sido suscrito.</t>
    </r>
  </si>
  <si>
    <t xml:space="preserve">No se ha realizado aún la suscripción del contrato, por lo que no se cuenta con el cronograma de mantenimientos que permitan dar cierre a la acción. </t>
  </si>
  <si>
    <t>Desde la Dirección de Acceso a Tierras - Área de Topografía nos informan lo siguiente: 
1. La ANT atendiendo a la Resolución 643 de 30 de mayo de 2018 "Por la cual se adoptan las especificaciones técnicas de levantamiento planimétrico para las actividades de barrido predial masivo y las especificaciones técnicas del levantamiento topográfico planimétrico para casos puntuales”, en la cual se resuelve que los equipos GPS deben contar con registro NOAA para su corrección y que los tránsitos, teodolitos y estaciones totales son aquellas que deben contar con el certificado expedido por laboratorio certificado por ICONTEC con una vigencia no mayor a 6 meses. 
En ese sentido, la ANT realiza la verificación en la calibración de las antenas que proporcionan la información a los GPS a través de la plataforma NOAA dispuesta por el IGAC.
De igual manera realizó la solicitud de CDP para realizar mantenimiento, verificación y expedición del certificado de calibración de la estación total marca TOPCON Modelo CTS 3005, el cual se encuentra en proceso de publicación en SECOP para la postulación de los proveedores, de esta manera se espera que la fecha estimada de adjudicación sea para la segunda semana de julio. 
Como evidencia se adjunta el CDP que soporta el mantenimiento de la estación total. Adicionalmente la resolución 643 de 30 de mayo de 2018 emitida por el Instituto Geográfico Agustín Codazzi, así como el link correspondiente a la plataforma NOAA. 
*http://legal.legis.com.co/document/Index?obra=legcol&amp;document=legcol_d1299ac9f6344753bb9172bb8f34b23e
*https://www.ngs.noaa.gov/ANTCAL/#</t>
  </si>
  <si>
    <r>
      <rPr>
        <b/>
        <sz val="11"/>
        <color indexed="8"/>
        <rFont val="Arial Narrow"/>
        <family val="2"/>
      </rPr>
      <t>Actividad incumplida</t>
    </r>
    <r>
      <rPr>
        <sz val="11"/>
        <color indexed="8"/>
        <rFont val="Arial Narrow"/>
        <family val="2"/>
      </rPr>
      <t xml:space="preserve">
Con base a la información suministrada por la Secretaríia General, esta acción no fue ejecutada.</t>
    </r>
  </si>
  <si>
    <t>Por disponibilidad de recursos financieros no se suscribe contrato de mantenimientos, se espera nueva directriz por parte de la Secretaría General.</t>
  </si>
  <si>
    <t>Se observa correo dando alcance al memorando  20186200082673, en el que se afirma la solicitud de ajuste de fecha final , para el 30 de noviembre de 2018. Por lo anterior esta acción no presenta avance.</t>
  </si>
  <si>
    <t xml:space="preserve">Se pospone este compromiso dado que se confirman no contar con los recursos, por favor tener en cuenta el adjunto de este correo y el memorando 20186200082673 solicitando el cambio del plazo de la actividad de mejora.
</t>
  </si>
  <si>
    <t>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t>
  </si>
  <si>
    <t xml:space="preserve">El proceso de Contratación está en su etapa pre contractual, la CGC emitió el Análisis del sector correspondiente (adjunto). </t>
  </si>
  <si>
    <t>Formular con el contratista un cronograma de mantenimientosa los equipos topográficos y garantizar su cumplimiento.</t>
  </si>
  <si>
    <t>Falta de socialización de las formas que hacen parte del Sistema Integrado de Gestión para la gestión de expedientes. 
Posible falta de verificación de los datos de los expedientes al momento de expedir el Acto Adminsistrativo.</t>
  </si>
  <si>
    <r>
      <rPr>
        <b/>
        <sz val="11"/>
        <rFont val="Arial Narrow"/>
        <family val="2"/>
      </rPr>
      <t>No Conformidad No 18 -</t>
    </r>
    <r>
      <rPr>
        <sz val="11"/>
        <rFont val="Arial Narrow"/>
        <family val="2"/>
      </rPr>
      <t xml:space="preserve"> Deficiencias en la trazabilidad de las mediciones, y mantenimientos preventivos y correctivos en los equipos de levantamientos topográficos.</t>
    </r>
  </si>
  <si>
    <r>
      <rPr>
        <b/>
        <sz val="11"/>
        <color indexed="8"/>
        <rFont val="Arial Narrow"/>
        <family val="2"/>
      </rPr>
      <t>Actividad incumplida.</t>
    </r>
    <r>
      <rPr>
        <sz val="11"/>
        <color indexed="8"/>
        <rFont val="Arial Narrow"/>
        <family val="2"/>
      </rPr>
      <t xml:space="preserve"> Se observó soportes de la reunión descrita en el avance por la dependencia. De acuerdo al avance reportado por la dependencia y a los soportes allegados, se observó que la actividad continua incumplida toda vez que el contrato de mantenimiento no ha sido suscrito.</t>
    </r>
  </si>
  <si>
    <t xml:space="preserve">El 12 de agosto se adelantó reunión entre la Secretaría General y el equipo de Topografía, para tomar decisiones frente a las opciones que tiene la entidad para asegurar el mantenimiento metrológico de los equipos de medición, en la reunión se establecieron compromisos entre las dos dependencias, para adelantar la contratación del mantenimiento metrológico que asegure la confiabilidad de los equipos de medición usados en los levantamientos topográficos. Adjunto como evidencia la lista de asistencia. 
Sin embargo, en el mes de agosto se lleva a cabo el mantenimiento, verificación y expedición del certificado de calibración de la estación total marca TOPCON Modelo CTS 3005. 
De igual manera en el Comité Institucional de Gestión y Desempeño en la sesión realizada el 23 de septiembre, se aborda la importancia en el establecimiento de un plan de mantenimiento metrológico, por lo tanto, dentro de los compromisos adquiridos se encuentra la toma de decisiones y formlación de acciones para el cumplimiento de las tareas que se consideran criticas en la entidad con un plazo al 30 de diciembre 2019.
Adjunto Acta de Comité. </t>
  </si>
  <si>
    <t>se obserrvó avance de algunas acciones pero no se termina la acción</t>
  </si>
  <si>
    <t xml:space="preserve">Actividad Incumplida    </t>
  </si>
  <si>
    <r>
      <rPr>
        <b/>
        <sz val="11"/>
        <color indexed="8"/>
        <rFont val="Arial Narrow"/>
        <family val="2"/>
      </rPr>
      <t>Actividad incumplida.</t>
    </r>
    <r>
      <rPr>
        <sz val="11"/>
        <color indexed="8"/>
        <rFont val="Arial Narrow"/>
        <family val="2"/>
      </rPr>
      <t xml:space="preserve"> De acuerdo al avance reportado por la dependencia y a los soportes allegados, se observó que la actividad continua incumplida toda vez que el contrato de mantenimiento no ha sido suscrito.</t>
    </r>
  </si>
  <si>
    <t>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
Mediante memorando 20186200082673 de la Subdirección Administrativa y Financiera solicitó modificación del plazo de ejecución de las actividades, quedando fecha de finalización el 30/06/2018.</t>
  </si>
  <si>
    <t>Suscribir el contrato para el mantenimiento de los equipos topográficos de acuerdo a la disponibilidad de los recursos.</t>
  </si>
  <si>
    <r>
      <rPr>
        <b/>
        <sz val="11"/>
        <color indexed="8"/>
        <rFont val="Arial Narrow"/>
        <family val="2"/>
      </rPr>
      <t>Actividad incumplida</t>
    </r>
    <r>
      <rPr>
        <sz val="11"/>
        <color indexed="8"/>
        <rFont val="Arial Narrow"/>
        <family val="2"/>
      </rPr>
      <t xml:space="preserve">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solicitides de emisión de viabilidades jurídicas. Por lo anterior, la actividad presentó incumplimiento.</t>
    </r>
  </si>
  <si>
    <t xml:space="preserve">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t>
  </si>
  <si>
    <r>
      <rPr>
        <b/>
        <sz val="11"/>
        <color indexed="8"/>
        <rFont val="Arial Narrow"/>
        <family val="2"/>
      </rPr>
      <t>Actividad incumplida</t>
    </r>
    <r>
      <rPr>
        <sz val="11"/>
        <color indexed="8"/>
        <rFont val="Arial Narrow"/>
        <family val="2"/>
      </rPr>
      <t xml:space="preserve">
Con base al seguimiento reportado por la Oficina Jurídica, se creó base de datos en la que se registra cada ingreso con las variables correspondientes. Sin embargo, no se disponen de las evidencias correspondientes. De igual forma, no se observó gestión relacionada con la realización de seguimiento reuniones semanales.
</t>
    </r>
  </si>
  <si>
    <t>La creación de una base de datos en la que se registra cada ingreso, con su respectivo tema, responsable y tema entre otros, ha permitido el cumplimiento de los términos establecidos para la emisión de las diferentes viabilidades a cargo de la dependencia. Dicho control fue realizado por la líder del Grupo de Conceptos. La evidencia queda en espera de aportar, toda vez que la información se encuentra en el PC de la colaboradora encargada, quien en la actualidad no se encuentran contratada por la ANT.</t>
  </si>
  <si>
    <t>Si bien se observó la base de datos creada y actualizada con los radicados allegados a la Oficina Jurídica, el responsable asignado y los tiempos de respuesta, no se observó soporte de mecanismo de seguimiento mensual realizado, de acuerdo a lo establecido en la acción. Se recomienda definir el mecanismo de control con el que se lleva a cabo el seguimiento semanal a la herramienta diseñada, con el fin de mitigar el riesgo de incumplimiento a la expedición de viabilidad jurídica.</t>
  </si>
  <si>
    <t>Base de datos de seguimiento creada.</t>
  </si>
  <si>
    <t>Se evidenció la existencia de las dos actas de las reuniones realizadas a partir de la fecha de inico de la acción correctiva definida. Teniendo en cuenta que el periodo establecido para la s reuniones es semanal, la actividad tiene un cumplimiento de 0.04.</t>
  </si>
  <si>
    <t xml:space="preserve">Se llevaron a cabo dos reuniones de seguimiento, realizadas el 23 de febrero de 2018 y el  23 de marzo de 2018, </t>
  </si>
  <si>
    <t>Control de términos para emisión o devolución de las solicitudes de viabilidad jurídica. La acción a realizar, se controlará mediante el seguimiento en reuniones semanales, realizadas por el líder del grupo que expide los conceptos para constituir, ampliar, sanear o reestructurar resguardos indígenas. Además, se crea un base de datos para registrar todas las solicitudes de emisión de viabilidades jurídicas, con fecha de ingreso, responsable y demás campos significativos.</t>
  </si>
  <si>
    <t>La solicitud de viabilidad ingresó el 09/06/2017 (ver historial en ORFEO), la cual fue devuelta mediante memorando 20171030055743 del 30/06/2017, debido a que se requerían realizar ajustes y aportar documentación al expediente. El cumplimiento de los requisitos previos, es necesario para la emisión de la viabilidad jurídica; ahora bien, se identifica por el histórico de ORFEO que hubo reasignación de la viabilidad entre usuarios, lo que pudo ocasionar la demora en la revisión.</t>
  </si>
  <si>
    <r>
      <rPr>
        <b/>
        <sz val="11"/>
        <rFont val="Arial Narrow"/>
        <family val="2"/>
      </rPr>
      <t>No Conformidad No 17 -</t>
    </r>
    <r>
      <rPr>
        <sz val="11"/>
        <rFont val="Arial Narrow"/>
        <family val="2"/>
      </rPr>
      <t xml:space="preserve"> Incumplimiento de los términos establecidos para expedir el concepto de viabilidad jurídica, la publicación del Acuerdo y el registro ante la ORIP en el expediente de Ampliación del Resguardo Indígena Huitoto de Monochoa.</t>
    </r>
  </si>
  <si>
    <t xml:space="preserve">Procedimiento ACCTI-P-008 Constitución, ampliación, saneamiento o reestructuración de resguardos indígenas.
Actividad No. 21. Expedir Concepto viabilidad
Actividad No. 28. Publicar Acuerdo.
Actividad No. 30. Registrar en la ORIP
</t>
  </si>
  <si>
    <t>La DAT suministró información de gestión de la acción. Sin embargo, no es sujeta de verificación, debido a que la acción presentó cierre en el seguimiento realizado con corte a 30 de junio de 2018.</t>
  </si>
  <si>
    <t xml:space="preserve">Los indicadores Adjudicación de baldíos PN, Demanda y  Descongestión efectivamente tienen fecha de publicación del 18 y 22 de mayo pero la construcción de los mismo inicio desde el mes de Abril teniendo en cuenta que se debe de pasar por un periodo de construcción, revisión, firma y publicación.
El primer reporte se dio para el mes de Junio y efectivamente no se diligencio la parte de la Interpretación y Análisis de Resultados del Indicador o Variable ya que la Oficina de Planeación realizó socialización del uso  e interpretación de la ficha del indicador a inicios del mes de agosto; por lo cual a partir del reporte del mes de agosto de 2018,  los indicadores cuentan con la información completa, se adjunta el respectivo soporte.
</t>
  </si>
  <si>
    <t xml:space="preserve">Se observaron 3 fichas tecnicas de indicadores relacionadas (Adjudicación de baldíos PN, Demanda y  Descongestión, las cuales cuentan con datos de algunos meses reportados a Planeación.Sin embargo, dichas fichas tiene fecha de aprobación de mayo de 2018, siendo esta fecha posterior a la  establecida en el plan. Por otro lado se observó que no cuentan con la interpretación y análisis de resultados registrados. Se recomienda realizar el análisis de los datos que se reportan,así como la definición de acciones de mejora en caso que se consideren necesarias.
  </t>
  </si>
  <si>
    <t>Se realizó la hoja de vida de indicadores de la adjudicación a Entidades de Derecho Publico en donde se relacióna las gestiones realizadas en cuanto al archivo, negación, adjudicación.etc.</t>
  </si>
  <si>
    <t>Subdirección por demanda y descongestión
Dirección de Acceso a Tierras</t>
  </si>
  <si>
    <t>Se implementarán indicadores de Eficiencia para la gestión de expedientes  y sus diferentes salidas (Archivo, Negación, Adjudicación y formalización).</t>
  </si>
  <si>
    <t xml:space="preserve">La Agencia Nacional de Tierras, recibió por parte del INCODER el aplicativo denominado “Titulación de Baldíos a Persona Natural”, el cual daba cuenta de alrededor de 176.0000 procesos de adjudicación de baldíos que se encontraban en curso, en las distintas etapas procesales.  Dicho universo se ha logrado reducir, de manera exitosa, mediante las gestiones conjuntas de esta Subdirección y la Subdirección de Sistemas de Información de la Agencia Nacional de Tierras a 139243 procesos. Como resulta evidente el volumen ostensible de procesos que hacen parte del rezago por atender, desborda la capacidad institucional para ser gestionados en su totalidad en un solo momento o vigencia, razón por la cual, se requiere de una planeación estratégica que permita la priorización de procesos para su debido adelantamiento y en atención a los recursos disponibles para dichos efectos. 
Para la atención del referido rezago en materia de procesos de titulación de baldíos a personas naturales, esta Subdirección dentro de sus estrategias de descongestión y en el marco de la planeación estratégica de 2017, procedió a la priorización de procesos en determinados territorios atendiendo criterios tales como: volumen de solicitudes de adjudicación en curso en un municipio, municipios con presencia de zonas de reserva campesinas y zonas de postconflicto.
Es así como, la Subdirección definió una ruta de acción estratégica para dirigir la gestión de los procesos de titulación de baldíos, pues por la magnitud del rezago, le es imposible atender todas las solicitudes al mismo tiempo, siendo necesario implementar herramientas de intervención territorial priorizando las solicitudes en trámite, de acuerdo a la identificación primaria de los factores objeto de priorización, cumpliéndose el objetivo misional en cabeza de esta dependencia.  
</t>
  </si>
  <si>
    <r>
      <rPr>
        <b/>
        <sz val="11"/>
        <rFont val="Arial Narrow"/>
        <family val="2"/>
      </rPr>
      <t>No Conformidad No 16 -</t>
    </r>
    <r>
      <rPr>
        <sz val="11"/>
        <rFont val="Arial Narrow"/>
        <family val="2"/>
      </rPr>
      <t xml:space="preserve"> Incumplimiento de las actividades establecidas en el Procedimiento ACCTI-P-003 “Adjudicación de baldíos a personas naturales.
No se evidenciaron actuaciones administrativas por parte de la ANT frente a las solicitudes realizadas para los expedientes B85023000062017, B81022000012017, B20061400022017, B50056800282017 y B50056800282017 y B99077300042017, contraviniendo lo establecido en el Procedimiento ACCTI-P-003 “Adjudicación de baldíos a personas naturales”; situación que podría acarrear actuaciones en contra de la entidad, por no tramitar oportunamente las solicitudes de los particulares.
Mediante correo electrónico del 29 de septiembre de 2017, se solicitó al enlace de la Dirección de Acceso a Tierras los expedientes mencionados, información que fue suministrada por correo electrónico, en formato PDF.</t>
    </r>
  </si>
  <si>
    <t xml:space="preserve">Procedimiento ACCTI-P-003 Adjudicación de baldíos a personas naturales.
Alcance:  Desde la recepción de la solicitud y la revisión y análisis de las rutas jurídicas hasta la decisión de fondo sobre la adjudicación de baldíos a personas naturales. 
</t>
  </si>
  <si>
    <t>Acceso a la Propiedad de la Tierra y Territorios</t>
  </si>
  <si>
    <t xml:space="preserve">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t>
  </si>
  <si>
    <t>Se incluyó dentro el procedimiento ACCTI-P-003 de adjudicación de baldíos la incorporación tanto en el alcance como en las actividades 2 y 4 los de partamentos priorizados, el documento tiene versión N.3 con  fecha de mayo 2018.</t>
  </si>
  <si>
    <t>Se incluyó dentro el procedimiento ACCTI-P-003 de adjudicación de baldios la incorporación tanto en el alcance como en las actividades 2 y 4 los de partamentos priorizados, el documento tiene versión N.3 con  fecha de mayo 2018.</t>
  </si>
  <si>
    <t>En el Procedimiento ACTI-P-003 se incluira la priorización tanto en el alcance como en sus actividades.</t>
  </si>
  <si>
    <t>30/09/2018.</t>
  </si>
  <si>
    <t>Se observó memorando 20184000155193 del 19 de septiembre de 2018, en el que la DAT solicita ajustar la descripción de la acción manifestando que fue un error de transripción en el momento de suscribir el plan de mejoramiento, toda vez que la OCI realizó auditoria interna al procedimiento de adjudicación de baldíos perteneciente al proceso de Acceso a la Propiedad y los Territorios y NO a la caracterización del Modelo de atención. Así mismo, informa que se ajustó el procedimiento ACCTI-P-003 de adjudicación de baldíos V2 en mayo 2018.
Por lo anterior, se observó publicado en la Intranet el procedimiento  ACCTI-P-003 de adjudicación de baldíos V2 actualizado con fecha 30 de mayo 2018.</t>
  </si>
  <si>
    <t xml:space="preserve">La Dirección de Acesso a Tierras, mediante memorando No. 20184000155193 del 19 septiembre de 2018 envió a la OCI la justificación del cumplimiento de la acciones de mejora. </t>
  </si>
  <si>
    <t>Se incluyó dentro el procedimiento ACCTI-P-003 de adjudicación de baldios la incorporación tanto en el alcance como en las actividades 2 y 4 los departamentos priorizados, el documento tiene versión N.3 con  fecha de mayo 2018.</t>
  </si>
  <si>
    <t>La priorización de los departamentos se incluirá como procedimiento en el Proceso de Acceso a la Propiedad y los Territorios</t>
  </si>
  <si>
    <t xml:space="preserve">Actividad cumplida    </t>
  </si>
  <si>
    <r>
      <rPr>
        <b/>
        <sz val="11"/>
        <rFont val="Arial Narrow"/>
        <family val="2"/>
      </rPr>
      <t>Actividad ejecutada con fecha posterior a lo planificado.</t>
    </r>
    <r>
      <rPr>
        <sz val="11"/>
        <rFont val="Arial Narrow"/>
        <family val="2"/>
      </rPr>
      <t xml:space="preserve">
Acción evaluada y cerrada de acuerdo a los avances reportados por el responsable de ejecución con corte al 30/06/2018. Sin embargo, esta presentó incumplimiento en los tiempos establecidos para su cierre.</t>
    </r>
  </si>
  <si>
    <t>30/06/2018.</t>
  </si>
  <si>
    <t>Se observó Resolución 3733 del 23/07/018 por la que se adopta la Guía operativa para la implementación de iniciativas comunitarias. 
Por lo anterior, se dio cierre de la actividad posterior a la fecha programada.</t>
  </si>
  <si>
    <t>la Resolución 3733  se adopta la Guía Operativa para la implementación de Iniciativas Comunitarias; Y en el numeral  3,1,2- (f)    se contempla "La Socialización .y en el capitulo 5.- se describe los anexos y formatos que se deben diligenciar  para el tramite  de una Iniciativa comunitaria. 
Como evidencia se soportó : Copia de la Resolución 3733   la cual incluye la Guía Operativa</t>
  </si>
  <si>
    <t>Se observó Resolución 3733 del 23/07/018 por la que se adopta la Guia operativa para la implementación de iniciativas comunitarias. 
Por lo anterior, se dio cierre de la actividad posterior a la fecha programada.</t>
  </si>
  <si>
    <t>la Resolución 3733  se adopta la Guia Operativa para la implementacion de Iniciativas Comunitarias; Y en el numeral  3,1,2- (f)    se contempla "La Socializacion .y en el capitulo 5.- se describe los anexos y formatos que se deben diligenciar  para el tramite  de una Iniciativa comunitaria. 
Como evidencia se soportó : Copia de la Resolución 3733   la cual incluye la Guia Operativa</t>
  </si>
  <si>
    <t>Se observó acta de reunión del 23/03/2018, en la que se define que el procedimiento relacionado en la acción de mejora, se culminará para el mes de abril.</t>
  </si>
  <si>
    <t xml:space="preserve">Al 31 de marzo de 2018 se realizó  reunión de revisión y seguimiento a la Acción Correctiva-llegando a la conclusión que la 30 de marzo no se  alcanza a terminar  el Procedimiento totalmente ajustado y se propone que para el 30 de abril  se contará con el Procedimiento totalmente  terminado. </t>
  </si>
  <si>
    <t>Modificar y aprobar el procedimiento ACCTI-P-009 IMPLEMENTACIÓN DE INICIATIVAS COMUNITARIAS CON ENFOQUE DIFERENCIAL ÉTNICO, ASOCIADAS AL COMPONENTE DE LEGALIZACIÓN DE TIERRAS-ICE, en el que se incluya una actividad de control donde se verifiquen los documentos de los expedientes  para evitar futuros fallas.</t>
  </si>
  <si>
    <r>
      <rPr>
        <b/>
        <sz val="11"/>
        <rFont val="Arial Narrow"/>
        <family val="2"/>
      </rPr>
      <t>No Conformidad No 15 -</t>
    </r>
    <r>
      <rPr>
        <sz val="11"/>
        <rFont val="Arial Narrow"/>
        <family val="2"/>
      </rPr>
      <t xml:space="preserve"> Se evidenciaron inconsistencias en registros asociados a los Expedientes EDP130657017317 - Planta de Bombeo de San Agustín y el expediente Implementación de sistema tradicional pecuario para la cría de cerdos y pollos, para familias de la comunidad indígena de Unión Balsalito.</t>
    </r>
  </si>
  <si>
    <t xml:space="preserve">Procedimiento ACCTI-P-001 ADJUDICACIÓN DE BALDÍOS A ENTIDADES DE DERECHO PÚBLICO.
Actividad No. 1. Recepción y registro de la solicitud – Forma No. 031 – Forma Hoja de Control del trámite. 
</t>
  </si>
  <si>
    <t>Se observó  el Anexo 6. Aclaración: Acta aprobación póliza de cumplimiento de la iniciativa comunitaria con enfoque diferencial étnico firmado el 19/02/2018.</t>
  </si>
  <si>
    <t xml:space="preserve">Se elaboró nuevamente el anexo No. 6, donde se adicionó un parágrafo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</si>
  <si>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</si>
  <si>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Se identificó el expediente relacionado con la iniciativa comunitaria "Implementación de sistema tradicional pecuario para la cría de cerdos y pollos, para familias de la comunidad indígena de Unión Balsalito", y se tramitó la correción del Anexo No.6 modificando el número de la Resolución; con  documento de fecha 19 de Febrero de 2018, avalado por la Dirección.  el cual queda soportado en el expedientes. </t>
  </si>
  <si>
    <t>Se observó soporte de correo electrónico por el que se recuerda el diligenciamiento de la hoja de control de trámite y utilización de formatos aprobados, enviado el 08/09/2017</t>
  </si>
  <si>
    <t>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t>
  </si>
  <si>
    <t>Impartir instrucciones claras y precisas al Grupo de Adjudicación de Baldíos a Entidades de Derecho Público, respecto de la obligatoriedad en la utilización de las formas establecidas en el Sistema de Gestión de Calidad, en el trámite del procedimiento.</t>
  </si>
  <si>
    <t>Se evidenció el memorando  20173100213961 , mediante el cual se formalizó el expediente.</t>
  </si>
  <si>
    <t>Se identificó, modificó, corrigió, reportó y archivó el expediente 20173100213961 del 22 de Mayo de 2017._x000D_
Dicho expediente cuenta con la correspondiente firma del Subdirector de Seguridad Jurídica - ANT. Así mismo, los documentos que no corresponden al expediente fueron re direccionados al expediente de PQR._x000D_
Adicionalmente, cumpliendo con los requisitos del SIG se hace la debida trazabilidad del caso y se implementa las evidencias requerida.</t>
  </si>
  <si>
    <t>Se identificó, modificó, corrigió, reportó y archivó el expediente 20173100213961 del 22 de Mayo de 2017._x000D_
Dicho expediente cuenta con la correspondiente firma del Subdirector de Seguridad Jurídica - ANT. Así mismo, los documentos que no corresponden al expediente fueron redireccionados al expediente de PQR._x000D_
Adicionalmente, cumpliendo con los requisitos del SIG se hace la debida trazabilidad del caso y se implementa las evidencias requerida.</t>
  </si>
  <si>
    <t>Verificar el contenido del documento para identificar en donde debe ir archivado correctamente, desglosar el documento erróneo (borrador) y adjuntar el documento firmado que corresponde al que está en el ORFEO.</t>
  </si>
  <si>
    <t>Al momento de archivar los documentos en los expedientes no se verifica el contenido del documento para identificar en que expediente corresponde y no se verificó en el ORFEO el documento original, por lo tanto se basaron en un documento borrador, el cual fue mal archivado.</t>
  </si>
  <si>
    <r>
      <rPr>
        <b/>
        <sz val="11"/>
        <rFont val="Arial Narrow"/>
        <family val="2"/>
      </rPr>
      <t>No Conformidad No 14 -</t>
    </r>
    <r>
      <rPr>
        <sz val="11"/>
        <rFont val="Arial Narrow"/>
        <family val="2"/>
      </rPr>
      <t xml:space="preserve"> No se evidenciaron firmas en documentación que reposa en el expediente predio Hacienda la Gaitana, Caquetá - La Montañita. </t>
    </r>
  </si>
  <si>
    <t xml:space="preserve">NTCISO 9001:2015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t>
  </si>
  <si>
    <t>Seguridad Jurídica sobre la Titularidad de la Tierra y los Territorios</t>
  </si>
  <si>
    <t>Se verificó la publicación tanto en la Intranet, como en la página web de la caracterización del proceso de Evaluación del Impacto del Ordenamiento Social de la Propiedad Rural con fecha de aprobación el 26/12/2017</t>
  </si>
  <si>
    <t>La caracterización del proceso de Evaluación del Impacto del Ordenamiento Social de la Propiedad Rural se encuentra aprobada y publicada en la intranet y la página web. Se envía imágenes de verificación de las publicaciones.</t>
  </si>
  <si>
    <t>Aprobar y publicar la caracterización del proceso de Evaluación del Impacto del Ordenamiento Social de la Propiedad Rural.</t>
  </si>
  <si>
    <t>La versión 1 de la caracterización del proceso Evaluación del impacto del OSPR no fue aprobada por una de las dependencias que fueron determinadas como responsables y por lo tanto, dicho documento fue objeto de nuevas revisiones y discusiones durante el 2017. Finalmente, aunque se llegó a un acuerdo que dejo satisfechas a las dependencias involucradas, la situación generó demoras en la aprobación y publicación de la caracterización.</t>
  </si>
  <si>
    <r>
      <rPr>
        <b/>
        <sz val="11"/>
        <rFont val="Arial Narrow"/>
        <family val="2"/>
      </rPr>
      <t>No Conformidad No 13 -</t>
    </r>
    <r>
      <rPr>
        <sz val="11"/>
        <rFont val="Arial Narrow"/>
        <family val="2"/>
      </rPr>
      <t xml:space="preserve"> Deficiencias en la planificación, implementación y control operativo del proceso Evaluación del Impacto del Ordenamiento Social de la Propiedad.</t>
    </r>
  </si>
  <si>
    <t xml:space="preserve">NTC-ISO 9001:2015. 
CONTEXTO DE LA ORGANIZACIÓN
4.4 SISTEMA DE GESTION DE LA CALIDAD Y SUS PROCESOS.
4.4.1 La organización debe establecer, implementar, mantener y mejorar continuamente un sistema de gestión de calidad, incluidos los procesos necesarios y sus interacciones, de acuerdo con los requisitos de esta Norma Internacional.
La organización debe determinar los procesos necesarios para el sistema de gestión de la calidad y su aplicación a través de la organización, y debe: a) Determinar las entradas requeridas y las salidas esperadas de estos procesos; (…)
4.4.2 En medida en que sea necesario, la organización debe: a) mantener información documentada para apoyar la operación de sus procesos; 
8.1 Planificación y control Operacional.  </t>
  </si>
  <si>
    <t>Evaluación del Impacto del Ordenamiento Social de la Propiedad</t>
  </si>
  <si>
    <t>Se observó matriz de seguimiento a espacios de formación, capacitación e inducción, con datos registrados con corte a junio 2018</t>
  </si>
  <si>
    <t>La subdirección de talento humano desarrollo una matriz de seguimiento para capacitaciones inducción y evaluación de funcionarios de la ANT, realizando un informe mensual de las capacitaciones ejecutadas en cada periodo.</t>
  </si>
  <si>
    <t xml:space="preserve">Se observó la matriz diseñada para llevar a cabo el seguimiento a las capacitaciones, inducción y evaluación a funcionarios que se realice. </t>
  </si>
  <si>
    <t xml:space="preserve">La Subdirección de talento humano desarrolló una matriz de seguimiento para capacitaciones inducción y evaluación de funcionarios de la ANT. </t>
  </si>
  <si>
    <t>Elaborar una herramienta que permita la consolidación de la información frente a la asistencia a las capacitaciones y el ánalisis de las evaluaciones realizadas en las mismas.</t>
  </si>
  <si>
    <t>No se cuenta con una herramienta que permita la efectiva consolidación, tabulación y analisis de las evaluaciones de las jornadas de capacitación.</t>
  </si>
  <si>
    <r>
      <rPr>
        <b/>
        <sz val="11"/>
        <rFont val="Arial Narrow"/>
        <family val="2"/>
      </rPr>
      <t>No Conformidad No 12 -</t>
    </r>
    <r>
      <rPr>
        <sz val="11"/>
        <rFont val="Arial Narrow"/>
        <family val="2"/>
      </rPr>
      <t xml:space="preserve"> Incumplimiento en la consolidación, tabulación y análisis de las evaluaciones de las jornadas de capacitación</t>
    </r>
  </si>
  <si>
    <t>Procedimiento GTHU-P-001- Formación y capacitación.
Tarea No. 14 Elaborar informe y establecer acciones de mejora.
Consolidar, tabular y analizar la información de la evaluación de las jornadas y elaborar un informe que contenga las posibles acciones de mejora. Se llevará la estadística que se considere pertinente.</t>
  </si>
  <si>
    <t>Se verificó la publicación de las ejecuciones presupuestales y estados financieros de los periodos relacionados en la No conformidad</t>
  </si>
  <si>
    <t xml:space="preserve">Se realizó la publicación correspondiente a ejecuciones presupuestales y estados financieros en la página web de la entidad.
http://www.agenciadetierras.gov.co/planeacion-control-y-gestion/gestion-financiera/ejecucion-presupuesto/
</t>
  </si>
  <si>
    <t>Secretaría General
Subdirección de Sistemas de Información de Tierras</t>
  </si>
  <si>
    <t>Publicar las ejecuciones presupuestales y estados financieros faltantes.</t>
  </si>
  <si>
    <t xml:space="preserve">Posibles retrasos en la publicación de la información. </t>
  </si>
  <si>
    <r>
      <rPr>
        <b/>
        <sz val="11"/>
        <rFont val="Arial Narrow"/>
        <family val="2"/>
      </rPr>
      <t>No Conformidad No 11 -</t>
    </r>
    <r>
      <rPr>
        <sz val="11"/>
        <rFont val="Arial Narrow"/>
        <family val="2"/>
      </rPr>
      <t xml:space="preserve"> No publicación de estados financieros de la entidad correspondientes al tercer trimestre de 2017 y de las ejecuciones presupuestales de septiembre a noviembre de 2017.</t>
    </r>
  </si>
  <si>
    <t>Procedimiento GEFIN-P-006 Preparación y presentación de estados financieros</t>
  </si>
  <si>
    <t>Gestión Financiera</t>
  </si>
  <si>
    <t>Acción evaluada y cerrada oportunamente, de acuerdo a los avances reportados por el responsable de ejecución con corte al 30/09/2018.</t>
  </si>
  <si>
    <r>
      <rPr>
        <b/>
        <sz val="11"/>
        <rFont val="Arial Narrow"/>
        <family val="2"/>
      </rPr>
      <t>Actividad ejecutada</t>
    </r>
    <r>
      <rPr>
        <sz val="11"/>
        <rFont val="Arial Narrow"/>
        <family val="2"/>
      </rPr>
      <t xml:space="preserve">
Con base a los resultados con corte al 30/09/2018, la Oficina de Control Interno da cierre a la acción.</t>
    </r>
  </si>
  <si>
    <t>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t>
  </si>
  <si>
    <t>Implementar dentro de la estrategia de uso y apropiación la divulgación de los canales oficiales para la solicitud de requerimientos de desarrollo de software.</t>
  </si>
  <si>
    <t>El procedimiento de desarrollo de Software establecido contempla actividades generales y no relaciona registros.
Algunos requerimientos a los sistemas de información no se realizan a través de los canales establecidos (Aranda).</t>
  </si>
  <si>
    <r>
      <rPr>
        <b/>
        <sz val="11"/>
        <rFont val="Arial Narrow"/>
        <family val="2"/>
      </rPr>
      <t>No Conformidad No 10 -</t>
    </r>
    <r>
      <rPr>
        <sz val="11"/>
        <rFont val="Arial Narrow"/>
        <family val="2"/>
      </rPr>
      <t xml:space="preserve"> Deficiencias en la conservación de información documentada de los cambios realizados al aplicativo sistema numerador de la Agencia.
No se evidenció información documentada asociada a los cambios del diseño, los resultados de las revisiones, la autorización de los cambios y las acciones tomadas para prevenir los impactos adversos en el sistema numerador de Resoluciones, toda vez que el Sistema numerador cuenta con el estado “Anulado”; sin embargo, este estado no se contempla en el documento de Análisis, planeación y diseño de requerimientos de software; contraviniendo lo establecido en el numeral 8.3.6. de la NTCISO9001:2015; situación que dificulta el seguimiento a la efectividad de los cambios realizados frente a los requerimientos de cambio presentados.
Es de anotar que, en el diagrama de flujo establecido en la fase de diseño del documento de Análisis, planeación y diseño de requerimientos de software, no se incorpora la anulación de actos administrativos, situación, que, en la práctica, el software permite gestionar.
Adicionalmente, mediante correo electrónico del 14/11/2017 se consultó a la Subdirección de Sistemas de Información de Tierras la existencia de cambios en el diseño y desarrollo del Sistema Numerador, a lo cual dicha subdirección respondió “se han realizaron cambios no tan significativos que se registraron por Aranda y por correo electrónico”.  Mediante correo electrónico del 15/11/2017 se remitieron tres documentos, que hacen referencia a correos electrónicos cruzados con funcionarios de la Secretaría General, donde se realizan solicitudes de ajuste al Sistema Numerador de la ANT; sin embargo, ninguno de éstos conserva información que documente los cambios de diseño y el desarrolla, los resultados de todas las revisiones, las autorizaciones de todos los cambios y las acciones que se toman para prevenir los impactos adversos. 
</t>
    </r>
  </si>
  <si>
    <t xml:space="preserve">NTC-ISO 9001:2015
OPERACIÓN 
8.3 Diseño y desarrollo de los productos y servicios
8.3.6 Cambios del diseño y desarrollo
La organización debe identificar, revisar y controlar los cambios hechos durante el diseño y el desarrollo de los productos y los servicios, o posteriormente en la medida necesaria para asegurarse de que no haya impacto adverso a la conformidad con los requisitos (...)
</t>
  </si>
  <si>
    <t>De acuerdo al seguimiento de Planes de Mejoramiento Interno reportado en la página web http://www.agenciadetierras.gov.co/planeacion-control-y-gestion/control-interno/planes-de-mejoramiento/planes-de-mejoramiento-interno/, se indica que esta acción está evaluada y cerrada fuera del tiempo establecido para su cierre, de acuerdo a los avances reportados por el responsable de ejecución con corte al 30/09/2018.</t>
  </si>
  <si>
    <t>Acción evaluada y cerrada de acuerdo a los avances reportados por el responsable de ejecución con corte al 30/09/2018. Sin embargo, esta presentó incumplimiento en los tiempos establecidos para su cierre.</t>
  </si>
  <si>
    <r>
      <rPr>
        <b/>
        <sz val="11"/>
        <rFont val="Arial Narrow"/>
        <family val="2"/>
      </rPr>
      <t>Actividad ejecutada con fecha posterior a lo planificado.</t>
    </r>
    <r>
      <rPr>
        <sz val="11"/>
        <rFont val="Arial Narrow"/>
        <family val="2"/>
      </rPr>
      <t xml:space="preserve">
Acción evaluada y cerrada de acuerdo a los avances reportados por el responsable de ejecución con corte al 30/09/2018. Sin embargo, esta presentó incumplimiento en los tiempos establecidos para su cierre.</t>
    </r>
  </si>
  <si>
    <t xml:space="preserve"> 30/09/2018</t>
  </si>
  <si>
    <r>
      <t>Se verificó el sistema de gestión de la Agencia, en el cual se evidenció la disponibilidad del procedimiento GINFO-P-003 CONSTRUCCIÓN DE SOFTWARE con fecha del 17/08/2018, cuyo objetivo es "</t>
    </r>
    <r>
      <rPr>
        <i/>
        <sz val="11"/>
        <color indexed="8"/>
        <rFont val="Arial Narrow"/>
        <family val="2"/>
      </rPr>
      <t>Construir soluciones de software en función de las necesidades de la ANT</t>
    </r>
    <r>
      <rPr>
        <sz val="11"/>
        <color indexed="8"/>
        <rFont val="Arial Narrow"/>
        <family val="2"/>
      </rPr>
      <t>".
De acuerdo con los avances y soportes reportados por el responsable de ejecución de la acción, la Oficina de Control Interno realiza el cierre de la acción.  Cabe anotar, que la acción evaluada presentó incumplimiento en los tiempos establecidos para su cierre (31/07/2018).</t>
    </r>
  </si>
  <si>
    <t>Se crearon los siguientes documentos los cuales se encuentran en borrador:
1. Metodologia general de desarrollo 
2. Metodologia agil de desarrollo
3. Oficina de Gestiòn de Proyectos con sus formatos.</t>
  </si>
  <si>
    <t>Revisar y ajustar el procedimiento de desarrollo de software incluyendo los registros que evidencien el ciclo de vida del desarrollo, así como el canal oficial para la solicitud de modificaciones a los Sistemas de Informacion y oficializarlo ante el Sistema Integrado de Gestión de la ANT.</t>
  </si>
  <si>
    <t>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30/09/2018.</t>
  </si>
  <si>
    <t>Con base a los resultados con corte al 30/09/2018, la Oficina de Control Interno da cierre a la acción</t>
  </si>
  <si>
    <t>Desarrollar el requerimiento de creación de reportes y consulta en el Sistema de Numeración.</t>
  </si>
  <si>
    <t xml:space="preserve">Inconsistencia en la extracción de información al momento de generar el reporte solicitado por la Oficina de Control Interno.
Dependencia de un área externa a la Subdirección de  Sistemas de Información de Tierras  para el tramite de las solicitudes alojadas en el sistema de numeración.
El Sistema Baldíos antes permitía la aprobación y anulación de los Actos Administrativos.
Se realizó la verificación en codigo fuente del Sistema, encontrando un error en un servicio interno que generaba un numero de consecutivo.
Es un error del motor de base de datos que en los campos de tipo de dato entero, cuando la instancia se reinicia estos campos presentan saltos en su numeración. </t>
  </si>
  <si>
    <r>
      <rPr>
        <b/>
        <sz val="11"/>
        <rFont val="Arial Narrow"/>
        <family val="2"/>
      </rPr>
      <t>No Conformidad No 9 -</t>
    </r>
    <r>
      <rPr>
        <sz val="11"/>
        <rFont val="Arial Narrow"/>
        <family val="2"/>
      </rPr>
      <t xml:space="preserve"> Deficiencias en las salidas del Sistema numerador de Resoluciones de la ANT.
1. No se relacionan los siguientes consecutivos de actos administrativos: 97, 1399, 1400, 1401, 1402, 1403, 1406, 1420, 1421, 1424, 1425, 1426, 1427, 1428, 1429, 1430, 1431 y 1432.
2. Las solicitudes bajo ID 2908, 2932, 3020, 3069, 3305, 7367, 7368, 7369, 7370, 7415, 8457, 8459, 8464, 8531, 8709, 8817, 8818, 8878, 8882, 8883, 8937, 8938, 8939, 8940, 9003, 9034, 11121, 11123, 11124, 11182, 8599, 8600, 8670, 8671, 8808, 8810, 8812, 8813, 9065 y 9069, presentan estado “registrada”; sin embargo, con corte 03/11/2017, no se les ha definido su viabilidad en el sistema numerador (aprobada, anulada o rechazada), presentándose rezagos en el tratamiento de la información en el sistema.
3. Un total de 69 actos administrativos bajo estado “anulado”  (133, 432, 433, 442, 443, 444, 445, 446, 447, 460, 461, 462, 475, 476, 477, 478 479, 480, 481, 482, 486, 487, 488, 489, 491, 492, 493, 494, 495, 496, 497, 498, 499, 501, 502, 503, 504, 505, 506, 507, 508, 509, 510, 511, 512, 513, 514, 520, 525, 526, 527, 528, 569, 570, 571, 607, 608, 609, 610, 617, 620, 631, 632, 633, 688, 698, 699, 700 y 711) no reportan la fecha de su aprobación y anulación.
4. El “asunto” de 148 solicitudes con estado aprobado es “reserva automática”, el usuario solicitante y quien aprueba es el “administrador. sistema”. 
5. El consecutivo de solicitudes (ID) presenta saltos en su numeración: del 908 al 1835, 1836 al 2835, 2845 al 2869, 2899 al 2902, 2903 al 2906, 2923 al 2929, 3013 al 3015, 3018 al 3020, 3318 al 4316, 4321 al 5317, 5365 al 6365, 6368 al 7365, 7420 al 8418, 8968 al 8970, 9079 al 10079 y 10101 al 11079.
6. En un total de 190 solicitudes, el usuario solicitante es el “Administrador del Sistema”.
7. El sistema numerador no cuenta con una consulta y/o informe definido, que documente los requisitos de entrada establecidos.
8. Se observó la aprobación de actos administrativos por usuarios diferentes (Administrador del sistema, Subdirección de Acceso a Tierras Por Demanda y Descongestión) a los encargados de dicha actividad (Secretaría General). </t>
    </r>
  </si>
  <si>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</si>
  <si>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Se realizó el registro del Caso RF-6190-2-832 en el que se solicita crear un módulo para descargar mensualmente el reporte de consulta del registro de numeración de Autos y Resoluciones. Es caso se encuentra en estado Aprobado y en Solicitud.</t>
  </si>
  <si>
    <t>Se observó pantallazo del caso registrado en Aranda</t>
  </si>
  <si>
    <t>Crear el requerimiento en Aranda con las especificaciones necesarias para la creación de la consulta y generación de reportes en el Sistema de Numeración.</t>
  </si>
  <si>
    <t>Acción evaluada y cerrada anticipadamente, de acuerdo a los avances reportados por el responsable de ejecución con corte al 30/09/2018.</t>
  </si>
  <si>
    <r>
      <t>La Subdirección de Sistemas de Información de Tierras suministró el pantallazo del portal de reportes dispuesto en el SIT.  Así mismo, en el sistema de gestión de la entidad se encuentra publicado el procedimiento ADMBS-P-001 - NUMERACIÓN, NOTIFICACIÓN, COMUNICACIÓN Y PUBLICACIÓN DE RESOLUCIONES Y AUTOS con fecha del 15/07/2018 y cuyo objetivo es "</t>
    </r>
    <r>
      <rPr>
        <i/>
        <sz val="11"/>
        <color indexed="8"/>
        <rFont val="Arial Narrow"/>
        <family val="2"/>
      </rPr>
      <t>Definir las actividades y lineamientos para la gestión de numeración, notificación, comunicación y publicación de resoluciones y autos generados por las diferentes dependencias de la Agencia Nacional de Tierras</t>
    </r>
    <r>
      <rPr>
        <sz val="11"/>
        <color indexed="8"/>
        <rFont val="Arial Narrow"/>
        <family val="2"/>
      </rPr>
      <t>".
De acuerdo con los avances y soportes reportados por el responsable de ejecución de la acción, la Oficina de Control Interno realiza el cierre anticipado de la acción.</t>
    </r>
  </si>
  <si>
    <t xml:space="preserve">Se configuro el motor de base de datos para evitar saltos en los identificadores de los registros. </t>
  </si>
  <si>
    <t>Se observaron imágenes de verificación donde se muestra la configuración al motor de búsqueda.</t>
  </si>
  <si>
    <t xml:space="preserve"> 31/01/2018</t>
  </si>
  <si>
    <t xml:space="preserve">Revisar y realizar la configuración adecuada en el motor de base de datos para evitar los saltos en los identificadores de los registros. </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</si>
  <si>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31/03/2018.</t>
  </si>
  <si>
    <t>Acción evaluada y cerrada oportunamente, de acuerdo a los avances reportados por el responsable de ejecución con corte al 31/03/2018.</t>
  </si>
  <si>
    <t>31/03/2018.</t>
  </si>
  <si>
    <t>Se deshabilitó la tarea automática que realizaba la reserva de numeración.
Se adjunta pantallazo donde se observa que el servicio esta deshabilitado</t>
  </si>
  <si>
    <t>Se observó Imagen de verificación donde se muestra el servicio deshabilitado.</t>
  </si>
  <si>
    <t>Se deshabilitó la tarea automatica que realizaba la reserva de numeración.
Se adjunta pantallazo donde se observa que el servicio esta deshabilitado</t>
  </si>
  <si>
    <t xml:space="preserve"> 07/12/2017 </t>
  </si>
  <si>
    <t>Verificar y subsanar un error en codigo fuente que generaba un numero adicional del sistema numerador, sobre esto, a partir del 29 de Diciembre de 2017 quedó operando correctamente.</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</si>
  <si>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30/03/2018.</t>
  </si>
  <si>
    <t>Con base a los resultados con corte al 30/03/2018, la Oficina de Control Interno da cierre a la acción.</t>
  </si>
  <si>
    <r>
      <rPr>
        <b/>
        <sz val="11"/>
        <rFont val="Arial Narrow"/>
        <family val="2"/>
      </rPr>
      <t>Actividad ejecutada</t>
    </r>
    <r>
      <rPr>
        <sz val="11"/>
        <rFont val="Arial Narrow"/>
        <family val="2"/>
      </rPr>
      <t xml:space="preserve">
Con base a los resultados con corte al 30/03/2018, la Oficina de Control Interno da cierre a la acción.</t>
    </r>
  </si>
  <si>
    <t>Acción evaluada y cerrada oportunamente, de acuerdo a los avances reportados por el responsable de ejecución con corte al 30/03/2018.</t>
  </si>
  <si>
    <t xml:space="preserve">Se dio de baja al servicio que permitía realizar aprobación y anulación de Actos Administrativos.
</t>
  </si>
  <si>
    <t>Se observaron imágenes de la verificación donde se muestra que las numeraciones ya no hacen parte de los Servicios y que no se permite la aprobación en el mismo momento que se hace la solicitud de los Actos Administrativos.</t>
  </si>
  <si>
    <t xml:space="preserve">Se dio de baja al servicio que permitia realizar aprobación y anulacion de Actos Administrativos.
</t>
  </si>
  <si>
    <t>Implementar un web services para radicar solicitudes para su posterior aprobación, sin que el sistema de baldíos apruebe automáticamente</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</si>
  <si>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</si>
  <si>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Dentro del Sistema numerador se aplicaron las reglas de tiempo solicitadas por Secretaria General. las cuales se encuentran especificadas en el procedimiento de ADMBS-P-001 NUMERACIÓN NOTIFICACIÓN COMUNICACIÓN Y PUBLICACIÓN DE RESOLUCIONES Y AUTOS</t>
  </si>
  <si>
    <t>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t>
  </si>
  <si>
    <t>La actividad aún se encuentra en terminos de ejecución</t>
  </si>
  <si>
    <t>Implementar la funcionalidad de  tiempos de respuesta en el Sistema de acuerdo a los criterios establecidos por Secretaria General.</t>
  </si>
  <si>
    <r>
      <rPr>
        <b/>
        <sz val="11"/>
        <rFont val="Arial Narrow"/>
        <family val="2"/>
      </rPr>
      <t>Actividad ejecutada</t>
    </r>
    <r>
      <rPr>
        <sz val="11"/>
        <rFont val="Arial Narrow"/>
        <family val="2"/>
      </rPr>
      <t xml:space="preserve">
Acción evaluada y cerrada oportunamente, de acuerdo a los avances reportados por el responsable de ejecución con corte al 30/03/2018.</t>
    </r>
  </si>
  <si>
    <t>Acción evaluada y cerrada oportunamente, de acuerdo a los avances reportados por el responsable de ejecución con corte al 30/06/2018.</t>
  </si>
  <si>
    <t xml:space="preserve">La Secretaría General asignó para el desarrollo de la aprobación de resoluciones en el sistema numerador al usuario karl.ortiz@agenciadetierras.gov.co, lo cual se puede evidenciar en el manual de funciones especificas de la funcionaria en su concertación de plan de trabajo.
</t>
  </si>
  <si>
    <t>Se observó registro de concertación de compromisos con la persona asignada, para la vigencia 2018.</t>
  </si>
  <si>
    <t>Definir la persona que establecerá los requerimientos de  las funcionalidades del sistema de numeración por parte de Secretaria General y solicitar formalmente a través de Aranda el establecimiento de tiempos de respuesta de tramites con relación a la numeración de actos administrativos en el sistema.</t>
  </si>
  <si>
    <t>De acuerdo al seguimiento de Planes de Mejoramiento Interno reportado en la página web http://www.agenciadetierras.gov.co/planeacion-control-y-gestion/control-interno/planes-de-mejoramiento/planes-de-mejoramiento-interno/, se indica que esta acción está evaluada y cerrada de acuerdo a los avances reportados por el responsable de ejecución con corteal 30/06/2018.</t>
  </si>
  <si>
    <t>Se observó soporte de imagen de la verificación en Aranda.
Consolidado de los casos que han solicitado un reporte de bases de datos.</t>
  </si>
  <si>
    <t>A través de Aranda se canalizan todos aquellos requerimientos sobre bases de datos, consultas y cualquier información que salga de manera oficial de la Subdirección de Sistemas de Información de Tierras. 
Se puede evidenciar entrando directamente en la Mesa de Servicios , Aranda, Sistemas de Información, específicamente en Bases de Datos.</t>
  </si>
  <si>
    <t>Se observó soporte de imágen de la verificación en Aranda.
Consolidado de los casos que han solicitado un reporte de bases de datos.</t>
  </si>
  <si>
    <t>A través de Aranda se canalizan todos aquellos requerimientos sobre bases de datos, consultas y cualquier informaciòn que salga de manera oficial de la Subdirección de Sistemas de Información deTierras. 
Se puede evidenciar entrando directamente en la Mesa de Servicios , Aranda, Sistemas de Informaciòn, especificamente en Bases de Datos.</t>
  </si>
  <si>
    <t xml:space="preserve">31/01/2018
</t>
  </si>
  <si>
    <t xml:space="preserve">15/01/2018
</t>
  </si>
  <si>
    <r>
      <t>Canalizar a través del equipo de base de datos la generación y entrega de salidas de información oficiales de los sistemas de información (incluyendo reportes sobre el sistema de numeración).</t>
    </r>
    <r>
      <rPr>
        <sz val="10"/>
        <color indexed="10"/>
        <rFont val="Arial Narrow"/>
        <family val="2"/>
      </rPr>
      <t/>
    </r>
  </si>
  <si>
    <r>
      <rPr>
        <b/>
        <sz val="11"/>
        <rFont val="Arial Narrow"/>
        <family val="2"/>
      </rPr>
      <t>Actividad ejecutada</t>
    </r>
    <r>
      <rPr>
        <sz val="11"/>
        <rFont val="Arial Narrow"/>
        <family val="2"/>
      </rPr>
      <t xml:space="preserve">
Acción evaluada y cerrada de acuerdo a los avances reportados por el responsable de ejecución con corte al 30/06/2018.</t>
    </r>
  </si>
  <si>
    <r>
      <t xml:space="preserve">Se observó en la Intranet documentos de forma aleatoria, los cuales se encuentran cargados como Original firmado
Así mismo, se observó que el procedimiento "Control de la información documentada" archivado en la carpeta compartida se encuentra en versión  2 con fecha de aprobación el 30/04/2018. Sin embargo, se sugiere la publicación del documento, debido a que la acción planteada se definió para </t>
    </r>
    <r>
      <rPr>
        <i/>
        <sz val="11"/>
        <color indexed="8"/>
        <rFont val="Arial Narrow"/>
        <family val="2"/>
      </rPr>
      <t>"mejorar la trazabilidad de los documentos y el control del listado maestro de documento</t>
    </r>
    <r>
      <rPr>
        <sz val="11"/>
        <color indexed="8"/>
        <rFont val="Arial Narrow"/>
        <family val="2"/>
      </rPr>
      <t xml:space="preserve">s" y teniendo en cuenta que el alcance del mismo procedimiento es </t>
    </r>
    <r>
      <rPr>
        <i/>
        <sz val="11"/>
        <color indexed="8"/>
        <rFont val="Arial Narrow"/>
        <family val="2"/>
      </rPr>
      <t>"Desde la identificación de la necesidad de elaborar, actualizar o eliminar un documento, hasta su publicación y divulgación a las dependencias y funcionarios involucrados e interesados</t>
    </r>
    <r>
      <rPr>
        <sz val="11"/>
        <color indexed="8"/>
        <rFont val="Arial Narrow"/>
        <family val="2"/>
      </rPr>
      <t>". la no publicación de los documentos vigentes, no contribuye a la trazabilidad de los documentos.</t>
    </r>
  </si>
  <si>
    <t>Todos los documentos relacionados con el Sistema de Gestión (Caracterizaciones, Políticas, Instructivos, Procedimientos, Guías, Fichas Técnicas de Salidas y Productos, Formas, Modelos, Fichas Técnicas de Indicadores) se encuentran publicados en la Intranet como Original Firmado. El procedimiento se encuentra actualizado. Observaciones remitidas 31/08/2018: El Procedimiento de Control de la Información Documentada sí se actualizó en la fecha estipulada, 30/04/2018,  ya que la acción se construyó en términos de revisión y actualización, más no como publicación ya que actualmente se encuentra el documento publicado como versión 1.</t>
  </si>
  <si>
    <t>Se observó que ya se dio inicio a la publicación de los documentos en la Intranet como original firmados
La actividad aún se encuentra en términos de ejecución..</t>
  </si>
  <si>
    <t>A partir del 5 de marzo se empezaron a publicar los documentos en la intranet como original firmados. De igual manera, se hará el cambio para los documentos que aún se encuentran publicados escaneados, ya se tienen todos los documentos como original firmado, 153 documentos en total pendiente la publicación.
Sin embargo, la actividad se encuentra dentro de los términos de ejecución</t>
  </si>
  <si>
    <t xml:space="preserve">Realizar la divulgación y publicación de los documentos aprobados, en PDF,como original firmado. 
Se revisará y actualizará el procedimiento para mejorar la trazabilidad de los documentos y el control del listado maestro de documentos.
</t>
  </si>
  <si>
    <t xml:space="preserve">
Los documentos que se encuentran publicados en la intranet no son legibles debido a que fueron escaneados y no se puede leer de manera clara la información.
</t>
  </si>
  <si>
    <r>
      <rPr>
        <b/>
        <sz val="11"/>
        <rFont val="Arial Narrow"/>
        <family val="2"/>
      </rPr>
      <t>No Conformidad No. 8</t>
    </r>
    <r>
      <rPr>
        <sz val="11"/>
        <rFont val="Arial Narrow"/>
        <family val="2"/>
      </rPr>
      <t xml:space="preserve"> - Insuficiencias en la trazabilidad de la información relacionada con la evaluación, publicación y control de los documentos del sistema de gestión.</t>
    </r>
  </si>
  <si>
    <t xml:space="preserve">NTC-ISO 9001:2015. 
APOYO
7.5 Información Documentada.
7.5.1 Generalidades
7.5.3.2 Para el control de la información documentada
Procedimiento INTI – P- 001 Control de la Información documentada.
Actividad 13. Evaluación de pertinencia del documento.
Actividad 14. Publicación. 
Actividad 15. Consolidación y actualización del Listado Maestro de Documentos Internos. </t>
  </si>
  <si>
    <t>Inteligencia de la Información</t>
  </si>
  <si>
    <t>Acción evaluada y cerrada de acuerdo a los avances reportados por el responsable de ejecución con corte al 31/12/2018. Sin embargo, la acción fue realizada posterior a la fecha final establecida</t>
  </si>
  <si>
    <r>
      <rPr>
        <b/>
        <sz val="11"/>
        <rFont val="Arial Narrow"/>
        <family val="2"/>
      </rPr>
      <t>Actividad ejecutada con fecha posterior a lo planificado.</t>
    </r>
    <r>
      <rPr>
        <sz val="11"/>
        <rFont val="Arial Narrow"/>
        <family val="2"/>
      </rPr>
      <t xml:space="preserve">
Se observó correo electrónico en el que se informa que el procedimiento  ADMBS-P-001  numeración, notificación, comunicación y publicación de resoluciones y autos se encuentra documentado y publicado para la correspondiente socialización</t>
    </r>
  </si>
  <si>
    <t>Se adjunta evidencia del correo enviado a los colaboradores de la ANT para el conocimiento del procedimiento publicado.</t>
  </si>
  <si>
    <t>Se observó el documento ADMBS-P-001  numeración, notificación, comunicación y publicación de resoluciones y autos, con fecha de expedición del 15/07/2018, el cual tiene como objetivo "definir las actividades y lineamientos para la gestión de numeración, notificación, comunicación y publicación de resoluciones y autos generados por las
diferentes dependencias de la Agencia Nacional de Tierras".  Así mismo, se observó el documento ADMBS-I-005 Instructivo para la publicidad de actos administrativos de carácter particular – resoluciones y autos, el cual contiene los lineamientos que, conforme a las disposiciones vigentes contenidas en el Código de Procedimiento Administrativo y de lo Contencioso Administrativo (Ley 1437 de 2011), en el Código Contencioso Administrativo (Decreto Ley01 de 1984) o en las normas que regulan procedimientos administrativos especiales, deben seguirse para asegurar la correcta publicidad de los actos administrativos de carácter particular y concreto expedidos por la Agencia Nacional de Tierras.
De acuerdo con los avances y soportes reportados por el responsable de ejecución de la acción, la Oficina de Control Interno no realiza el cierre de la misma, toda vez, que no se evidenció  la comunicación interna, mediante la cual se de claridad de los lineamientos jurídicos y procedimentales de la gestión de expedición, numeración, publicación y administración del archivo de los actos administrativos de la entidad. Cabe anotar, que la acción evaluada presentó incumplimiento en los tiempos establecidos para su cierre (01/03/2018).</t>
  </si>
  <si>
    <t>Se encuentran publicados en la Intranet, el procedimiento y demás documentos asociados a la numeración: 
ADMBS-P-001 NUMERACIÓN NOTIFICACIÓN COMUNICACIÓN Y PUBLICACIÓN DE RESOLUCIONES Y AUTOS y notificación DE ACTOS ADMINISTRATIVOS
ADMBS-I-005 INSTRUCTIVO PARA LA PUBLICIDAD DE ACTOS ADMINISTRATIVOS DE CARÁCTER PARTICULAR – RESOLUCIONES Y AUTOS.
La comunicación interna de encuentra en proceso de firma y publicación.</t>
  </si>
  <si>
    <t>No se reportó avance de la acción por parte de la dependencia responsable</t>
  </si>
  <si>
    <t>Se observó borrador del procedimiento de gestión documental el cual tiene como objetivo: controlar la numeración de actos administrativos y custodiar las pruebas de publicidad de los mismos. El documento se encuentra en revisión y aprobación</t>
  </si>
  <si>
    <t>La actividad no se ha realizado toda vez que la Agencia se encuentra en proceso de adopción de un nuevo sistema numerador y se estaba estructurando el procedimiento que será socializado con la comunicación interna (se anexa borrador procedimiento)</t>
  </si>
  <si>
    <t xml:space="preserve">Expedir una comunicación interna, mediante la cual se de claridad de los lineamientos jurídicos y procedimentales de la gestión de expedición, numeración, publicación y administración del archivo de los actos administrativos de la entidad. </t>
  </si>
  <si>
    <t>Posible desconocimiento en el procedimiento y de los lineamientos en la gestión de expedición, numeración, publicación y administración del archivo de los actos administrativos de la entidad.</t>
  </si>
  <si>
    <r>
      <rPr>
        <b/>
        <sz val="11"/>
        <rFont val="Arial Narrow"/>
        <family val="2"/>
      </rPr>
      <t>No Conformidad No.7 -</t>
    </r>
    <r>
      <rPr>
        <sz val="11"/>
        <rFont val="Arial Narrow"/>
        <family val="2"/>
      </rPr>
      <t xml:space="preserve"> Deficiencias en el control del consecutivo de los actos administrativos aprobados por la Agencia.</t>
    </r>
  </si>
  <si>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</si>
  <si>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Se observó la publicación de Informes en el portal web de la Agencia.</t>
  </si>
  <si>
    <t>Se realizó la corrección al caso particular, publicando en el portal web de la Agencia los informes mensuales con corte al mes de enero de 2018, subsanando la inconsistencia.</t>
  </si>
  <si>
    <t xml:space="preserve">Se observó la publicación de Informes </t>
  </si>
  <si>
    <t>Oficina del Inspector de la Gestión de Tierras
Subdirección de Sistemas de Información de Tierras</t>
  </si>
  <si>
    <t>Publicar en el portal web de la Agencia los informes correspondientes a los meses de la vigencia 2017.</t>
  </si>
  <si>
    <t>Acción evaluada y cerrada de acuerdo a los avances reportados por el responsable de ejecución corte al 30/06/2018.</t>
  </si>
  <si>
    <r>
      <rPr>
        <b/>
        <sz val="11"/>
        <color indexed="8"/>
        <rFont val="Arial Narrow"/>
        <family val="2"/>
      </rPr>
      <t>Actividad ejecutada con fecha posterior a la programada</t>
    </r>
    <r>
      <rPr>
        <sz val="11"/>
        <color indexed="8"/>
        <rFont val="Arial Narrow"/>
        <family val="2"/>
      </rPr>
      <t xml:space="preserve">
Acción evaluada y cerrada de acuerdo a los avances reportados por el responsable de ejecución con corte al 30/06/2018.</t>
    </r>
  </si>
  <si>
    <t>Acción evaluada y cerrada de acuerdo a los avances reportados por el responsable de ejecución con corte al 30/06/2018. Sin embargo, la acción fue realizada posterior a la fecha final establecida</t>
  </si>
  <si>
    <t>Se observó publicación del procedimiento Numeración, notificación, comunicación y publicación de resoluciones y autos ADMBS-P-001, con fecha de aprobación el 15 de julio de 2018. Por lo anterior, la acción fue realizada posterior a la fecha final establecida.</t>
  </si>
  <si>
    <t>El procedimiento se encuentra formalizado y publicado en la intranet</t>
  </si>
  <si>
    <t>Se observó borrador del procedimiento de gestión documental el cual tiene como objetivo: Controlar la numeración de actos administrativos y custodiar las pruebas de publicidad de los mismos. El documento se encuentra en revisión y aprobación</t>
  </si>
  <si>
    <t>La actividad se encuentra aún en ejecución, toda vez que la Agencia se encuentra en proceso de adopción de un nuevo sistema numerador y se estaba estructurando el procedimiento que será socializado con la comunicación interna (se anexa borrador procedimiento)</t>
  </si>
  <si>
    <t>Formular, aprobar y publicar el procedimiento de expedición, numeración, publicación y administración del archivo de los actos administrativos de la entidad.</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</si>
  <si>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</si>
  <si>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Se verificó procedimiento COGGI-P-001 Atención y seguimiento a Denuncias de Hechos Asociados a Corrupción, con la actualización de la frecuencia cuatrimestral para ejecutar informes a la ciudadanía por parte de la OIGT.
El seguimiento de las acciones y los correspondientes soportes, fueron enviados por la OIGT el 28/02/2018.</t>
  </si>
  <si>
    <t>Con la modificación del procedimiento se ha ampliado el periodo de reporte facilitando la recolección de información de cada caso para que puedan estar incluidos en el informe. Se requiere esperar a que finalice el primer periodo de corte para evaluar la eficacia de la acción correctiva.</t>
  </si>
  <si>
    <t>Se verificó procedimiento COGGI-P-001 Atención y seguimiento a Denuncias de Hechos Asociados a Corrupción, con la actualización de la frecuencia cuatrimestral para ejecutar informes a la ciudadania por parte de la OIGT.
El seguimiento de las acciones y los correspondientes soportes, fueron enviados por la OIGT el 28/02/2018.</t>
  </si>
  <si>
    <t>Con la modificación del procdimiento se ha ampliado el periodo de reporte facilitando la recolección de información de cada caso para que puedan estar incluidos en el informe. Se requiere esperar a que finalice el primer periodo de corte para evaluar la eficacia de la acción correctiva.</t>
  </si>
  <si>
    <t>Oficina del Inspector de la Gestión de Tierras</t>
  </si>
  <si>
    <t>Realizar modificación al procedimiento COGGI-P-001 Atención y seguimiento a Denuncias de Hechos Asociados a Corrupción. Para cambiar el tiempo de ejecución de los informes a la ciudadanía con una frecuencia cuatrimestral que permita evidenciar las acciones anticorrupción realizadas desde la Oficina.</t>
  </si>
  <si>
    <t xml:space="preserve">Las actividades anticorrupción, que incluyen el análisis y gestión de las denuncias por corrupción, requieren de tiempos que exceden la periodicidad mensual, por lo cual para la presentación de estos informes se requiere un mayor tiempo de ejecución. 
</t>
  </si>
  <si>
    <r>
      <rPr>
        <b/>
        <sz val="11"/>
        <rFont val="Arial Narrow"/>
        <family val="2"/>
      </rPr>
      <t>No Conformidad No. 6</t>
    </r>
    <r>
      <rPr>
        <sz val="11"/>
        <rFont val="Arial Narrow"/>
        <family val="2"/>
      </rPr>
      <t>:   Incumplimiento en la realización y publicación, de los reportes mensuales de las actividades anticorrupción.
No se evidenció la realización y publicación de los reportes mensuales de las actividades anticorrupción a cargo de la Oficina de la Gestión de la Inspección de Tierras, en lo corrido del segundo semestre de 2017, contraviniendo lo establecido en la actividad 6 del procedimiento COGGI-P001 “Atención y Seguimiento a Denuncias de Hechos Asociados a Corrupción”, situación que impide el seguimiento por parte de la ciudadanía sobre las acciones en materia anticorrupción adelantadas por la ANT.
Mediante correo electrónico del 24/10/2017, la Oficina del Inspector de Gestión de Tierras  remitió respuesta a la solicitud de “Informe a la ciudadanía de las actividades anticorrupción del mes de septiembre”: “Esta información se está consolidando, a partir de las visitas programadas en territorio a las UGTS, en donde nos hemos venido reuniendo con Actores institucionales, como Defensoría del Pueblo, Gobernaciones, Fiscalía, Procuraduría y  grupos sociales de interés, a través de estas visitas queremos encontrar patrones de corrupción en las regiones, que vayan más allá de cifras o estadísticas.  Así mismo, estamos trabajando con el área de comunicaciones en la elaboración de un artículo publicable a partir de información recopilada por diversas fuentes, para el conocimiento de la ciudadanía en relación con los fenómenos de corrupción en las regiones”. 
Finalmente, se realizó la búsqueda en la página web de la Agencia del reporte y/o informe de actividades anticorrupción, sin obtener resultado al respecto.</t>
    </r>
  </si>
  <si>
    <r>
      <rPr>
        <b/>
        <sz val="11"/>
        <rFont val="Arial Narrow"/>
        <family val="2"/>
      </rPr>
      <t xml:space="preserve">Procedimiento COGGI-P-001 Atención y seguimiento a Denuncias de Hechos Asociados a Corrupción. </t>
    </r>
    <r>
      <rPr>
        <sz val="11"/>
        <rFont val="Arial Narrow"/>
        <family val="2"/>
      </rPr>
      <t xml:space="preserve">
Actividad 6: Informes a la ciudadanía.  La OIGT realizará reportes mensuales de sus actividades anticorrupción, en el portal institucional.</t>
    </r>
  </si>
  <si>
    <t>Comunicación y gestión con grupos de interés.</t>
  </si>
  <si>
    <r>
      <rPr>
        <b/>
        <sz val="11"/>
        <rFont val="Arial Narrow"/>
        <family val="2"/>
      </rPr>
      <t>Actividad ejecutada</t>
    </r>
    <r>
      <rPr>
        <sz val="11"/>
        <rFont val="Arial Narrow"/>
        <family val="2"/>
      </rPr>
      <t xml:space="preserve">
Acción evaluada y cerrada de acuerdo a los avances reportados por el responsable de ejecución corte al 30/06/2018.</t>
    </r>
  </si>
  <si>
    <t>Se observó el Procedimiento COGGI-P-001 Atención y seguimiento a Denuncias de Hechos Asociados a Corrupción modificado, aprobado y publicado.</t>
  </si>
  <si>
    <t>Oficina del Inspector de la Gestión de Tierras
Oficina de Planeación</t>
  </si>
  <si>
    <t>Se observó soporte de publicación de los informes de denuncias correspondientes a los meses de octubre, noviembre, diciembre 2017 y enero 2018.
El seguimiento de las acciones y los correspondientes soportes, fueron enviados por la OIGT el 28/02/2018.</t>
  </si>
  <si>
    <t xml:space="preserve">Se observó memorando informativo del 06/02/2018, mediante el cual, se da a conocer la actualización del procedimiento COGGI-P-001  versión 2, así mismo, el acta de reunión y listado de asistencia de la socialización del procedimiento el 05/02/2018.
El seguimiento de las acciones y los correspondientes soportes, fueron enviados por la OIGT el 28/02/2018
</t>
  </si>
  <si>
    <t xml:space="preserve">De acuerdo a la información recibida el 23 de febrero de 2018 por el equipo de Soporte Orfeo (Subdirección Administrativa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</si>
  <si>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</si>
  <si>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1. Socializar al personal encargado de la asignación de radicados de Orfeo, el procedimiento COGGI-P-001 Atención y seguimiento a Denuncias de Hechos Asociados a Corrupción y la competencia de la Oficina del Inspector de la Gestión de Tierras.
2. Enviar un memorando informativo a todas las dependencias de la Agencia recordando que el procedimiento COGGI-P-001 Atención y seguimiento a Denuncias de Hechos Asociados a Corrupción, establece la competencia para los casos de corrupción con lo cual se solicita que a partir de la fecha toda PQR ciudadana que describa posibles alertas por corrupción sean reasignadas a la Oficina del Inspector de la Gestión de Tierras vía ORFEO.  </t>
  </si>
  <si>
    <t>La petición ciudadana que contenia información sobre posibles hechos de corrupción no  fue asignada a la Oficina del Inspector de la Gestión de Tierras en el Sistema de Gestión Documental ORFEO, con lo cual se omitió la tarea 1 del procedimiento COGGI-P-001 Atención y seguimiento a Denuncias de Hechos Asociados a Corrupción.</t>
  </si>
  <si>
    <r>
      <rPr>
        <b/>
        <sz val="11"/>
        <rFont val="Arial Narrow"/>
        <family val="2"/>
      </rPr>
      <t xml:space="preserve">No Conformidad No. 5:  </t>
    </r>
    <r>
      <rPr>
        <sz val="11"/>
        <rFont val="Arial Narrow"/>
        <family val="2"/>
      </rPr>
      <t xml:space="preserve"> Deficiencias en la trazabilidad de información asociada a denuncias en el sistema ORFEO.
Se evidenció deficiencias en la trazabilidad de la información vinculada a la denuncia del caso del señor Luis Brito – ANUC en el sistema de información ORFEO, contraviniendo lo establecido en la Actividad 1 del Procedimiento COGGI-P-001 Atención y seguimiento a Denuncias de Hechos Asociados a Corrupción y el numeral 8.5.2. de la NTCISO9001:2015; generando dificultades para el monitoreo y seguimiento a las denuncias allegadas a la entidad.
Se verificó el cumplimiento de las actividades planificadas en el procedimiento COGGI-P-001 Atención y seguimiento a Denuncias de Hechos Asociados a Corrupción; para lo cual se tomó como muestra el “Caso Luis Brito – ANUC”, identificando lo siguiente:
• La petición se registró en el sistema ORFEO con radicado 20171030460292 del 10/07/201, sin observar en el mismo, respuesta vinculada a este número de radicado.
• Este número de radicado tiene asociado un memorando de traslado de petición No. 20171030069783 del 27/07/2017, realizado por la Oficina Jurídica a la Dirección de Tierras.
• Se evidenció respuesta dada al denunciante con correo electrónico del 28/08/2017, vinculado al Sistema ORFEO, como anexo en los documentos del memorando de traslado de petición 20171030069783 del 27/07/2017.
• Comunicación oficial generada por la UGT Caribe de radicado 20177700613831 del 08/09/2017 confirmando reunión con la ANUC en Riohacha y ficha diligenciada para documentar situaciones y hechos irregulares de corrupción detectados, la cual no está vinculada con el radicado de entrada No. 20171030460292 del 10/07/20.
 De la revisión de este caso, se evidenció lo siguiente:
1. Los radicados mencionados no han sido vinculados a un expediente digital en el Sistema ORFEO.
2. El radicado No. 20171030460292 del 10/07/201 no fue reasignado a la Oficina del Inspector de Tierras, de acuerdo con lo establecido a la Actividad 1 del procedimiento COGGI-P-001 Atención y seguimiento a Denuncias de Hechos Asociados a Corrupción.
3. La tipificación documental del radicado 20171030460292 es “Petición” y no “Denuncia”.
4. La respuesta enviada al denunciante mediante correo electrónico del 28/08/2017, no fue radicada por el Sistema ORFEO, ni se generó a partir de los corroes electrónicos institucionales habilitados para tal fin.
5. No se observa los resultados de la reunión del 05/10/2017 bajo radicado 20177700613831.
Las anteriores situaciones generan el riesgo de posible pérdida de la trazabilidad de la información asociada a denuncias, a través del sistema oficial de comunicación de la entidad.</t>
    </r>
  </si>
  <si>
    <r>
      <rPr>
        <b/>
        <sz val="11"/>
        <rFont val="Arial Narrow"/>
        <family val="2"/>
      </rPr>
      <t xml:space="preserve">NTC-ISO 9001:2015. </t>
    </r>
    <r>
      <rPr>
        <sz val="11"/>
        <rFont val="Arial Narrow"/>
        <family val="2"/>
      </rPr>
      <t xml:space="preserve">
OPERACIÓN
8.5 Producción y provisión del servicio.
8.5.2 Identificación y trazabilidad.
</t>
    </r>
    <r>
      <rPr>
        <b/>
        <sz val="11"/>
        <rFont val="Arial Narrow"/>
        <family val="2"/>
      </rPr>
      <t xml:space="preserve">Procedimiento COGGI-P-001 Atención y seguimiento a Denuncias de Hechos Asociados a Corrupción. </t>
    </r>
    <r>
      <rPr>
        <sz val="11"/>
        <rFont val="Arial Narrow"/>
        <family val="2"/>
      </rPr>
      <t xml:space="preserve">
Actividad 1. Recepción de la denuncia por presuntos hechos asociados a la corrupción.
</t>
    </r>
    <r>
      <rPr>
        <b/>
        <sz val="11"/>
        <rFont val="Arial Narrow"/>
        <family val="2"/>
      </rPr>
      <t>Acuerdo 060 del 30 de octubre de 2001</t>
    </r>
    <r>
      <rPr>
        <sz val="11"/>
        <rFont val="Arial Narrow"/>
        <family val="2"/>
      </rPr>
      <t xml:space="preserve">. “Por el cual se establecen pautas para la administración de las comunicaciones oficiales en las entidades públicas y las privadas que cumplen funciones públicas”.
Artículo Tercero, Artículo Décimo Tercero.
</t>
    </r>
    <r>
      <rPr>
        <b/>
        <sz val="11"/>
        <rFont val="Arial Narrow"/>
        <family val="2"/>
      </rPr>
      <t>Circular Interna No. 006 del 03 de marzo de 2017.</t>
    </r>
    <r>
      <rPr>
        <sz val="11"/>
        <rFont val="Arial Narrow"/>
        <family val="2"/>
      </rPr>
      <t xml:space="preserve"> Trámite de oficios y memorandos a través del Sistema ORFEO.
</t>
    </r>
    <r>
      <rPr>
        <b/>
        <sz val="11"/>
        <rFont val="Arial Narrow"/>
        <family val="2"/>
      </rPr>
      <t xml:space="preserve">Circular Interna No. 014 del 18 de agosto de 2017. </t>
    </r>
    <r>
      <rPr>
        <sz val="11"/>
        <rFont val="Arial Narrow"/>
        <family val="2"/>
      </rPr>
      <t xml:space="preserve">Lineamientos generales para el tratamiento de las comunicaciones oficiales.
</t>
    </r>
    <r>
      <rPr>
        <b/>
        <sz val="11"/>
        <rFont val="Arial Narrow"/>
        <family val="2"/>
      </rPr>
      <t xml:space="preserve">Estrategia de servicio al ciudadano. </t>
    </r>
    <r>
      <rPr>
        <sz val="11"/>
        <rFont val="Arial Narrow"/>
        <family val="2"/>
      </rPr>
      <t xml:space="preserve"> Canales de servicio y atención:
Virtual. Este canal está integrado por los servicios que la Entidad presta a los ciudadanos a través de tecnologías de información y comunicaciones a saber: correo electrónico, chat, (…)
Las direcciones de correo electrónico son las siguientes: info@agenciadetierras.gov.co y atenciónalciudadano@agenciadetierras.gov.co</t>
    </r>
  </si>
  <si>
    <t>Se observó el registro de asistencia de la capacitación realizada el 15 de marzo 2018, así mismo, las evaluaciones de conocimiento de las capacitaciones</t>
  </si>
  <si>
    <t xml:space="preserve">Se realizó capacitación el día 15/03/2018 del manejo del aplicativo ORFEO y TRD a la Oficina del inspector de gestión de tierras, como evidencia se envían:
* listado de asistencia
*avaluación capacitación
*evaluación de conocimiento
</t>
  </si>
  <si>
    <t xml:space="preserve">Se realizó capacitacion el dia 15/03/2018 del manejo del aplicativo ORFEO y TRD a la Oficina del inspector de gestion de tierras, como evidencia se envian:
* listado de aistencia
*avaluacion capacitacion
*evaluacion de conocimiento
</t>
  </si>
  <si>
    <t xml:space="preserve">Se realizo capacitacion el dia 15/03/2018 del manejo del aplicativo ORFEO y TRD a la Oficina del inspector de gestion de tierras, como evidencia se envian:
* listado de aistencia
*avaluacion capacitacion
*evaluacion de conocimiento
</t>
  </si>
  <si>
    <t>Secretaría General
Subdirección Administrativa y Financiera</t>
  </si>
  <si>
    <t>Capacitar al equipo de la Oficina del Inspector de la Gestión de Tierras en el adecuado manejo del Sistema de Gestión Documental  - ORFEO</t>
  </si>
  <si>
    <t>Posible desconocimiento en el manejo del Sistema de Gestión Documental  -  ORFEO</t>
  </si>
  <si>
    <t>Se observaron los soportes del Acta de reunión en la que se socializó con personal encargado de la asignación de radicados de Orfeo, el procedimiento COGGI-P-001 Atención y seguimiento a Denuncias de Hechos Asociados a Corrupción .
Así mismo, el memorando informativo del 06/02/2018 que se envió a todas las dependencias recordando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t>
  </si>
  <si>
    <t xml:space="preserve">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Administrativa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</si>
  <si>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</si>
  <si>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Se observó pantallazo de la plataforma Orfeo, en el que se asocia a la petición radicada, la respuesta dada al ciudadano.
El seguimiento de las acciones y los correspondientes soportes, fueron enviados por la OIGT el 28/02/2018.
</t>
  </si>
  <si>
    <t>Se realizó en Sistema de Gestión Documental ORFEO, la asociación del radicado 20177700613831 como respuesta a la petición radicado N° 20171030460292, subsanando la inconsistencia.</t>
  </si>
  <si>
    <t>Asociar la respuesta radicado 20177700613831 a la petición N° 20171030460292, en el Sistema de Gestión Documental ORFEO.</t>
  </si>
  <si>
    <t>La respuesta enviada al ciudadano no fue asociada al radicado de entrada, perdiendo la trazabilidad de la comunicación.</t>
  </si>
  <si>
    <t>Se observó la Política de Comunicación Interna y Externa, la cual se encuentra aprobada y firmada por las partes responsables. Así mismo, se encuentra publicada en la Intranet en el proceso de Comunicación y gestión con grupos de interés.</t>
  </si>
  <si>
    <t xml:space="preserve">Se elaboró un documento "La Política de Comunicación Interna y Externa de la Agencia Nacional de Tierras", a manera de guía orientadora del uso de los sistemas de comunicación de la máxima autoridad de tierras de la Nación. </t>
  </si>
  <si>
    <t>Se observó la Política de Comunicación Interna y Externa, la cual se encuentra aprobada y firmada por las partes responsables. Así mismo, se ncuentra publicada en la Intranet en el proceso de Comunicación y gestión con grupos de interés.</t>
  </si>
  <si>
    <t>Se observó la Política de Comunicación Interna y Externa, la cual se encuentra aprobada y firmada por las partes responsables. El documento fue enviado para la respectiva publicación.</t>
  </si>
  <si>
    <t>Dirección General - Asesora de Comunicaciones
Secretaría General</t>
  </si>
  <si>
    <t>Elaborar un documento, a manera de Política o Manual de Comunicaciones que establezca las directrices generales para el manejo efectivo de la comunicación interna y externa y que establezca los elementos mínimos citados en el numeral.</t>
  </si>
  <si>
    <t>No se cuenta con la información documentada donde se unifiquen los lineamientos para la comunicación interna y externa.</t>
  </si>
  <si>
    <r>
      <rPr>
        <b/>
        <sz val="11"/>
        <rFont val="Arial Narrow"/>
        <family val="2"/>
      </rPr>
      <t>No Conformidad No 4 -</t>
    </r>
    <r>
      <rPr>
        <sz val="11"/>
        <rFont val="Arial Narrow"/>
        <family val="2"/>
      </rPr>
      <t xml:space="preserve"> Deficiencias en el establecimiento de lineamientos unificados de comunicación interna y externa.</t>
    </r>
  </si>
  <si>
    <t xml:space="preserve">NTC ISO 9001:2015
APOYO
7.4 Comunicación
La organización debe determinar las comunicaciones internas y externas pertinentes al Sistema de Gestión de la Calidad, que incluyan:
a) Qué comunicar;
b) Cuándo comunicar;
c) A quién comunicar;
d) Cómo comunicar;
e) Quién comunicar. </t>
  </si>
  <si>
    <t>Se observaron soportes de divulgación del Mapa de Procesos mediante la Intranet y carteleras digitales</t>
  </si>
  <si>
    <t>La estrategia de comunicaciones se empezó a implementar desde el mes de marzo con la divulgación del mapa de procesos a través de las carteleras digitales y fondos de pantalla.</t>
  </si>
  <si>
    <t>Oficina de Planeación
Secretaría General</t>
  </si>
  <si>
    <t>Implementar la estrategia de comunicación a lo largo del año para divulgar la Política y los objetivos de calidad del Sistema Integrado de Gestión a toda la entidad.</t>
  </si>
  <si>
    <r>
      <rPr>
        <b/>
        <sz val="11"/>
        <rFont val="Arial Narrow"/>
        <family val="2"/>
      </rPr>
      <t>No Conformidad No 3</t>
    </r>
    <r>
      <rPr>
        <sz val="11"/>
        <rFont val="Arial Narrow"/>
        <family val="2"/>
      </rPr>
      <t xml:space="preserve"> - No se evidenciaron soportes de comunicación de la Política y objetivos de calidad del SGC.</t>
    </r>
  </si>
  <si>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</si>
  <si>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Direccionamiento Estratégico</t>
  </si>
  <si>
    <t>Se observó matriz de estrategias de comunicación, la cual incluye las acciones de comunicación y los meses en las que serán ejecutadas.</t>
  </si>
  <si>
    <t>Se encuentra diseñada la estrategia de comunicaciones que se implementará a lo largo del año para divulgar los temas relacionados con el Sistema Integrado de Gestión incluyendo la Política y los Objetivos de Calidad. Se envía la estrategia de comunicaciones como evidencia.</t>
  </si>
  <si>
    <t>Se observó matriz de estrategias de comunicación, la cual incluye las acciones de comunicación y los meses en las que seran ejecutadas.</t>
  </si>
  <si>
    <t>Diseñar una estrategia de comunicación para divulgar la Política y los Objetivos de Calidad del Sistema Integrado de Gestión a toda la entidad.</t>
  </si>
  <si>
    <t>No se cuenta con evidencias de comunicación de la Política y objetivos de calidad del SGC.</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</si>
  <si>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</si>
  <si>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Se observó  Acuerdo N°34 del 11 de Diciembre de 2017 del Consejo Directivo de la Agencia Nacional de Tierras, por medio del cual se adopta la Política de Mejoramiento Continuo de la ANT, así mismo se observa el documento de la Política que fue presentado, el cual se recomienda revisar las fechas y estructura del formato. Así mismo se recomienda la publicación en la  Intranet.</t>
  </si>
  <si>
    <t>Se presentó ante el Consejo Directivo del pasado  11/12/2017, la Política de Calidad y sus objetivos, la  cual fue aprobada mediante acta.</t>
  </si>
  <si>
    <t>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t>
  </si>
  <si>
    <t>Se presentó ante el Consejo Directivo del pasado  11/12/2017, la Politica de Calidad y sus objetivos, la  cual fue aprobada mediante acta.</t>
  </si>
  <si>
    <t>Adoptar mediante acuerdo del Consejo Directivo la Política de Mejoramiento continuo y sus objetivos.</t>
  </si>
  <si>
    <t>No se cuenta con la política de mejoramiento continuo (política de calidad) y sus objetivos adoptada por el Consejo Directivo de la ANT.</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</si>
  <si>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</si>
  <si>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Se observó la elaboración de los autodiagnósticos  de las políticas del MIPG, así mismo, el acta del comité de Gestión y desempeño de la sesión del 16/04/2018, en la que se presentó avance del MIPG.</t>
  </si>
  <si>
    <t>Se realizó el autodiagnóstico y la línea base al 100% para la actualización del MIPG los cuales fueron aprobados por las dependencias el 16/04/2018.</t>
  </si>
  <si>
    <t>Elaboración del diagnóstico y linea base para la actualización del MIPG de la ANT</t>
  </si>
  <si>
    <t>No se cuenta con la caracterización de ciudadanos y grupos de ineterés de la ANT</t>
  </si>
  <si>
    <r>
      <rPr>
        <b/>
        <sz val="11"/>
        <rFont val="Arial Narrow"/>
        <family val="2"/>
      </rPr>
      <t>No Conformidad No. 2:</t>
    </r>
    <r>
      <rPr>
        <sz val="11"/>
        <rFont val="Arial Narrow"/>
        <family val="2"/>
      </rPr>
      <t xml:space="preserve"> - Incumplimiento de términos establecidos en el Plan para la implementación del MIPG frente a la construcción de Fichas técnicas de los productos y servicios y la Caracterización de ciudadanos y grupos de interés de la ANT.</t>
    </r>
  </si>
  <si>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</si>
  <si>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Se construyó y publicó el procedimiento para elaboración de la caracterización. 
http://intranet.agenciadetierras.gov.co/wp-content/uploads/2018/09/COOGI-P-007-CARACTERIZACI%C3%93N-DE-CIUDADANOS-USUARIOS-O-GRUPOS-DE-INTER%C3%89S.pdf</t>
  </si>
  <si>
    <r>
      <t>Se observó la publicación del procedimiento COGGI-P-007 Caracterización de ciudadanos, usuarios o grupos de interés, con fecha del 18/09/2018, en el sistema de gestión, ver enlace http://intranet.agenciadetierras.gov.co/wpcontent/uploads/2018/09/COOGI-P-007-CARACTERIZACI%C3%93N-DECIUDADANOS-USUARIOS-O-GRUPOS-DEINTER%C3%89S.pdf.  El procedimiento tiene como objetivo "</t>
    </r>
    <r>
      <rPr>
        <i/>
        <sz val="9"/>
        <rFont val="Arial Narrow"/>
        <family val="2"/>
      </rPr>
      <t>identificar las características y necesidades de los ciudadanos, usuarios y grupos beneficiados o interesados en la ejecución de la política de ordenamiento social de la propiedad rural en Colombia, con el fin de diseñar, implementar o ajustar la oferta de servicios institucionales, los instrumentos de transparencia y acceso a la información, las herramientas de participación y los mecanismos de rendición de cuentas a la población objetivo y a los contextos territoriales y culturales sobre los cuales interviene la Agencia Nacional de Tierra</t>
    </r>
    <r>
      <rPr>
        <sz val="11"/>
        <rFont val="Arial Narrow"/>
        <family val="2"/>
      </rPr>
      <t xml:space="preserve">". 
</t>
    </r>
    <r>
      <rPr>
        <sz val="11"/>
        <color indexed="8"/>
        <rFont val="Arial Narrow"/>
        <family val="2"/>
      </rPr>
      <t>De acuerdo a los avances y soportes reportados por el responsable de ejecución de la acción, la Oficina de Control Interno realiza el cierre de la actividad formulada. Sin embargo, dicho cierre fue ineficaz, toda vez, que se observó el incumplimiento de los tiempos establecidos para la finalización de la acción (16/04/2018).</t>
    </r>
  </si>
  <si>
    <t>El procedimiento COGGI-P-007 Caracterización de ciudadanos, usuarios o grupos de interés  se encuentra formalizado y publicado en la intranet.
http://intranet.agenciadetierras.gov.co/wp-content/uploads/2018/09/COOGI-P-007-CARACTERIZACI%C3%93N-DE-CIUDADANOS-USUARIOS-O-GRUPOS-DE-INTER%C3%89S.pdf</t>
  </si>
  <si>
    <t>Se observó borrador del procedimiento Caracterización de ciudadanos, usuarios o grupos de interes. Sin embargo, de acuerdo a la información suministrada por la Oficina de Planeación, se encuentra pendiente la revisión y aprobación.</t>
  </si>
  <si>
    <t>Desde la Oficina de Planeación se elaboró el procedimiento de caracterización de ciudadanos y se designó a Servicio al Ciudadano como responsable, por lo que está pendiente la revisión y aprobación por parte de ellos.</t>
  </si>
  <si>
    <t>Elaboración y publicación del procedimiento de la caracterización de ciudadanos y grupos de interés.</t>
  </si>
  <si>
    <t>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30/03/2018.</t>
  </si>
  <si>
    <t>Se realizó la caracterización de ciudadanos, y esta publicada en la página web. 
http://www.agenciadetierras.gov.co/wp-content/uploads/2019/09/Caracterizacion-ciudadano-3-er-trimestre-2019_20-sept.pdf</t>
  </si>
  <si>
    <t>Se observó la publicación en la Intranet de la caracterización de ciudadanos y grupos de interés vigencia 2018.</t>
  </si>
  <si>
    <t>La Caracterización 2018 se encuentra formulada, aprobada y publicada en la página web de la entidad http://www.agenciadetierras.gov.co/servicio-al-ciudadano/caracterizacion-de-ciudadanos</t>
  </si>
  <si>
    <t>Secretaría General
Oficina del Inspector de la Gestión de Tierras
Oficina de Planeación
Subdirección de Sistemas de Información de Tierras</t>
  </si>
  <si>
    <t>Elaboración de la caracterización de ciudadanos y grupos de interés.</t>
  </si>
  <si>
    <t xml:space="preserve">Las fichas técnicas de salida y producto ya se encuentran publicadas en cada uno de los procesos de la entidad, por medio de la intranet en el sistema integrado de gestión, 
El único repositorio oficial o "portafolio de productos" es la intranet, razón por la cual cada una de las fichas esta creada según la dinámica cambiante de las depedencias , y sustentada en el listado y documentos colgados en cada una de los procesos, por el link de fichas técnicas.
http://intranet.agenciadetierras.gov.co/index.php/sistema-integrado-de-gestion/  </t>
  </si>
  <si>
    <t xml:space="preserve">Con base a la respuesta dada por la Oficina de Control interno mediante memorando 20181020201663, se afirmó que, "Modificación aprobada. No obstante, la actividad mantendrá el cierre no eficaz. Así mismo, la Oficina de Planeación suministrará a la Oficina de Control Interno cuando se requiera, los insumos que permitan evaluar el cumplimiento de la acción".Por lo anterior, para el presente seguimiento la Oficina de Planeación no remitió los soportes correspondientes al cumplimiento de la acción.
</t>
  </si>
  <si>
    <t xml:space="preserve">Teniendo en cuenta la dinámica tan cambiante que tienen las fichas técnicas de salidas y productos en la entidad de acuerdo a la normatividad que se actualiza, los cambios directivos y los cambios en  la operación, se solicitó mediante memorando No. 20181020201663 modificar la acción de esta manera: "Elaboración y publicación de las fichas técnicas de salidas y productos de la ANT", con esto evitamos apegarnos a un único número fichas tecnicas de salidas y productos, el cual no podriamos asegurar que sea constante a traves del tiempo. Dado esto, solo hasta el momento en que esta acción sea medida por el numero de fichas tecnicas de salida y producto elaboradas y publicadas (sin una meta especifica) podremos dar cumplimiento y cierre a esta acción. Siendo consecuentes con el principio Mejora Continua de los procesos, no deberíamos limitarnos a un único portafolio sin aplicar nosotros miemos el proceso constante, cambiante y de mejora que promovemos en la entidad. </t>
  </si>
  <si>
    <r>
      <rPr>
        <b/>
        <sz val="11"/>
        <rFont val="Arial Narrow"/>
        <family val="2"/>
      </rPr>
      <t>Actividad modificada e incumplida</t>
    </r>
    <r>
      <rPr>
        <sz val="11"/>
        <rFont val="Arial Narrow"/>
        <family val="2"/>
      </rPr>
      <t xml:space="preserve">
Se aprobó modificación de la formulación de la acción mediante memorando No. 20181020201663, quedando así "Elaboración y publicación de las fichas técnicas de salidas y productos de la ANT". No obstante, con base a la información suministrada por la Oficina de Planeación el 27/02/2019, se observó que se tienen identificadas 97 fichas técnicas de las cuales 88, ya se encuentran publicadas en la Intranet y las cuales fueron verificadas. Por lo anterior, la actividad cuenta con un avance del 91%.  </t>
    </r>
  </si>
  <si>
    <t>Se envió memorando a la Oficina de Control Interno con radicado No. 20181010192743, solicitando formalmente la modificación de la acción a realizar, la cual fue aprobada a través del memorando No. 20181020201663, y quedo asi: "Elaboración y publicación de las fichas técnicas de salidas y productos de la ANT."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t>
  </si>
  <si>
    <t>Se sugiere que los avances de gestión reportados detallen el desempeño obtenido frente a la acción definida.
Por otra parte, se sugiere evaluar la generalidad "Las especificaciones técnicas de las salidas, productos o servicios que generan los procesos de la Agencia Nacional de Tierras, se establecen por las dependencias responsables en Fichas Técnicas que contienen los criterios de aceptación para asegurar la conformidad, que están basados, principalmente, en requisitos del Cliente, Legales y otros requisitos adicionales establecidos por la entidad" establecida en el procedimiento SEYM-P-003 - CONTROL DE SALIDAS NO CONFORMES, dado que, los servicios están establecidos en procedimientos.</t>
  </si>
  <si>
    <t>El 10/10/2018 la Oficina de Planeación suministró el portafolio de servicios y productos de la Agencia, el cual establece 20 servicios y 42 productos. Respecto a lo anterior, se consultó la disponibilidad en el sistema de gestión institucional, de las fichas técnicas pertenecientes a los 42 productos definidos.  Frente a los resultado obtenidos se observó la disponibilidad de 34 fichas técnicas de los 42 productos definidos en el portafolio de servicios y productos de la Entidad.
De acuerdo con los avances y soportes reportados por el responsable de ejecución de la acción, la Oficina de Control Interno no realiza el cierre de la misma, toda vez, que no se evidenció el total de fichas técnicas de los productos definidos en el portafolio de la Agencia. Cabe anotar, que la acción evaluada presentó incumplimiento en los tiempos establecidos para su cierre (22/06/2018).</t>
  </si>
  <si>
    <t>A 30 de septiembre se encuentran aprobadas y publicadas en el repositorio oficial de los documentos del Sistema de Gestión, 77 Fichas Técnicas de Salidas y productos de procesos estratégicos, misionales, de apoyo y seguimiento
http://intranet.agenciadetierras.gov.co/index.php/sistema-integrado-de-gestion/</t>
  </si>
  <si>
    <t>De acuerdo a las observaciones remitidas por la dependencia, mediante correo electrónico el 31/08/2018 se observó en la carpeta compartida 77 fichas tecnicas elaboradas. Sin embargo confirmando en la Intranet, se encuentran publicadas 62 fichas técnicas.</t>
  </si>
  <si>
    <t>Se elaboraron, aprobaron y publicaron 62 fichas técnicas que corresponden a las salidas de productos y servicios. Estas fichas técnicas se encuentran publicadas en la Intranet en cada uno de los procesos. Así mismo, mediante correo electrónico del 31/08/2018 informa que, la carpeta que se envió como evidencia contenía 62 Fichas Técnicas aprobadas las cuales se encontraban en etapa de publicación, el proceso de publicación se realiza posterior a la fecha de aprobación, por lo que en el momento en el que se hizo la revisión de las Fichas publicadas no estaban en sus totalidad. A la fecha se encuentran 75 Fichas Técnicas aprobadas y publicadas.</t>
  </si>
  <si>
    <t>Se observó relación de las fichas tecnicas de salidas de productos y sevicios, en la que se indican 23 construidas sin socializar. 
Sin embargo, la actividad se encuentra en términos e ejecución.</t>
  </si>
  <si>
    <t>Se han elaborado 23 fichas técnicas de salidas de productos y servicios. El 19 de abril quedarán firmadas y aprobadas para su publicación. Se envía la matriz de seguimiento a las fichas como evidencia.</t>
  </si>
  <si>
    <t>Elaboración, aprobación y publicación de las fichas técnicas de salidas de productos y servicios conforme al portafolio de servicios de la ANT.</t>
  </si>
  <si>
    <t>No se cuenta con la definición de los criterios de aceptación de las salidas de productos y servicios identificadas en cada proceso del modelo de operación</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</si>
  <si>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</si>
  <si>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El manual del sistema integrado de gestión, fue puiblicado el 28 de diciembre de 2019. Actualmente se encuentra publicado en la intranet, en el modulo del SIG, en el proceso de Direccionamiento Estratégico, por instructivos. 
http://intranet.agenciadetierras.gov.co/index.php/direccionamiento-estrategico/</t>
  </si>
  <si>
    <t>Se sugiere relizar actividades de socialización del Manual en todas las dependencias de la ANT.</t>
  </si>
  <si>
    <r>
      <rPr>
        <b/>
        <sz val="11"/>
        <rFont val="Arial Narrow"/>
        <family val="2"/>
      </rPr>
      <t xml:space="preserve">Actividad modificada y ejecutada
</t>
    </r>
    <r>
      <rPr>
        <sz val="11"/>
        <rFont val="Arial Narrow"/>
        <family val="2"/>
      </rPr>
      <t>Se aprobó modificación del plazo de la acción mediante memorando No. 20181020201663. 
Se observó Manual de Sistema Integrado de Gestión publicado en la Intranet, V1 con fecha de aprobación el 28/12/2018. Por lo anterior se da cierre a la acción de manera no eficaz, toda vez que, se dio cumplimiento con fecha posterior a lo programada.</t>
    </r>
  </si>
  <si>
    <r>
      <t xml:space="preserve">Actividad modificada
</t>
    </r>
    <r>
      <rPr>
        <sz val="11"/>
        <rFont val="Arial Narrow"/>
        <family val="2"/>
      </rPr>
      <t>Se envió memorando a la Oficina de Control Interno con radicado No. 20181010192743, solicitando formalmente la ampliación de la fecha de cierre de la acción hasta el 31 de diciembre, lo cual aprobado a través de memorando No. 20181020201663.
Se elaboró el "Manual del Sistema Integrado de Gestión", el cual esta en proceso de aprobación y publicación.</t>
    </r>
  </si>
  <si>
    <t>Frente a la propuesta de ampliación de la fecha de cierre de la acción, se solicita formalizar dicha solicitud exponiendo las causas que no permitieron cumplir los tiempos inicialmente propuestos, anexando la actualización de la forma establecida para planes de mejoramiento.</t>
  </si>
  <si>
    <t>Se observó el borrador del documento "MANUAL DEL SISTEMA DE GESTIÓN", en el cual se esta fundando la operación del sistema basado en el MIPG.
De acuerdo con los avances y soportes reportados por el responsable de ejecución de la acción, la Oficina de Control Interno no realiza el cierre de la misma, toda vez, que no se evidenció el manual del sistema de gestión elaborado y aprobado. Cabe anotar, que la acción evaluada presentó incumplimiento en los tiempos establecidos para su cierre (22/06/2018).</t>
  </si>
  <si>
    <t xml:space="preserve">El manual del Sistema de Gestión que se encontraba en construcción, se esta reestructurando con base en las 7 dimensiones del MIPG y se concertó con las dependencias líderes de políticas de gestión y desempeño, su participación en la redacción de las descripciones de cada una de las políticas a su cargo. 
Se propone como nuevo plazo de ejecución el 30 de noviembre de 2018.
</t>
  </si>
  <si>
    <t>Se observó documento elaborado del Manual Integrado de Gestión el cual se encuentra pendiente de aprobación por el Comité Institucional de Gestión y Desempeño.</t>
  </si>
  <si>
    <t>El Manual del Sistema Integrado de Gestión ya se encuentra construido. Se encuentra pendiente de aprobación por el Comité Institucional de Gestión y Desempeño. Así mismo, la dependencia informa mediante correo electrónico del 31/08/2018 que se encuentra en construcción debido a los recientes cambios que generó el Manual Operativo de Planeación y Gestión en el que se incluye la nueva política de Gestión y Desempeño, por lo que actualmente el Manual se está integrando con conjunto con la Secretaría General.</t>
  </si>
  <si>
    <t>Elaborar y aprobrar el documento que describe el sistema integrado de gestión denominado como "Manual del Sistema Integrado de Gestión" en el  que describa el alcance del sistema.</t>
  </si>
  <si>
    <t>No se cuenta con la información documentada donde se describa el alcance del sistema integrado de gestión</t>
  </si>
  <si>
    <r>
      <rPr>
        <b/>
        <sz val="11"/>
        <rFont val="Arial Narrow"/>
        <family val="2"/>
      </rPr>
      <t>No Conformidad No. 1:</t>
    </r>
    <r>
      <rPr>
        <sz val="11"/>
        <rFont val="Arial Narrow"/>
        <family val="2"/>
      </rPr>
      <t xml:space="preserve"> Inexistencia de definición, documentación y publicación del alcance del Sistema de Gestión de Calidad.</t>
    </r>
  </si>
  <si>
    <t xml:space="preserve">NTC ISO 9001:2015 
CONTEXTO DE LA ORGANIZACIÓN
4.3 Establecimiento del alcance del Sistema de Gestión de la Calidad
La organización debe determinar tanto los límites como la aplicabilidad del Sistema de Gestión de la Calidad para establecer su alcance.
(…) El alcance del Sistema de Gestión de Calidad de la organización debe estar disponible y mantenerse como información documentada. El alcance debe establecer los tipos de productos y servicios cubiertos (…)
</t>
  </si>
  <si>
    <t>OBSERVACIONES</t>
  </si>
  <si>
    <t xml:space="preserve">CIERRE DE LA ACCIÓN </t>
  </si>
  <si>
    <t>EFICACIA DE LA ACCIÓN</t>
  </si>
  <si>
    <t>ANÁLISIS Y RESULTADO (EVIDENCIA) DEL SEGUIMIENTO</t>
  </si>
  <si>
    <t>FECHA DE SEGUIMIENTO (DD/MM/AAAA)</t>
  </si>
  <si>
    <t>ANÁLISIS Y RESULTADO DEL SEGUIMIENTO</t>
  </si>
  <si>
    <t>FECHA DE SEGUIMIENTO (30/06/2018)</t>
  </si>
  <si>
    <t>RESPONSABLE DE LA EJECUCIÓN DE LA ACCION</t>
  </si>
  <si>
    <t>FECHA FINALIZACIÒN DE LA ACCIÒN
(DD/MM/AAAA)</t>
  </si>
  <si>
    <t>FECHA DE INICIACIÓN DE LA ACCIÒN
(DD/MM/AAAA)</t>
  </si>
  <si>
    <t>DESCRIPCIÓN DE LA ACCIÓN A REALIZAR</t>
  </si>
  <si>
    <t xml:space="preserve"> TIPO DE ACCIÓN</t>
  </si>
  <si>
    <t>ANALISIS CAUSA RAÍZ</t>
  </si>
  <si>
    <t>FECHA  DE DETECCIÓN (DD/MM/AAAA)</t>
  </si>
  <si>
    <t>DESCRIPCIÓN DE LA NO CONFORMIDAD DETECTADA</t>
  </si>
  <si>
    <t>CRITERIO</t>
  </si>
  <si>
    <t>PROCESO</t>
  </si>
  <si>
    <t>ACTIVIDAD ORIGEN DE LA NO CONFORMIDAD</t>
  </si>
  <si>
    <t>ORIGEN DE LA NO CONFORMIDAD</t>
  </si>
  <si>
    <t>ITEM</t>
  </si>
  <si>
    <t>SEGUIMIENTO OFICINA DE CONTROL INTERNO IV TRIMESTRE 2019</t>
  </si>
  <si>
    <t>SEGUIMIENTO 
DEL PROCESO RESPONSABLE DE EJECUCIÓN IV TRIMESTRE 2019</t>
  </si>
  <si>
    <t>SEGUIMIENTO OFICINA DE CONTROL INTERNO III TRIMESTRE 2019</t>
  </si>
  <si>
    <t>SEGUIMIENTO 
DEL PROCESO RESPONSABLE DE EJECUCIÓN III TRIMESTRE 2019</t>
  </si>
  <si>
    <t>SEGUIMIENTO OFICINA DE CONTROL INTERNO II TRIMESTRE 2019</t>
  </si>
  <si>
    <t>SEGUIMIENTO 
DEL PROCESO RESPONSABLE DE EJECUCIÓN II TRIMESTRE 2019</t>
  </si>
  <si>
    <t>SEGUIMIENTO OFICINA DE CONTROL INTERNO I TRIMESTRE 2019</t>
  </si>
  <si>
    <t>SEGUIMIENTO 
DEL PROCESO RESPONSABLE DE EJECUCIÓN I TRIMESTRE 2019</t>
  </si>
  <si>
    <t>SEGUIMIENTO OFICINA DE CONTROL INTERNO IV TRIMESTRE 2018</t>
  </si>
  <si>
    <t>SEGUIMIENTO 
DEL PROCESO RESPONSABLE DE EJECUCIÓN IV TRIMESTRE 2018</t>
  </si>
  <si>
    <t>SEGUIMIENTO OFICINA DE CONTROL INTERNO III TRIMESTRE 2018</t>
  </si>
  <si>
    <t>SEGUIMIENTO 
DEL PROCESO RESPONSABLE DE EJECUCIÓN III TRIMESTRE 2018</t>
  </si>
  <si>
    <t>SEGUIMIENTO OFICINA DE CONTROL INTERNO II TRIMESTRE 2018</t>
  </si>
  <si>
    <t>SEGUIMIENTO 
DEL PROCESO RESPONSABLE DE EJECUCIÓN II TRIMESTRE 2018</t>
  </si>
  <si>
    <t>SEGUIMIENTO OFICINA DE CONTROL INTERNO I TRIMESTRE 2018</t>
  </si>
  <si>
    <t>SEGUIMIENTO 
DEL PROCESO RESPONSABLE DE EJECUCIÓN I TRIMESTRE 2018</t>
  </si>
  <si>
    <t>ANÁLISIS DE CAUSAS- PROCESO RESPONSABLE DE EJECUCIÓN</t>
  </si>
  <si>
    <t>INFORMACIÓN GENERAL</t>
  </si>
  <si>
    <t>Actividad ejecutada en el cuarto trimestre de 2018, con reporte de actualización en el III trimestre de 2019</t>
  </si>
  <si>
    <t>Total CGR</t>
  </si>
  <si>
    <t>Plan de Mejoramiento CGR</t>
  </si>
  <si>
    <t>Total PMI</t>
  </si>
  <si>
    <t>Plan de Mejoramiento Interno</t>
  </si>
  <si>
    <t>Nombre de la Dependencia</t>
  </si>
  <si>
    <t>Subdirección de Seguridad Jurídica de Tierras</t>
  </si>
  <si>
    <t>Plan de Mejoramiento Institucional (CGR + PMI)</t>
  </si>
  <si>
    <t>TOTAL ACUMULADO</t>
  </si>
  <si>
    <t>Total MPI</t>
  </si>
  <si>
    <t>Actividad ejecutada en el cuarto trimestre de 2018</t>
  </si>
  <si>
    <t>Actividad cumplida en el III trimestre 2019</t>
  </si>
  <si>
    <t xml:space="preserve"> Acción  evaluada y cerrada anticipadamente de acuerdo a los avances reportados por el responsable de ejecución con corte al 30/03/2018.</t>
  </si>
  <si>
    <t>Adelantar trámite que conlleve a replantear la acción, con el fin que responda a la eliminación de la desviación presentada, teniendo en cuenta que a través de los diferentes ejercicios de seguimiento se ha verificado la reincidencia del incumplimiento.</t>
  </si>
  <si>
    <t>MATRIZ DE SEGUIMIENTO AL PLAN DE MEJORAMIENTO INTERNO - PMI</t>
  </si>
  <si>
    <t xml:space="preserve">Coordinación UGT </t>
  </si>
  <si>
    <t>Coordinación UGT</t>
  </si>
  <si>
    <t xml:space="preserve">Dirección General </t>
  </si>
  <si>
    <t>Capacitación a los supervisores de las UGTs y Coordinación para recordar las obligaciones al asumir dicha función, donde se incluya la responsabilidad del cuidado y diligencia de dicha actividad.</t>
  </si>
  <si>
    <t>Capacitación a los supervisores de las UGTs y Coordinación para recordar las obligaciones al asumir dicha función,donde se incluya la responsabilidad del cuidado y diligencia de dicha actividad.</t>
  </si>
  <si>
    <t xml:space="preserve">Jornada de capacitación </t>
  </si>
  <si>
    <t>RESPONSABLE DE  EJECUCIÓN DE LA ACTIVIDAD</t>
  </si>
  <si>
    <t xml:space="preserve"> APOYO PARA LA EJECUCIÓN DE LA ACTIVIDAD</t>
  </si>
  <si>
    <t xml:space="preserve">En el siguiente link https://agenciadetierras-my.sharepoint.com/:b:/g/personal/leidy_zuniga_agenciadetierras_gov_co/EXVWiU0NuoBNntsfcQz_wUoBMvBVPQvbfkmCr1h_2IJ-QQ?e=7pmFBQ, se adjunta documento de historia de usuario  firmada y aprobada donde se especifican las funcionalidades de los reportes creados para el RESO dentro del Sistema Integrado de Tierras. </t>
  </si>
  <si>
    <r>
      <t>El procedimiento ADMBS-P-009 BÚSQUEDA Y ATENCIÓN DE SOLICITUDES DEL ARCHIVO CENTRALIZADO establece en  las tareas No. 6 y 8  el cobro de copias en los casos que se requiera, así como, la autenticación de las mismas. 
Es importante resaltar  se enuncia la Resolución No. 103 de 2017 de la ANT "</t>
    </r>
    <r>
      <rPr>
        <i/>
        <sz val="11"/>
        <rFont val="Arial Narrow"/>
        <family val="2"/>
      </rPr>
      <t>Por la cual se regula el cobro de copias expedidas por la Entidad</t>
    </r>
    <r>
      <rPr>
        <sz val="11"/>
        <rFont val="Arial Narrow"/>
        <family val="2"/>
      </rPr>
      <t xml:space="preserve">". </t>
    </r>
  </si>
  <si>
    <t xml:space="preserve">De acuerdo al hallazgo la Subdirección de Talento Humano en colaboración de la Subdirección Administrativa y Financiera (equipo de tesorería), remiten los oficios de comunicación con las entidades prestadoras de salud, así como los oficios entre dependencias para la realización de las conciliaciones en cuentas y el procedimiento de recobro de incapacidades. </t>
  </si>
  <si>
    <t xml:space="preserve">Se encuentra publicada en el Sistema Integrado de Gestión la forma ADMBS-F-052 SOLICITUD COPIA DE DOCUMENTOS DE ARCHIVO v3, la cual permite el reporte y seguimiento por parte de la Subdirección Administrativa y Financiera de las solicitudes realizadas de la expedición de copias simples o autenticadas. </t>
  </si>
  <si>
    <t>La Secretaría General a través de la Circular No. 23 del 28/11/2019, emite los aspectos a tener en cuenta para el cierre de la vigencia, dentro de los cuales se destacan la constitución de las  reservas presupuestales y cuentas por pagar.
Actividad con cierre posterior al programado.</t>
  </si>
  <si>
    <t xml:space="preserve">Se realizó la revisión de la info recibida por parte de los encargados de convenios y/o contratos administrativos, así como los formatos utilizados por los responsables, oficializando un único formato a saber, “GEFIN-F-019 INFORME DE EJECUCIÓN FINANCIERA DE CONVENIOS Y-O CONTRATOS”.
Actividad con cierre posterior a lo programado.
</t>
  </si>
  <si>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</si>
  <si>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</si>
  <si>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t>Informe semestral indicando la relación de renovaciones y/o nuevos convenios de cooperación con anexo técnico con el compromiso de soportabilidad en el gasto y su alcance</t>
  </si>
  <si>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 </t>
    </r>
    <r>
      <rPr>
        <sz val="11"/>
        <rFont val="Arial Narrow"/>
        <family val="2"/>
      </rPr>
      <t xml:space="preserve">Se consultó el sistema de gestión de la Agencia, observando la disponibilidad de la forma ADMBS-F-052 SOLICITUD COPIA DE DOCUMENTOS DE ARCHIVO v3 del  30/10/2019, el cual permite el control del cobro de copias. Dicha forma puede ser consultada en el siguiente enlace </t>
    </r>
    <r>
      <rPr>
        <sz val="11"/>
        <color rgb="FF0070C0"/>
        <rFont val="Arial Narrow"/>
        <family val="2"/>
      </rPr>
      <t>http://intranet.agenciadetierras.gov.co/index.php/administracion-de-bienes-y-servicios/</t>
    </r>
  </si>
  <si>
    <t xml:space="preserve">De acuerdo a la Resolución 20868 del 31 de diciembre de 2019, la Secretaría General emite la Circular No. 26 del 31 de diciembre de 2019, con el fin de informar a las dependencias la tabla de honorarios de los contratistas de prestación de servicios profesionales y de apoyo a la gestión en la Agencia Nacional de Tierras para la vigencia 2020. </t>
  </si>
  <si>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el cual describe la gestión realizada en cuento a las acciones de mejora establecidas para el Hallazgo 2.</t>
    </r>
  </si>
  <si>
    <r>
      <rPr>
        <b/>
        <sz val="11"/>
        <color theme="1"/>
        <rFont val="Arial Narrow"/>
        <family val="2"/>
      </rPr>
      <t>30/12/2019.</t>
    </r>
    <r>
      <rPr>
        <sz val="11"/>
        <color theme="1"/>
        <rFont val="Arial Narrow"/>
        <family val="2"/>
      </rPr>
      <t xml:space="preserve"> 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del 14/01/2020, el cual informa que "</t>
    </r>
    <r>
      <rPr>
        <i/>
        <sz val="11"/>
        <color theme="1"/>
        <rFont val="Arial Narrow"/>
        <family val="2"/>
      </rPr>
      <t xml:space="preserve">se realizó la revisión de la información recibida por parte de los encargados de convenios y/o contratos administrativos, así como los formatos utilizados por cada uno de los responsables, desde la Subdirección Administrativa y financiera se lideró una mesa de trabajo encargada de elaborar y oficializar un único formato de captura de información financiera y contable, que se encuentra con el nombre “GEFIN-F-019 INFORME DE EJECUCIÓN FINANCIERA DE CONVENIOS Y-O CONTRATOS” el cual se encuentra debidamente controlado y cargado en el sistema de calidad de la Agencia nacional de tierras y se puede acceder al mismo a través del siguiente enlace: </t>
    </r>
    <r>
      <rPr>
        <i/>
        <sz val="11"/>
        <color rgb="FF0070C0"/>
        <rFont val="Arial Narrow"/>
        <family val="2"/>
      </rPr>
      <t xml:space="preserve">http://intranet.agenciadetierras.gov.co/index.php/gestion-financiera/ </t>
    </r>
    <r>
      <rPr>
        <sz val="11"/>
        <color rgb="FF0070C0"/>
        <rFont val="Arial Narrow"/>
        <family val="2"/>
      </rPr>
      <t xml:space="preserve">"
</t>
    </r>
    <r>
      <rPr>
        <sz val="11"/>
        <color theme="1"/>
        <rFont val="Arial Narrow"/>
        <family val="2"/>
      </rPr>
      <t>Cabe señalar, que dada a la fecha de expedición del informe (14/01/2020), la actividad presentó cierre posterior a la fecha establecida para su finalización (30/09/2019).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</si>
  <si>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observaron memorando de asunto "identificación de ingresos por recobro de incapacidades" de parte de la Subdirección de Talento Humano a la Subdirección Administrativa y Financiera, así: 201961001058153 del 08/07/2019, 20196100125583 del 05/08/2019, 20196101072801 del 12/11/2019, 20196101183651 del 04/12/2019 y el 20206100018541 del 10/01/2020.  Así mismo, se observó la gestión realizada por la Subdirección de Talento Humano en cuanto a la solicitud de reconocimiento económico de incapacidades a las entidades prestadoras de salud, así: Famisanar 20196101183471 del 04/12/2019 y 20196100621071 del 30/07/2019, Compensar formatos de solicitud No. 103846004869 del 13/01/2020, No. 100208170389, No. 100208170385 sin fecha de radicación, No. 100208106842, No. 100208106852, No. 100208106854, No. 100208106857, No. 100208106860 del 01/10/2019, No. 100208071148, No. 100208071150, No. 100208071152 del 29/07/2019, EPS Sanitas solicitud de reconocimiento del 29/11/2019, 02/10/2019 y 23/05/2019.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</si>
  <si>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observó el procedimiento ADMBS-P-009 BÚSQUEDA Y ATENCIÓN DE SOLICITUDES DEL ARCHIVO CENTRALIZADO V1 del 30/05/2019, el cual establece en  las tareas No. 6 y 8  el cobro de copias en los casos que se requiera, así como, la autenticación de las mismas. 
La Oficina de Control Interno recomienda realizar análisis acuciosos con el fin de establecer la causa raíz que originó la desviación, lo anterior, dado que el procedimiento se encuentra vigente desde la vigencia 2018 y la actividad se estableció para ejecución para el periodo comprendido del 22/07/2019 al 31/12/2019.  Como se pudo observar el procedimiento no ha presentado modificación desde su publicación en mayo 2018, lo que pudiera denotar es una debilidad en el cumplimiento de este.</t>
    </r>
  </si>
  <si>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21/12/2020. </t>
    </r>
    <r>
      <rPr>
        <sz val="11"/>
        <color theme="1"/>
        <rFont val="Arial Narrow"/>
        <family val="2"/>
      </rPr>
      <t>Se observó el documento "plan de acción de la Subdirección Administrativa y Financiera de la ANT - 2019" del 14/01/2020, el cual contiene los temas tratados en las capacitaciones, entre estos, Marco normativo de las Vigencias Futuras y constitución del Rezago Presupuestal.  Así mismo, enuncia que "</t>
    </r>
    <r>
      <rPr>
        <i/>
        <sz val="11"/>
        <color theme="1"/>
        <rFont val="Arial Narrow"/>
        <family val="2"/>
      </rPr>
      <t>se estableció un canal de comunicación (email), con las dependencias y áreas misionales de la entidad con el fin de darles a conocer un estado se seguimiento a la ejecución de la reserva presupuestal del año 2018 y su ejecución en la vigencia 2019. Es de resaltar que conforme a lo establecido en la Circular No. 18 de fecha 21 de octubre de 2019, se establecieron los límites en las fechas para la entrega de la información de ejecución de reserva presupuestal</t>
    </r>
    <r>
      <rPr>
        <sz val="11"/>
        <color theme="1"/>
        <rFont val="Arial Narrow"/>
        <family val="2"/>
      </rPr>
      <t>". 
Cabe señalar, que dada a la fecha de expedición del informe (14/01/2020), la actividad presentó cierre posterior a la fecha establecida para su finalización (31/10/2019).</t>
    </r>
  </si>
  <si>
    <r>
      <rPr>
        <b/>
        <sz val="11"/>
        <color theme="1"/>
        <rFont val="Arial Narrow"/>
        <family val="2"/>
      </rPr>
      <t>30/12/2019.</t>
    </r>
    <r>
      <rPr>
        <sz val="11"/>
        <color theme="1"/>
        <rFont val="Arial Narrow"/>
        <family val="2"/>
      </rPr>
      <t xml:space="preserve"> No se observaron los soportes que evidencien el reporte de cumplimiento realizado por el responsable de ejecución de la actividad.
</t>
    </r>
    <r>
      <rPr>
        <b/>
        <sz val="11"/>
        <color theme="1"/>
        <rFont val="Arial Narrow"/>
        <family val="2"/>
      </rPr>
      <t xml:space="preserve">21/12/2020. </t>
    </r>
    <r>
      <rPr>
        <sz val="11"/>
        <color theme="1"/>
        <rFont val="Arial Narrow"/>
        <family val="2"/>
      </rPr>
      <t>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Cabe señalar, que dada a la fecha de expedición de la circular  (28/11/2019), la actividad presentó cierre posterior a la fecha establecida para su finalización (30/09/2019).</t>
    </r>
  </si>
  <si>
    <r>
      <rPr>
        <b/>
        <sz val="11"/>
        <color theme="1"/>
        <rFont val="Arial Narrow"/>
        <family val="2"/>
      </rPr>
      <t xml:space="preserve">30/12/2019. </t>
    </r>
    <r>
      <rPr>
        <sz val="11"/>
        <color theme="1"/>
        <rFont val="Arial Narrow"/>
        <family val="2"/>
      </rPr>
      <t xml:space="preserve">No se observaron los soportes que evidencien el reporte de cumplimiento realizado por el responsable de ejecución de la actividad.
</t>
    </r>
    <r>
      <rPr>
        <b/>
        <sz val="11"/>
        <color theme="1"/>
        <rFont val="Arial Narrow"/>
        <family val="2"/>
      </rPr>
      <t xml:space="preserve">
21/12/2020. </t>
    </r>
    <r>
      <rPr>
        <sz val="11"/>
        <color theme="1"/>
        <rFont val="Arial Narrow"/>
        <family val="2"/>
      </rPr>
      <t>La actividad presentó incumplimiento, toda vez que, 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Sin embargo, dicha circular no estable criterios para la solicitud de vigencias futuras.</t>
    </r>
  </si>
  <si>
    <r>
      <rPr>
        <b/>
        <sz val="11"/>
        <color theme="1"/>
        <rFont val="Arial Narrow"/>
        <family val="2"/>
      </rPr>
      <t xml:space="preserve">30/12/2019. </t>
    </r>
    <r>
      <rPr>
        <sz val="11"/>
        <color theme="1"/>
        <rFont val="Arial Narrow"/>
        <family val="2"/>
      </rPr>
      <t xml:space="preserve">Se observaron registros de asistencia y presentación de capacitación a los enlaces financieros sobre: el cronograma de presentación mensual de información a la Subdirección Administrativa y Financiera, la cual se llevó realizó los días 26 y 27 de septiembre de 2019. 
</t>
    </r>
  </si>
  <si>
    <r>
      <rPr>
        <b/>
        <sz val="11"/>
        <color theme="1"/>
        <rFont val="Arial Narrow"/>
        <family val="2"/>
      </rPr>
      <t xml:space="preserve">30/12/2019. </t>
    </r>
    <r>
      <rPr>
        <sz val="11"/>
        <color theme="1"/>
        <rFont val="Arial Narrow"/>
        <family val="2"/>
      </rPr>
      <t xml:space="preserve">Se observó soportes de listados de asistencia y presentación de capacitación a los enlaces financieros sobre: el cronograma de presentación mensual de información a la Subdirección Administrativa y Financiera, presentación de los formatos para la captura de información de convenios y contratos de cooperación, formato del informe de ejecución de convenios, vigencias futuras, constitución de rezago presupuestal, la cual se llevó a cabo los días 26 y 27 de septiembre de 2019. 
</t>
    </r>
  </si>
  <si>
    <r>
      <rPr>
        <b/>
        <sz val="11"/>
        <color rgb="FF000000"/>
        <rFont val="Arial Narrow"/>
        <family val="2"/>
      </rPr>
      <t>30/12/2019.</t>
    </r>
    <r>
      <rPr>
        <sz val="11"/>
        <color rgb="FF000000"/>
        <rFont val="Arial Narrow"/>
        <family val="2"/>
      </rPr>
      <t xml:space="preserve"> Se observaron 3 listados de asistencias de fechas del 30/09/2019, 08/10/2019 y 05/11/2019, en los cuales su actividad fue "análisis e insumos de la Resolución 6060". Sin embargo, no se allego el informe correspondiente.
</t>
    </r>
    <r>
      <rPr>
        <b/>
        <sz val="11"/>
        <color rgb="FF000000"/>
        <rFont val="Arial Narrow"/>
        <family val="2"/>
      </rPr>
      <t xml:space="preserve">20/01/2020. </t>
    </r>
    <r>
      <rPr>
        <sz val="11"/>
        <color rgb="FF000000"/>
        <rFont val="Arial Narrow"/>
        <family val="2"/>
      </rPr>
      <t xml:space="preserve">Una vez validada la información suministrada el pasado 07/01/2020, esta Jefatura reitera la necesidad que se allegue el informe realizado en el marco del análisis de la causales que motivaron la Resolución 6060 de 2018. 
</t>
    </r>
    <r>
      <rPr>
        <b/>
        <sz val="11"/>
        <color rgb="FF000000"/>
        <rFont val="Arial Narrow"/>
        <family val="2"/>
      </rPr>
      <t>21/01/2020.</t>
    </r>
    <r>
      <rPr>
        <sz val="11"/>
        <color rgb="FF000000"/>
        <rFont val="Arial Narrow"/>
        <family val="2"/>
      </rPr>
      <t xml:space="preserve"> 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</si>
  <si>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Bajo el memorando No. 20191000146943 del 2 septiembre de 2019, se recibió respuesta por parte de la Asesora de Dialogo Social, informó que en el mes de agosto de 2019, el equipo de Dialogo Social de la ANT, participó en la mesa técnica con el CRIC y algunos beneficiarios del predio el Mediecito.</t>
  </si>
  <si>
    <t>La Dependencia informó la publicación de la Forma ADMBS-F-016 "Justificación de Convenios de Cooperación", fue formalizado y publicado dentro del Sistema Integrado de Gestión el 14 de noviembre de 2018. dicho formato se ajusta a la descripción de la acción de mejora.</t>
  </si>
  <si>
    <t>21/01/2020 La Subdirección de Talento Humano informo que el 30/09/2019  se realizó Capacitación sobre Supervisión de Contratos. Se observó: Presentación PPT, Listado de asistencia (17 asistentes), evaluación (15 evaluaciones), correo de citación a la capacitación por lo cual se registra avance teniendo en cuenta la unidad de medida.</t>
  </si>
  <si>
    <t>Mediante memorando 20196001299921 del 24 de diciembre, se solicitó a Colombia Compra eficiente concepto sobre la conveniencia, legalidad y pertinencia de suscribir convenios de cooperación internacional con organizaciones internacionales.</t>
  </si>
  <si>
    <t>Mediante memorando 20196001312331 del 30 de diciembre, se solicitó a la Oficina de las Naciones Unidas Contra la Droga y el Delito - UNODC concepto  sobre el alcance de la inmunidad jurisdiccional frente a la presentación de la información financiera desagregada</t>
  </si>
  <si>
    <t>La dependencia informó que la Dirección de Ordenamiento Social de la Propiedad solicito telefónicamente información  correspondiente al alcance del régimen de inmunidades de la FAO, dicha solicitud fue respondida vía correo electrónico oficial del cual se adjunta copia</t>
  </si>
  <si>
    <t>La dependencia allega contrato 1153 de 2019 suscrito entre la ANT y AYC de Colombia Corporation SAS.  que tiene por objeto: Contratar las actividades culturales, lúdicas, deportivas y recreativas dirigidas a los funcionarios de la ANT y sus familias en las ciudades de Bogotá y sus alrededores, Pasto, Popayán, Cúcuta, Santa Marta, Montería, Medellín y Villavicencio .</t>
  </si>
  <si>
    <r>
      <rPr>
        <b/>
        <sz val="11"/>
        <color theme="1"/>
        <rFont val="Arial Narrow"/>
        <family val="2"/>
      </rPr>
      <t xml:space="preserve">30/12/2019. </t>
    </r>
    <r>
      <rPr>
        <sz val="11"/>
        <color theme="1"/>
        <rFont val="Arial Narrow"/>
        <family val="2"/>
      </rPr>
      <t>La actividad presentó incumplimiento frente a lo planificado, toda vez que, no se suministraron avances de gestión y/o cumplimiento por parte del responsable de ejecución.</t>
    </r>
  </si>
  <si>
    <r>
      <rPr>
        <b/>
        <sz val="11"/>
        <color theme="1"/>
        <rFont val="Arial Narrow"/>
        <family val="2"/>
      </rPr>
      <t>20/01/2020.</t>
    </r>
    <r>
      <rPr>
        <sz val="11"/>
        <color theme="1"/>
        <rFont val="Arial Narrow"/>
        <family val="2"/>
      </rPr>
      <t xml:space="preserve"> Se observó el registro GINFO-F-001 "Análisis y Diseño de Software", el cual contiene las funcionalidades realizadas en cuento al modulo de reportes del Sistema Integrado de Tierras - SIT, a saber: Seguimiento solicitudes RESO verificación requisitos, Detalle solicitudes RESO, Seguimiento numeración asignada FISO, Seguimiento solicitudes RESO, Seguimiento solicitudes RESO detalle, Seguimiento solicitudes RESO sin finalizar, Consulta estado trámite, Información para calidad, Seguimiento asignación FISO, Información formulario registro sujetos ordenamiento, Seguimiento desempeño por valorador, Información revisión calidad por valorador y Control de calidad por acto administrativo.  Sin embargo, es necesario que se remitan los pantallazos del SIT en los cuales se evidencie el funcionamiento de modulo de reportes.
</t>
    </r>
    <r>
      <rPr>
        <b/>
        <sz val="11"/>
        <color theme="1"/>
        <rFont val="Arial Narrow"/>
        <family val="2"/>
      </rPr>
      <t xml:space="preserve">
21/01/2020. </t>
    </r>
    <r>
      <rPr>
        <sz val="11"/>
        <color theme="1"/>
        <rFont val="Arial Narrow"/>
        <family val="2"/>
      </rPr>
      <t>Se evidenciaron pantallazos pertenecientes al SIT en los cuales se puede observar el funcionamiento de los reportes enunciados anteriormente.</t>
    </r>
  </si>
  <si>
    <t>En consonancia con los avances y soportes suministrados por el responsable de ejecución, se observó la elaboración de 9 actas para la vigencia 2019 y 11 actas para la vigencia 2018, cumpliendo lo establecido.</t>
  </si>
  <si>
    <t xml:space="preserve">La Dependencia informó que se realizó:
• 30/09/2019 Capacitación sobre Supervisión de Contratos. con 17 asistentes 
• 30/10/2019 Capacitación sobre Supervisión de Contratos. con 14 asistentes
Por lo cual se registra la ejecución completa teniendo en cuenta la unidad de medida.
</t>
  </si>
  <si>
    <t>La dependencia allego vía email el memorando 20206000048681 asunto: Solicitud de concepto sobre la conveniencia, legalidad y pertinencia de suscribir y/o renovar convenios de cooperación internacionales con entidades que no presentan soportabilidad del gasto aduciendo inmunidad de jurisdicción. Dando cumplimiento a la actividad.</t>
  </si>
  <si>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</si>
  <si>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rgb="FF000000"/>
        <rFont val="Arial Narrow"/>
        <family val="2"/>
      </rPr>
      <t>30/09/2018.</t>
    </r>
    <r>
      <rPr>
        <sz val="11"/>
        <color rgb="FF000000"/>
        <rFont val="Arial Narrow"/>
        <family val="2"/>
      </rPr>
      <t xml:space="preserve"> Se observaron las actas de las mesas técnicas de seguimiento de los meses de Marzo, Abril, Mayo, Junio y Julio debidamente firmadas por la Oficina de Planeación. Así mismo, la dependencia suministró el borrador del Acta del mes de agosto.
</t>
    </r>
    <r>
      <rPr>
        <b/>
        <sz val="11"/>
        <color rgb="FF000000"/>
        <rFont val="Arial Narrow"/>
        <family val="2"/>
      </rPr>
      <t>30/12/2018.</t>
    </r>
    <r>
      <rPr>
        <sz val="11"/>
        <color rgb="FF000000"/>
        <rFont val="Arial Narrow"/>
        <family val="2"/>
      </rPr>
      <t xml:space="preserve"> Se observaron las actas de las mesas técnicas de seguimiento realizadas desde abril hasta noviembre 2018,  por la Oficina de Planeación. Así mismo, se observaron los listados de asistencia de las mesas realizadas en los meses febrero, marzo, abril, mayo, junio, julio, agosto, septiembre, octubre, noviembre y diciembre de 2018.
</t>
    </r>
    <r>
      <rPr>
        <b/>
        <sz val="11"/>
        <color rgb="FF000000"/>
        <rFont val="Arial Narrow"/>
        <family val="2"/>
      </rPr>
      <t>21/01/2020.</t>
    </r>
    <r>
      <rPr>
        <sz val="11"/>
        <color rgb="FF000000"/>
        <rFont val="Arial Narrow"/>
        <family val="2"/>
      </rPr>
      <t xml:space="preserve"> La Oficina de Control Interno observó un total de 4 Actas, así: Acta No. 5 del 11/06/2019, Acta No. 6 del  15/07/2019, Acta No. 7 del 15/08/2019 y Acta No. 8 del 12/09/2019, correspondientes al seguimiento realizado a la ejecución presupuestal, al plan anual de adquisiciones de bienes y servicios y a las metas del plan de acción 2019 de la ANT, con corte al mes de mayo, junio, julio y agosto correspondientemente.
22/01/2020. La Secretaría General suministró el Acta No. 9 del 11/10/2019  perteneciente al seguimiento de la ejecución presupuestal, plan anual de adquisiciones de bienes y servicios y metas plan de acción 2019 de la ANT, con corte al mes de septiembre.
En consonancia con los avances y soportes suministrados por el responsable de ejecución, esta Jefatura observó la elaboración de 9 actas para la vigencia 2019 y 11 actas para la vigencia 2018, por tanto, se considera que la actividad fue ejecutada.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</si>
  <si>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</si>
  <si>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La dependencia informó que mediante memorando 20196001299921 del 24 de diciembre, se solicitó a Colombia Compra eficiente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</si>
  <si>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</si>
  <si>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</si>
  <si>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t>Se observó el documento "Informe cumplimiento al plan de mejoramiento auditoria CGR 2017", el cual contiene la gestión adelantada por la Dirección en mención frente a la actividad evaluada.  Cabe señalar que dicha Dirección adelantó la identificación y revisión de 50 expedientes pertenecientes a arrendamientos de islas de rosario, señalándose que 47 cuentan con su póliza correspondiente</t>
  </si>
  <si>
    <t xml:space="preserve">Mediante memorando con radicado No. 20194000185103, la Dirección de Acceso a Tierras remitió a la dependencia de Planeación, Proyecto de Acuerdo definitivo, una vez publicado y con su respectiva viabilidad jurídica, con el objeto de que siendo planeación{on la secretaría técnica del Consejo Directivo, haga la respectiva citación para su presentación. </t>
  </si>
  <si>
    <t xml:space="preserve">Se realizó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</si>
  <si>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el informe y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</si>
  <si>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capacitación a los enlaces fieros sobre: cronograma de presentación mensual de info a la Sub Administrativa y Fiera,  formatos para la captura de información de convenios y contratos de cooperación, formato del inf de ejecución de convenios, vigencias futuras, constitución de rezago presupuestal, la cual se llevó a cabo el 26 y 27 de Sep de 2019. 
</t>
  </si>
  <si>
    <t xml:space="preserve">Se realizó jornada de socialización con los Equipo misionales de la DAE y la Sub DAE el Manual de Políticas Contables de la ANT el día 14 de noviembre de 2019.  Evidencia H10 listado de asistencia </t>
  </si>
  <si>
    <t xml:space="preserve">Se realizó informe y capacitación a los enlaces fieros sobre: cronograma de presentación mensual de info a la SAF,  formatos para la captura de información de convenios y contratos de cooperación, de ejecución de convenios, vigencias futuras, constitución de rezago presupuestal, la cual se llevó a cabo el 26 y 27 de Sep de 2019. 
Actividad con cierre posterior al programado.
</t>
  </si>
  <si>
    <t xml:space="preserve">Se realizó capacitación a los enlaces financieros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</si>
  <si>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Mediante comunicado 20194000866701 de 24/09/2019 se solicitó a la CAM la disponibilidad d recurso hídrico en los 4 predios adquiridos por el INCODER en el Dpto. del Huila municipios El Agrado (3) Paicol (1) en el Proyecto Hidroeléctrico El Quimbo. La cual fue resuelta con comunicado 20192010168281 de 08/10/2019.
La actividad fue ejecutada fuera de los tiempos establecidos para su cierre.</t>
  </si>
  <si>
    <r>
      <rPr>
        <b/>
        <sz val="11"/>
        <color rgb="FF000000"/>
        <rFont val="Arial Narrow"/>
        <family val="2"/>
      </rPr>
      <t xml:space="preserve">Hallazgo 1. </t>
    </r>
    <r>
      <rPr>
        <sz val="11"/>
        <color rgb="FF000000"/>
        <rFont val="Arial Narrow"/>
        <family val="2"/>
      </rPr>
      <t>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 (...)</t>
    </r>
  </si>
  <si>
    <r>
      <rPr>
        <b/>
        <sz val="11"/>
        <color rgb="FF000000"/>
        <rFont val="Arial Narrow"/>
        <family val="2"/>
      </rPr>
      <t>Hallazgo 2.</t>
    </r>
    <r>
      <rPr>
        <sz val="11"/>
        <color rgb="FF000000"/>
        <rFont val="Arial Narrow"/>
        <family val="2"/>
      </rPr>
      <t xml:space="preserve"> 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 (...)</t>
    </r>
  </si>
  <si>
    <r>
      <t xml:space="preserve">HALLAZGO 2.3.4. Mora – desfase- en Inicio de la fase de implementación de los POSPR (ANT). </t>
    </r>
    <r>
      <rPr>
        <sz val="11"/>
        <color theme="1"/>
        <rFont val="Arial Narrow"/>
        <family val="2"/>
      </rPr>
      <t>El nuevo esquema de oferta del Decreto 902 de 2017, mediante el cual la ANT organiza su actuación institucional, tiene como herramienta fundamental los planes de ordenamiento social de la propiedad rural en zonas focalizadas. Por tanto,resulta preocupante la demora en el inicio de su implementación</t>
    </r>
  </si>
  <si>
    <r>
      <t xml:space="preserve">HALLAZGO 2.5.1. Creación e incorporación de recursos monetarios del Fondo para la Reforma Rural Integral (ANT). </t>
    </r>
    <r>
      <rPr>
        <sz val="11"/>
        <color theme="1"/>
        <rFont val="Arial Narrow"/>
        <family val="2"/>
      </rPr>
      <t>Para la CGR es preocupante que existiendo recursos del presupuesto General de la Nación para dotación de tierras y de otras fuentes que por ley deben aforar el fondo, estos no se hayan incorporado tal y como lo dispone el Decreto Ley 902 de 2017.</t>
    </r>
  </si>
  <si>
    <t>Se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t>
  </si>
  <si>
    <t xml:space="preserve">Vulneración y limitación del derecho a la  posesión territorial ancestral de los pueblos indígenas.
</t>
  </si>
  <si>
    <t xml:space="preserve">Tramitar las solicitudes incompletas.
</t>
  </si>
  <si>
    <t xml:space="preserve">Oficiar a las comunidades y organizaciones según numeral 1 del artículo 2.14.20.3.1 del Decreto 1071 de 2015. 
</t>
  </si>
  <si>
    <t>Oficios de requerimiento</t>
  </si>
  <si>
    <t xml:space="preserve">Consolidar los estudios socioeconómicos y levantamientos topográficos.
</t>
  </si>
  <si>
    <t xml:space="preserve">Elaborar los estudios socioeconómicos y levantamientos topográficos de los 8 casos piloto vigencia 2018.
</t>
  </si>
  <si>
    <t>Estudios consolidados</t>
  </si>
  <si>
    <t xml:space="preserve">Etapa publicitaria del Auto
</t>
  </si>
  <si>
    <t>Expedir acto administrativo.</t>
  </si>
  <si>
    <t>Elaborar acto administrativo aprobando o negando la medida de protección.</t>
  </si>
  <si>
    <t>Acto administrativo expedido</t>
  </si>
  <si>
    <t>Ausencia de guía metodológica con enfoque étnico diferencial para práctica de visita y el levantamiento de información para los estudios socioeconómicos.</t>
  </si>
  <si>
    <t>Elaboración de instrumento para recolección de información en visitas técnicas.</t>
  </si>
  <si>
    <t>Guía elaborada.</t>
  </si>
  <si>
    <t>El procedimiento interno no prevé la etapa administrativa para la recepción y trámite de las oposiciones.</t>
  </si>
  <si>
    <t>Ajustar el procedimiento ACCTI-P-008 Constitución, ampliación, saneamiento o reestructuración de resguardos  indígenas.</t>
  </si>
  <si>
    <t>Realizar ajuste en la etapa de  oposiciones del procedimiento.</t>
  </si>
  <si>
    <t xml:space="preserve">Procedimiento </t>
  </si>
  <si>
    <t>Baja gestión del fondo para redistribuir la tierra limitando la formalización de la tierra a las comunidades, por limitaciones técnicas, operativas y administrativas que presenta la ANT, que implican revisión física de expedientes contra base de datos.</t>
  </si>
  <si>
    <t>Depurar la base datos de predios del Fondo Nacional de Tierras.</t>
  </si>
  <si>
    <t xml:space="preserve">Revisión del 30%  correspondiente a 158 predios.  
</t>
  </si>
  <si>
    <t>Base de datos.</t>
  </si>
  <si>
    <t>Depurar la base de predios del Fondo Nacional de Tierras.</t>
  </si>
  <si>
    <t>Revisión del 70%  correspondiente 370 predios.</t>
  </si>
  <si>
    <t>Desarticulación entre los procedimientos de formalización de la propiedad colectiva para Comunidades Indígenas y el instructivo de compra de predios y mejoras</t>
  </si>
  <si>
    <t>Ajustar procedimientos CCTI-P-008 correspondiente a Constitución, ampliación, saneamiento o reestructuración de resguardos indígenas y ACCTI-P-010 correspondiente a Compra directa de predios (adquisición de predios)</t>
  </si>
  <si>
    <t xml:space="preserve">Ajustar los procedimientos
</t>
  </si>
  <si>
    <t>Ajustar el procedimiento CCTI-P-008 correspondiente a Constitución, ampliación, saneamiento o reestructuración de resguardos indígenas, teniendo en cuenta lo establecido en los incisos 2 y 3 del artículo 17 y en el artículo 30 de la Ley 1437 de 2011.</t>
  </si>
  <si>
    <t xml:space="preserve">Incorporar puntos de control para cuando el Ministerio del Interior solicite las aclaraciones para emisión del concepto previo en las actividades 15 y 16. </t>
  </si>
  <si>
    <t>Deficiencias en los procesos de planeación  y la consecución de metas establecidas en el proyecto de inversión.</t>
  </si>
  <si>
    <t>Elaborar documento guía para la formulación del proyecto de inversión.</t>
  </si>
  <si>
    <t>Establecer documento guía con el fin de definir los criterios, objetivo, metas para la definición del proyecto de inversión.</t>
  </si>
  <si>
    <t>Documento guía.</t>
  </si>
  <si>
    <t>Basado en los criterios de la guía metodológica elaborar el plan de acción y el plan de atención para el cumplimiento del proyecto de inversión.</t>
  </si>
  <si>
    <t>Proyecto de inversión ajustado</t>
  </si>
  <si>
    <t>Falta de identificación de los territorios indígenas limitando la formulación de la política pública de acceso y dotación de tierras.</t>
  </si>
  <si>
    <t>Actualizar la base de datos de inventarios.</t>
  </si>
  <si>
    <t xml:space="preserve">Registrar en la base de datos las necesidades de acceso y dotación de tierras pertenecientes al rezago del INCODER con corte de 2019, verificando  contra expediente el estado de solicitudes de rezago de Comunidades Indígenas. </t>
  </si>
  <si>
    <t>Expedientes intervenidos</t>
  </si>
  <si>
    <t>Elaborar diagnóstico de necesidades  de rezago INCODER.</t>
  </si>
  <si>
    <t>Elaborar informe  preliminar de las necesidades de acceso y dotación de tierras correspondiente al rezago INCODER de Comunidades Indígenas, como insumo de la guía metodológica.</t>
  </si>
  <si>
    <t>Informe preliminar como insumo al documento guía del proyecto de inversión.</t>
  </si>
  <si>
    <t>Registrar en la base de datos las necesidades de demanda de acceso y dotación de tierras identificadas desde  la creación de la ANT con corte a la vigencia 2019, verificando  contra expediente del estado de solicitudes de demanda Comunidades Indígenas.</t>
  </si>
  <si>
    <t>Elaborar diagnóstico de necesidades  por demanda</t>
  </si>
  <si>
    <t>Elaborar informe  preliminar de las necesidades de acceso  y dotación de tierras de Comunidades Indígenas recibidas por demanda desde la creación de la ANT con corte a 2019,  como insumo de la guía metodológica.</t>
  </si>
  <si>
    <t>Débil gestión en la adopción de los compromisos del PND 2014-2018.</t>
  </si>
  <si>
    <t xml:space="preserve">Elaborar plan de formalización.
</t>
  </si>
  <si>
    <t>Haciendo uso de la base de datos de inventarios actualizada se construirá el  plan de formalización de tierras en beneficio de Comunidades Indígenas con metas a corto, mediano y largo plazo.</t>
  </si>
  <si>
    <t>Plan de formalización elaborado.</t>
  </si>
  <si>
    <t>Inexistencia de documento soporte correspondiente a la formalización de criterios de: Priorización y concertación con la CNTI.</t>
  </si>
  <si>
    <t>Definir criterios de priorización de solicitudes de Comunidades Indígenas en el marco de la CNTI.</t>
  </si>
  <si>
    <t>Concertar con la CNTI los criterios de priorización y socializar el plan de atención, durante la primera sesión de la vigencia 2020.</t>
  </si>
  <si>
    <t xml:space="preserve"> Acta de definición de criterios y concertación entre ANT y la CNTI</t>
  </si>
  <si>
    <t>Insuficientes actuaciones para garantizar los procesos de clarificación y reestructuración de títulos de resguardos coloniales y republicanos.</t>
  </si>
  <si>
    <t>Elevar comunicación para establecer el estado de trámite de expedición del Decreto.</t>
  </si>
  <si>
    <t>Realizar seguimiento a la expedición del Decreto reglamentario del procedimiento de clarificación y reestructuración acorde a lo protocolizado el pasado 20 de diciembre de 2019 en el marco de la MPC.</t>
  </si>
  <si>
    <t>Comunicaciones oficiales enviadas.</t>
  </si>
  <si>
    <t>Realizar seguimiento al Plan de Atención</t>
  </si>
  <si>
    <t>Seguimiento a los tres casos incluidos en el Plan de Atención priorizados por sentencia judicial: Cañamomo y Lomaprieta, Mokaná y Yaguará.</t>
  </si>
  <si>
    <t>Informes cuatrimestrales de seguimiento de los tres casos.</t>
  </si>
  <si>
    <t xml:space="preserve">Falta de implementación sistema de información de comunidades indígenas. </t>
  </si>
  <si>
    <t>Suministrar la información de requerimientos para la implementación del componente étnico a la Subdirección de Sistemas de Información.</t>
  </si>
  <si>
    <t>Se procederá a analizar y diseñar una solución de software que sistematice el proceso de (i) Protección De Territorios Ancestrales De Comunidades Indígenas (ii)  Constitución, Ampliación, Saneamiento O Reestructuración de Resguardos Indígenas.</t>
  </si>
  <si>
    <t>Presentación de diseño que se va a implementar</t>
  </si>
  <si>
    <t>Realizar el inventario de necesidades de desarrollo tecnológico según criterios de priorización en la ANT.</t>
  </si>
  <si>
    <t>Una vez se tenga el inventario de las necesidades programan la priorización de este requerimiento.</t>
  </si>
  <si>
    <t>Inventario de necesidades</t>
  </si>
  <si>
    <t xml:space="preserve">Deficiente estrategia comunicativa, de planeación, definición y priorización de casos articulada entre ANT y URT. </t>
  </si>
  <si>
    <t>Establecer mecanismos para el efectivo intercambio de información entre la ANT y URT.</t>
  </si>
  <si>
    <t>Elaborar documento para establecer mecanismo de comunicación efectiva, en el cual se indique el procedimiento para el intercambio de información.</t>
  </si>
  <si>
    <t>Documento de mecanismos de comunicación</t>
  </si>
  <si>
    <t>Determinar los casos a priorizar durante la vigencia 2020.</t>
  </si>
  <si>
    <t>Concertar con la URT a través de las mesas de trabajo los casos a priorizar y gestionados.</t>
  </si>
  <si>
    <t>Actas de mesa de trabajo con los casos priorizados.</t>
  </si>
  <si>
    <t>Subdirección de Asuntos Étnicos
CNTI</t>
  </si>
  <si>
    <t>Subdirección de Asuntos Étnicos</t>
  </si>
  <si>
    <t xml:space="preserve">Subdirección de Asuntos Étnicos
</t>
  </si>
  <si>
    <t>Dirección de Asuntos Étnicos
  Subdirección de Asuntos Étnicos</t>
  </si>
  <si>
    <t>Subdirección de Asuntos Étnicos
Unidad de Restitución de Tierras</t>
  </si>
  <si>
    <t>Subdirección de Asuntos Étnicos: Equipo de Sentencias Judiciales.
Unidad de Restitución de Tierras</t>
  </si>
  <si>
    <t>Subdirección de Asuntos Étnicos
Subdirección de Sistemas de Información de Tierras</t>
  </si>
  <si>
    <t>Subdirección de Asuntos Étnicos
Oficina de Planeación</t>
  </si>
  <si>
    <t xml:space="preserve">Dirección de Asuntos Étnicos
 Oficina de Planeación
</t>
  </si>
  <si>
    <t>Subdirección de Asuntos Étnicos
Subdirección de Administración de Tierras de la Nación</t>
  </si>
  <si>
    <t>Eficacia</t>
  </si>
  <si>
    <t>Efecitividad</t>
  </si>
  <si>
    <t>Ejecutada posterior</t>
  </si>
  <si>
    <r>
      <rPr>
        <b/>
        <sz val="11"/>
        <color theme="1"/>
        <rFont val="Arial Narrow"/>
        <family val="2"/>
      </rPr>
      <t xml:space="preserve">30/12/2019. </t>
    </r>
    <r>
      <rPr>
        <sz val="11"/>
        <color theme="1"/>
        <rFont val="Arial Narrow"/>
        <family val="2"/>
      </rPr>
      <t>Se observó comunicado oficial del 30/08/2019 bajo radicado 20196200753091, dirigido al Contaduría General de la Nación, de asunto "solicitud concepto bienes baldíos de la nación.</t>
    </r>
  </si>
  <si>
    <r>
      <rPr>
        <b/>
        <sz val="11"/>
        <color theme="1"/>
        <rFont val="Arial Narrow"/>
        <family val="2"/>
      </rPr>
      <t xml:space="preserve">30/12/2019. </t>
    </r>
    <r>
      <rPr>
        <sz val="11"/>
        <color theme="1"/>
        <rFont val="Arial Narrow"/>
        <family val="2"/>
      </rPr>
      <t>Se observó el Acta 001 del 03/09/2019  y listado de asistencia de la mesa de trabajo realizada para llevar a cabo la revisión del Manual e Políticas Contables, con el fin de analizar la inclusión de las observaciones planteadas por la CGR.</t>
    </r>
  </si>
  <si>
    <r>
      <rPr>
        <b/>
        <sz val="11"/>
        <rFont val="Arial Narrow"/>
        <family val="2"/>
      </rPr>
      <t>30/12/2019</t>
    </r>
    <r>
      <rPr>
        <sz val="11"/>
        <rFont val="Arial Narrow"/>
        <family val="2"/>
      </rPr>
      <t xml:space="preserve"> La actividad se encuentra en términos para su ejecución, sin embargo no se presentó avances parciales</t>
    </r>
  </si>
  <si>
    <t>Pendiente de evaluar</t>
  </si>
  <si>
    <t>MATRIZ DE SEGUIMIENTO AL PLAN DE MEJORAMIENTO - CGR, CORTE II SEMESTRE DEL 2019</t>
  </si>
  <si>
    <r>
      <rPr>
        <b/>
        <sz val="11"/>
        <color theme="1"/>
        <rFont val="Arial Narrow"/>
        <family val="2"/>
      </rPr>
      <t xml:space="preserve">30/12/2019. </t>
    </r>
    <r>
      <rPr>
        <sz val="11"/>
        <color theme="1"/>
        <rFont val="Arial Narrow"/>
        <family val="2"/>
      </rPr>
      <t xml:space="preserve"> Se observó soporte del cronograma de actividades el cual esta incluido en la presentación de la capacitación.</t>
    </r>
  </si>
  <si>
    <r>
      <rPr>
        <b/>
        <sz val="11"/>
        <color theme="1"/>
        <rFont val="Arial Narrow"/>
        <family val="2"/>
      </rPr>
      <t xml:space="preserve">30/12/2019. </t>
    </r>
    <r>
      <rPr>
        <sz val="11"/>
        <color theme="1"/>
        <rFont val="Arial Narrow"/>
        <family val="2"/>
      </rPr>
      <t xml:space="preserve"> Se observó el listado de asistencia a la actividad "Temas misiónales de la DAE y Manual de Políticas Contables" realizada el 14/11/2019 y a la cual asistieron 50 de sus colaboradores. Evidencia H10. Listado de asistencia.</t>
    </r>
  </si>
  <si>
    <r>
      <rPr>
        <b/>
        <sz val="11"/>
        <color theme="1"/>
        <rFont val="Arial Narrow"/>
        <family val="2"/>
      </rPr>
      <t xml:space="preserve">30/12/2019. </t>
    </r>
    <r>
      <rPr>
        <sz val="11"/>
        <color theme="1"/>
        <rFont val="Arial Narrow"/>
        <family val="2"/>
      </rPr>
      <t>Se observó la presentación "Constitución y Ampliación", la cual contiene los siguientes temas a tratar:
Procedimiento de constitución, ampliación y saneamiento de resguardos indígenas.
Así mismo, se observaron las presentaciones del "procedimiento Iniciativas Comunitarias" y de "Titulación colectiva".</t>
    </r>
  </si>
  <si>
    <r>
      <rPr>
        <b/>
        <sz val="11"/>
        <color theme="1"/>
        <rFont val="Arial Narrow"/>
        <family val="2"/>
      </rPr>
      <t xml:space="preserve">30/12/2019. </t>
    </r>
    <r>
      <rPr>
        <sz val="11"/>
        <color theme="1"/>
        <rFont val="Arial Narrow"/>
        <family val="2"/>
      </rPr>
      <t>Se observó el documento "presentación adquisiciones", el cual contiene los siguientes temas a tratar:
Adquisición de predios: Esquema del procedimiento de adquisición directa de predios (Conformación del expediente, Revisión inicial, Estudio de títulos, Visitas técnicas, Avalúo, Control de Avalúo, Estudio complementario, Viabilidad jurídica, Oferta de compra, Escrituración, Entrega del predio/mejora y Pago). Evidencia H10. Presentación poder point y listado de asistencia.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</si>
  <si>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</si>
  <si>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</si>
  <si>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theme="1"/>
        <rFont val="Arial Narrow"/>
        <family val="2"/>
      </rPr>
      <t xml:space="preserve">30/12/2019. </t>
    </r>
    <r>
      <rPr>
        <sz val="11"/>
        <color theme="1"/>
        <rFont val="Arial Narrow"/>
        <family val="2"/>
      </rPr>
      <t>Se observó el registro de asistencia a la capacitación en supervisión de contratos y convenios, celebrada el 30/10/2019 y a la cual asistieron 14 colaboradores de la ANT de diferentes dependencias, tales como, Oficina de Planeación, OIGT, Subdirección de Planeación Operativa, Subdirección de Sistemas de Información de Tierras, Dirección de Acceso a Tierras. Dirección de Gestión Jurídica, Subdirección de Talento Humano, entre otras.  Así mismo, se evidenció la evaluación de conocimiento realizada por el total de los asistentes.</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</si>
  <si>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</si>
  <si>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color theme="1"/>
        <rFont val="Arial Narrow"/>
        <family val="2"/>
      </rPr>
      <t xml:space="preserve">30/12/2019. </t>
    </r>
    <r>
      <rPr>
        <sz val="11"/>
        <color theme="1"/>
        <rFont val="Arial Narrow"/>
        <family val="2"/>
      </rPr>
      <t xml:space="preserve"> La actividad presentó incumplimiento, dado que, no se allegaron los soportes que evidencien la gestión reportada.
</t>
    </r>
    <r>
      <rPr>
        <b/>
        <sz val="11"/>
        <color theme="1"/>
        <rFont val="Arial Narrow"/>
        <family val="2"/>
      </rPr>
      <t xml:space="preserve">
21/01/2020. </t>
    </r>
    <r>
      <rPr>
        <sz val="11"/>
        <color theme="1"/>
        <rFont val="Arial Narrow"/>
        <family val="2"/>
      </rPr>
      <t xml:space="preserve">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t>
    </r>
  </si>
  <si>
    <r>
      <rPr>
        <b/>
        <sz val="11"/>
        <color theme="1"/>
        <rFont val="Arial Narrow"/>
        <family val="2"/>
      </rPr>
      <t xml:space="preserve">30/12/2019. </t>
    </r>
    <r>
      <rPr>
        <sz val="11"/>
        <color theme="1"/>
        <rFont val="Arial Narrow"/>
        <family val="2"/>
      </rPr>
      <t xml:space="preserve">La actividad presentó incumplimiento, dado que, no se allegaron los soportes que evidencien la gestión reportada.
</t>
    </r>
    <r>
      <rPr>
        <b/>
        <sz val="11"/>
        <color theme="1"/>
        <rFont val="Arial Narrow"/>
        <family val="2"/>
      </rPr>
      <t xml:space="preserve">
21/01/2020.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t>
    </r>
  </si>
  <si>
    <r>
      <rPr>
        <b/>
        <sz val="11"/>
        <color theme="1"/>
        <rFont val="Arial Narrow"/>
        <family val="2"/>
      </rPr>
      <t>30/12/2019.</t>
    </r>
    <r>
      <rPr>
        <sz val="11"/>
        <color theme="1"/>
        <rFont val="Arial Narrow"/>
        <family val="2"/>
      </rPr>
      <t xml:space="preserve"> Se observó las elaboración de los Estudios Previos y Ficha Técnica del Contrato. Sin embargo, no fue suministrado copia del contrato celebrado. La Subdirección de Talento Humano elaboró los Estudios Previos y Ficha Técnica del Contrato para realizar las actividades del Plan de Bienestar para la vigencia 2019, que tiene por objeto: Contratar las actividades culturales, lúdicas, deportivas y recreativas dirigidas a los funcionarios de la ANT y sus familias en las ciudades de Bogotá y sus alrededores, Pasto, Popayán, Cúcuta, Santa Marta, Montería, Medellín y Villavicencio para dar cumplimiento al Plan de Bienestar 2019 de la Agencia Nacional de Tierras.</t>
    </r>
  </si>
  <si>
    <r>
      <rPr>
        <b/>
        <sz val="11"/>
        <color theme="1"/>
        <rFont val="Arial Narrow"/>
        <family val="2"/>
      </rPr>
      <t xml:space="preserve">30/12/2019.  </t>
    </r>
    <r>
      <rPr>
        <sz val="11"/>
        <color theme="1"/>
        <rFont val="Arial Narrow"/>
        <family val="2"/>
      </rPr>
      <t>Con corte al 27/12/2019 se observó el informe técnico propuesta modelo productivo del 23/10/2019 para los predios Mesa del pedernal, El dindal y Villanueva.
La actividad fue ejecutada fuera de los tiempos establecidos para su cierre.</t>
    </r>
  </si>
  <si>
    <r>
      <rPr>
        <b/>
        <sz val="11"/>
        <color theme="1"/>
        <rFont val="Arial Narrow"/>
        <family val="2"/>
      </rPr>
      <t xml:space="preserve">30/12/2019.  </t>
    </r>
    <r>
      <rPr>
        <sz val="11"/>
        <color theme="1"/>
        <rFont val="Arial Narrow"/>
        <family val="2"/>
      </rPr>
      <t>Se observaron 2 conceptos técnicos de las visitas de inspección realizados el 14/05/2019 y 16/05/2019 a los predios  Villanueva, Dindal, Mesa del pedernal, El agrado y Municipio de Paicol.</t>
    </r>
  </si>
  <si>
    <r>
      <rPr>
        <b/>
        <sz val="11"/>
        <color theme="1"/>
        <rFont val="Arial Narrow"/>
        <family val="2"/>
      </rPr>
      <t xml:space="preserve">30/12/2019. </t>
    </r>
    <r>
      <rPr>
        <sz val="11"/>
        <color theme="1"/>
        <rFont val="Arial Narrow"/>
        <family val="2"/>
      </rPr>
      <t xml:space="preserve"> La Oficina de Control Interno observó el memorando 20195000068043 del 08/05/2019 bajo asunto "</t>
    </r>
    <r>
      <rPr>
        <i/>
        <sz val="11"/>
        <color theme="1"/>
        <rFont val="Arial Narrow"/>
        <family val="2"/>
      </rPr>
      <t>respuesta a observaciones de la auditoría financiera de adelanta la Contraloría General de la Republica No. 2019EE0051418</t>
    </r>
    <r>
      <rPr>
        <sz val="11"/>
        <color theme="1"/>
        <rFont val="Arial Narrow"/>
        <family val="2"/>
      </rPr>
      <t xml:space="preserve">" en el cual la Dirección de Asuntos Étnicos informó que: (...) </t>
    </r>
    <r>
      <rPr>
        <i/>
        <sz val="11"/>
        <color theme="1"/>
        <rFont val="Arial Narrow"/>
        <family val="2"/>
      </rPr>
      <t>"se observó en el expediente, que el INCORA y el INCODER adelantaron actuaciones administrativas tendientes a la ampliación del Resguardo Indígena Páez de Quintana entre los años 1998 y 2014, advirtiendo del análisis preliminar de dicho repositorios documental que no se contempla el predio Mediecito La Selva como parte de su expectativa territorial"</t>
    </r>
    <r>
      <rPr>
        <sz val="11"/>
        <color theme="1"/>
        <rFont val="Arial Narrow"/>
        <family val="2"/>
      </rPr>
      <t xml:space="preserve"> (...) (...)"</t>
    </r>
    <r>
      <rPr>
        <i/>
        <sz val="11"/>
        <color theme="1"/>
        <rFont val="Arial Narrow"/>
        <family val="2"/>
      </rPr>
      <t>resulta improcedente que la Subdirección de Asuntos Étnicos legalice este inmueble con destino a la ampliación del Resguardo Indígena Páez de Quintana, hasta tanto la titularidad quede en cabeza de la comunidad indígena o sea donado al Fondo Nacional de Tierras con destino a la ampliación de su resguardo</t>
    </r>
    <r>
      <rPr>
        <sz val="11"/>
        <color theme="1"/>
        <rFont val="Arial Narrow"/>
        <family val="2"/>
      </rPr>
      <t>"</t>
    </r>
  </si>
  <si>
    <r>
      <rPr>
        <b/>
        <sz val="11"/>
        <color theme="1"/>
        <rFont val="Arial Narrow"/>
        <family val="2"/>
      </rPr>
      <t>30/12/2019.</t>
    </r>
    <r>
      <rPr>
        <sz val="11"/>
        <color theme="1"/>
        <rFont val="Arial Narrow"/>
        <family val="2"/>
      </rPr>
      <t xml:space="preserve"> Se observó comunicado  20194000866701 del 24/09/2019 mediante el cual se solicitó a la CAM la disponibilidad de recurso hídrico en los 4 predios adquiridos por el extinto INCODER en el Dpto. del Huila (municipios de El Agrado (3) y Paicol (1), con ocasión del Acuerdo de Cooperación del Proyecto Hidroeléctrico El Quimbo PHEQ. La solicitud fue resuelta a través del comunicado 20196201085992 del 10/10/2019  donde informó las concesiones de agua superficiales de los predios en cabeza de la ANT en las siguientes cantidades:
Predio Usos Demanda (los)
El Dindal 7,5 Has (Cultivos transitorios);
Uso doméstico (70 hab). 6,0
Villanueva 9,0 Has (Cultivos transitorios);
Uso doméstico (40 hab). 7,11
Mesa del Pedernal 9,0 Has (Cultivos transitorios); 7,02
Sobre el predio denominado la Pradera, en el municipio de Paicol y a nombre de la Agencia Nacional de Tierras y/o INCODER, la CAM informa que no aparecen concesiones de aguas otorgadas
La actividad fue ejecutada fuera de los tiempos establecidos para su cierre.</t>
    </r>
  </si>
  <si>
    <r>
      <rPr>
        <b/>
        <sz val="11"/>
        <rFont val="Arial Narrow"/>
        <family val="2"/>
      </rPr>
      <t>30/12/2019.</t>
    </r>
    <r>
      <rPr>
        <sz val="11"/>
        <rFont val="Arial Narrow"/>
        <family val="2"/>
      </rPr>
      <t xml:space="preserve">  La actividad se encuentra en términos para su ejecución, sin embargo no se presentó avances parciales</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</si>
  <si>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actividad se encuentra en términos para su ejecución, sin embargo no se presentó avances parciales</t>
    </r>
  </si>
  <si>
    <r>
      <rPr>
        <b/>
        <sz val="11"/>
        <rFont val="Arial Narrow"/>
        <family val="2"/>
      </rPr>
      <t xml:space="preserve">30/12/2019. </t>
    </r>
    <r>
      <rPr>
        <sz val="11"/>
        <rFont val="Arial Narrow"/>
        <family val="2"/>
      </rPr>
      <t>La actividad se encuentra en términos para su ejecución, sin embargo no se presentó avances parciales</t>
    </r>
  </si>
  <si>
    <r>
      <rPr>
        <b/>
        <sz val="11"/>
        <color theme="1"/>
        <rFont val="Arial Narrow"/>
        <family val="2"/>
      </rPr>
      <t>30/12/2019.</t>
    </r>
    <r>
      <rPr>
        <sz val="11"/>
        <color theme="1"/>
        <rFont val="Arial Narrow"/>
        <family val="2"/>
      </rPr>
      <t xml:space="preserve"> Se observaron los informes de supervisión del Convenio de Asociación No. 912 de 2018 para los siguientes periodos: 
Mayo - Junio 2019 (sin firma).
Julio - Agosto  (sin firma).
Así mismo, se suministró el memorando del 02/09/2019 de radicado 20195100147373, mediante el cual dichos informes de supervisión fueron remitidos al Grupo de Contratos. Sin embargo, al validar el Sistema ORFEO los informes en mención no se encuentran firmados por el supervisor del convenio.
La Oficina de Control Interno solicita se allegue copia del Convenio  912/8 con el fin de valorar el cumplimiento de la actividad.  Así mismo, se requiere se remitan los informes firmados por el supervisor y el soporte de envío al Grupo de Contratación.
Evidencias:
Hallazgo 21. Anexo 1. Informe Supervisión junio
Hallazgo 21. Anexo 2. Informe Supervisión agosto
Hallazgo 21. Anexo 3. 20195100147373_19708 </t>
    </r>
  </si>
  <si>
    <r>
      <rPr>
        <b/>
        <sz val="11"/>
        <color theme="1"/>
        <rFont val="Arial Narrow"/>
        <family val="2"/>
      </rPr>
      <t>30/12/2019.</t>
    </r>
    <r>
      <rPr>
        <sz val="11"/>
        <color theme="1"/>
        <rFont val="Arial Narrow"/>
        <family val="2"/>
      </rPr>
      <t xml:space="preserve"> La actividad se encuentra en términos para su ejecución, sin embargo, la dependencia no presentó avances de gestión, se recomienda efectuar acciones que contribuyan a su cierre.</t>
    </r>
  </si>
  <si>
    <r>
      <rPr>
        <b/>
        <sz val="11"/>
        <color theme="1"/>
        <rFont val="Arial Narrow"/>
        <family val="2"/>
      </rPr>
      <t xml:space="preserve">30/12/2019. </t>
    </r>
    <r>
      <rPr>
        <sz val="11"/>
        <color theme="1"/>
        <rFont val="Arial Narrow"/>
        <family val="2"/>
      </rPr>
      <t>No se reportaron avances de gestión y/o cumplimiento por parte del responsable de ejecución.</t>
    </r>
  </si>
  <si>
    <r>
      <rPr>
        <b/>
        <sz val="11"/>
        <color theme="1"/>
        <rFont val="Arial Narrow"/>
        <family val="2"/>
      </rPr>
      <t xml:space="preserve">30/01/2019.  </t>
    </r>
    <r>
      <rPr>
        <sz val="11"/>
        <color theme="1"/>
        <rFont val="Arial Narrow"/>
        <family val="2"/>
      </rPr>
      <t>No se evidenciaron avances de gestión y/o cumplimiento por parte del responsable de ejecución.</t>
    </r>
  </si>
  <si>
    <t>Auditoría de cumplimiento a la Política de acceso, formalización y restitución de derechos territoriales de comunidades indígenas en el PND 2015-2018</t>
  </si>
  <si>
    <r>
      <rPr>
        <b/>
        <sz val="11"/>
        <color theme="1"/>
        <rFont val="Arial Narrow"/>
        <family val="2"/>
      </rPr>
      <t>30/12/2019</t>
    </r>
    <r>
      <rPr>
        <sz val="11"/>
        <color theme="1"/>
        <rFont val="Arial Narrow"/>
        <family val="2"/>
      </rPr>
      <t xml:space="preserve">. La actividad presentó incumplimiento según su planificación, toda vez que, no se evidenció la Resolución 6060 modificada.
</t>
    </r>
    <r>
      <rPr>
        <b/>
        <sz val="11"/>
        <color theme="1"/>
        <rFont val="Arial Narrow"/>
        <family val="2"/>
      </rPr>
      <t xml:space="preserve">20/01/2020. </t>
    </r>
    <r>
      <rPr>
        <sz val="11"/>
        <color theme="1"/>
        <rFont val="Arial Narrow"/>
        <family val="2"/>
      </rPr>
      <t xml:space="preserve">Las modificación al plan de mejoramiento establecido ante la CGR deben ser aprobados por el Comité de Coordinación de Control Interno - CICCI.  La Oficina de Control Interno hace énfasis en la importancia de llevar a cabo análisis de causas acuciosos, con el fin de establecer actividades que nos permitan eliminar o mitigar la desviación observada por la CGR.  
La acción de mejora y el indicador establecido ante la CGR hacen referencia a la modificación de la Resolución 6060 de 2018, así las cosas y toda vez que, los avances reportados hacen referencia imposibilidad de ejecutar la actividad, esta presenta incumplimiento hasta tanto el Comité Institucional de Coordinación de Control Interno, instancia encargada de modificar las acciones de mejora, analice la situación y apruebe su modificación. Es de precisar que dicha gestión esta a cargo del responsable de ejecución de la actividad.
</t>
    </r>
    <r>
      <rPr>
        <b/>
        <sz val="11"/>
        <color theme="1"/>
        <rFont val="Arial Narrow"/>
        <family val="2"/>
      </rPr>
      <t xml:space="preserve">21/01/2020. </t>
    </r>
    <r>
      <rPr>
        <sz val="11"/>
        <color theme="1"/>
        <rFont val="Arial Narrow"/>
        <family val="2"/>
      </rPr>
      <t>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</si>
  <si>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Auditoría de cumplimiento
Implementación Reforma Rural Integral - RRI, vigencia 2017 2018</t>
  </si>
  <si>
    <r>
      <rPr>
        <b/>
        <sz val="11"/>
        <color rgb="FF000000"/>
        <rFont val="Arial Narrow"/>
        <family val="2"/>
      </rPr>
      <t>30/12/2019.</t>
    </r>
    <r>
      <rPr>
        <sz val="11"/>
        <color rgb="FF000000"/>
        <rFont val="Arial Narrow"/>
        <family val="2"/>
      </rPr>
      <t xml:space="preserve"> La actividad esta programada para inicio en enero del 2020.</t>
    </r>
  </si>
  <si>
    <r>
      <rPr>
        <b/>
        <sz val="11"/>
        <color rgb="FF000000"/>
        <rFont val="Arial Narrow"/>
        <family val="2"/>
      </rPr>
      <t xml:space="preserve">30/12/2019. </t>
    </r>
    <r>
      <rPr>
        <sz val="11"/>
        <color rgb="FF000000"/>
        <rFont val="Arial Narrow"/>
        <family val="2"/>
      </rPr>
      <t xml:space="preserve">Se observó un listado de asistencia, al cual asiste el alcalde del Municipio de Lebrija, sin embargo, dicho listado no relaciona fecha, ni nombre de la actividad ejecutada. 
</t>
    </r>
    <r>
      <rPr>
        <b/>
        <sz val="11"/>
        <color rgb="FF000000"/>
        <rFont val="Arial Narrow"/>
        <family val="2"/>
      </rPr>
      <t xml:space="preserve">20/01/2020. </t>
    </r>
    <r>
      <rPr>
        <sz val="11"/>
        <color rgb="FF000000"/>
        <rFont val="Arial Narrow"/>
        <family val="2"/>
      </rPr>
      <t>Atendiendo a los avances suministrados el pasado 07/01/2020 esta Jefatura reitera el incumplimiento de la actividad, dado que, no se observaron evidencias de las 9 reuniones restantes programadas.</t>
    </r>
  </si>
  <si>
    <r>
      <rPr>
        <b/>
        <sz val="11"/>
        <color theme="1"/>
        <rFont val="Arial Narrow"/>
        <family val="2"/>
      </rPr>
      <t xml:space="preserve">30/12/2019. </t>
    </r>
    <r>
      <rPr>
        <sz val="11"/>
        <color theme="1"/>
        <rFont val="Arial Narrow"/>
        <family val="2"/>
      </rPr>
      <t>La Dependencia informó la publicación de la Forma ADMBS-F-016 "Justificación de Convenios de Cooperación", fue formalizado y publicado dentro del Sistema Integrado de Gestión el 14 de noviembre de 2018. dicho formato se ajusta a la descripción de la acción de mejora.</t>
    </r>
  </si>
  <si>
    <r>
      <rPr>
        <b/>
        <sz val="11"/>
        <color theme="1"/>
        <rFont val="Arial Narrow"/>
        <family val="2"/>
      </rPr>
      <t xml:space="preserve">30/12/2019 </t>
    </r>
    <r>
      <rPr>
        <sz val="11"/>
        <color theme="1"/>
        <rFont val="Arial Narrow"/>
        <family val="2"/>
      </rPr>
      <t xml:space="preserve">La dependencia no allegó información de la ejecución de esta tarea 21/01/2020 
</t>
    </r>
    <r>
      <rPr>
        <b/>
        <sz val="11"/>
        <color theme="1"/>
        <rFont val="Arial Narrow"/>
        <family val="2"/>
      </rPr>
      <t xml:space="preserve">21/01/2020. </t>
    </r>
    <r>
      <rPr>
        <sz val="11"/>
        <color theme="1"/>
        <rFont val="Arial Narrow"/>
        <family val="2"/>
      </rPr>
      <t>La Dependencia informó que en desarrollo del PIC se realizó:
Capacitación sobre Supervisión de Contratos del 30/09/2019. Se observó: Presentación PPT, Listado de asistencia (17 asistentes), evaluación (15 evaluaciones), correo de citación a la capacitación.
Capacitación sobre Supervisión de Contratos del  30/10/2019</t>
    </r>
    <r>
      <rPr>
        <b/>
        <sz val="11"/>
        <color theme="1"/>
        <rFont val="Arial Narrow"/>
        <family val="2"/>
      </rPr>
      <t xml:space="preserve">. </t>
    </r>
    <r>
      <rPr>
        <sz val="11"/>
        <color theme="1"/>
        <rFont val="Arial Narrow"/>
        <family val="2"/>
      </rPr>
      <t xml:space="preserve">Se observó: Presentación PPT, Listado de asistencia (14 asistentes), evaluación de conocimientos (14 evaluaciones), 2 correos de citación a la capacitación, evaluación del evento (14 evaluaciones)
Por lo cual se registra la ejecución completa teniendo en cuenta la unidad de medida.
</t>
    </r>
  </si>
  <si>
    <r>
      <t xml:space="preserve">Se observó la existencia de los documentos (ADMBS-I-001 Presentación de comunicaciones escritas, ADMBS-I-002 Digitalización general de documento, ADMBS-P-010 Préstamo y suministro de documentos ubicados en el archivo centralizado, ADMBS-I-003 Organización de archivo, ADMBS-P-009 Búsqueda y atención de solicitudes del archivo centralizado, los cuales se encuentran publicados en la Intranet en el siguiente link </t>
    </r>
    <r>
      <rPr>
        <sz val="11"/>
        <color rgb="FF0070C0"/>
        <rFont val="Arial Narrow"/>
        <family val="2"/>
      </rPr>
      <t xml:space="preserve">http://intranet.agenciadetierras.gov.co/index.php/administracion-de-bienes-y-servicios/ </t>
    </r>
  </si>
  <si>
    <r>
      <rPr>
        <b/>
        <sz val="11"/>
        <color indexed="8"/>
        <rFont val="Arial Narrow"/>
        <family val="2"/>
      </rPr>
      <t>Hallazgo 4.</t>
    </r>
    <r>
      <rPr>
        <sz val="11"/>
        <color indexed="8"/>
        <rFont val="Arial Narrow"/>
        <family val="2"/>
      </rPr>
      <t xml:space="preserve"> Cumplimiento de metas. Dentro del Plan de Acción del INCODER se plantean las metas propuestas para los programas misionales: “Titulación de Baldíos”, “Procesos Agrarios” y “Ordenamiento Productivo”, no obstante, al efectuar el seguimiento al informe de Gestión sobre el cumplimiento a las metas, se evidenció que las mismas no fueron cumplidas,</t>
    </r>
  </si>
  <si>
    <r>
      <rPr>
        <b/>
        <sz val="11"/>
        <color indexed="8"/>
        <rFont val="Arial Narrow"/>
        <family val="2"/>
      </rPr>
      <t>Hallazgo 6.</t>
    </r>
    <r>
      <rPr>
        <sz val="11"/>
        <color indexed="8"/>
        <rFont val="Arial Narrow"/>
        <family val="2"/>
      </rPr>
      <t xml:space="preserve"> Seguimiento informe de gestión. De la revisión del informe de gestión 2014, presentado por la Territorial Antioquia se observa: Las actividades descritas en cada uno de los procesos no muestra los avances o incumplimientos en desarrollo de los objetivos misionales de la Territorial...</t>
    </r>
  </si>
  <si>
    <r>
      <rPr>
        <b/>
        <sz val="11"/>
        <color indexed="8"/>
        <rFont val="Arial Narrow"/>
        <family val="2"/>
      </rPr>
      <t>Hallazgo 7. Gestión de Solicitudes de Titulación.</t>
    </r>
    <r>
      <rPr>
        <sz val="11"/>
        <color indexed="8"/>
        <rFont val="Arial Narrow"/>
        <family val="2"/>
      </rPr>
      <t>-Bajo porcentaje de gestión para el trámite de las solicitudes de titulación</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</si>
  <si>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 </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</si>
  <si>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t>
    </r>
  </si>
  <si>
    <r>
      <rPr>
        <b/>
        <sz val="11"/>
        <color indexed="8"/>
        <rFont val="Arial Narrow"/>
        <family val="2"/>
      </rPr>
      <t>Hallazgo 22.</t>
    </r>
    <r>
      <rPr>
        <sz val="11"/>
        <color indexed="8"/>
        <rFont val="Arial Narrow"/>
        <family val="2"/>
      </rPr>
      <t xml:space="preserve"> Revisada la documentación soporte, mediante el cual el INCODER, adjudicó subsidios a 156 familias (Proyecto S-ARA-007), en desarrollo del programa de Subsidio Integral Directo de Reforma Agraria (SIDRA), no se evidencia la información requerida por el procedimiento para la adjudicación del mismo...</t>
    </r>
  </si>
  <si>
    <r>
      <rPr>
        <b/>
        <sz val="11"/>
        <color indexed="8"/>
        <rFont val="Arial Narrow"/>
        <family val="2"/>
      </rPr>
      <t>Hallazgo 23.</t>
    </r>
    <r>
      <rPr>
        <sz val="11"/>
        <color indexed="8"/>
        <rFont val="Arial Narrow"/>
        <family val="2"/>
      </rPr>
      <t xml:space="preserve"> En la documentación soporte del desarrollo del programa de SIDRA (Proyecto S-ARA-007) se encontraron inconsistencias en la presentación de la solicitud de oferta de los predios rurales, estudios de títulos, elaboración de los avalúos técnicos, diferencias en los conceptos técnicos de visitas de inspección ocular realizados por profesionales del INCODER y en el valor de los mismos... </t>
    </r>
  </si>
  <si>
    <r>
      <rPr>
        <b/>
        <sz val="11"/>
        <color indexed="8"/>
        <rFont val="Arial Narrow"/>
        <family val="2"/>
      </rPr>
      <t>Hallazgo 24.</t>
    </r>
    <r>
      <rPr>
        <sz val="11"/>
        <color indexed="8"/>
        <rFont val="Arial Narrow"/>
        <family val="2"/>
      </rPr>
      <t xml:space="preserve"> Efectuada visita técnica al predio las Delicias en el municipio de Tame, con matricula inmobiliaria 410-36831, objeto del proyecto SIT con código C1-ARA-024, adjudicado mediante resolución 0403 del 16 de octubre de 2012, cuyo valor asciende a $250 millones y entregado a los beneficiarios el 11 de diciembre de 2012, se establecieron los siguientes aspectos:........Lo anterior demuestra deficiencias para caraterizar técncamente los predios adquiridos y aprobar los proyectos productivos, falencias en el proceso de control y seguimiento a la ejecución de los recursos, fallas de planeación que inciden en la actual coyuntura, por lo que no se ha logrado implementar el proyecto productivo, posiblemente por la escasez de minerales en el suelo que se traduce en bajo rendimiento del ganado, cuya baja fertilidad química fue conocida por el INCODER desde el avalúo del predio, previo a su adquisición.(ESTE HALLAZGO NO APARECE EN LA RELACIÓN) </t>
    </r>
  </si>
  <si>
    <r>
      <rPr>
        <b/>
        <sz val="11"/>
        <color indexed="8"/>
        <rFont val="Arial Narrow"/>
        <family val="2"/>
      </rPr>
      <t>Hallazgo 25.</t>
    </r>
    <r>
      <rPr>
        <sz val="11"/>
        <color indexed="8"/>
        <rFont val="Arial Narrow"/>
        <family val="2"/>
      </rPr>
      <t xml:space="preserve"> La Coordinación Técnica de la Dirección Territorial Arauca, emite el  Auto No 002 de 24 de julio de 2012, da inicio a la etapa de instrucción dentro del procedimiento de condición resolutoria sobre el predio “Los Tres Socios”,  basado en los siguientes hechos: en visita de seguimiento del INCODER se logró determinar que no se evidenció construcción alguna en el mencionado predio...revisada la documentación soprote de la condición resolutoria (SIT 01 2008 ARA-D1-022) se determinan inconsistencias debido a que la motivación de la misma no obedece a condiciones de los beneficiarios, si no a presuntas irregularidades en la adjudicación del subsidio y a condiciones particulares por la no viabilidad de la autoridad ambiental para el desarrollo del proyecto productivo por parte de los beneficiarios. </t>
    </r>
  </si>
  <si>
    <r>
      <rPr>
        <b/>
        <sz val="11"/>
        <color indexed="8"/>
        <rFont val="Arial Narrow"/>
        <family val="2"/>
      </rPr>
      <t xml:space="preserve">Hallazgo 31. </t>
    </r>
    <r>
      <rPr>
        <sz val="11"/>
        <color indexed="8"/>
        <rFont val="Arial Narrow"/>
        <family val="2"/>
      </rPr>
      <t>Ejecución Presupuestal y Cumplimiento de metas. Para la ejecución del proyecto “Implementación del programa de legalización de tierras y fomento al desarrollo rural para comunidades indígenas a nivel nacional para la vigencia 2014”, la entidad apropio $41.091 millones..</t>
    </r>
  </si>
  <si>
    <r>
      <rPr>
        <b/>
        <sz val="11"/>
        <color indexed="8"/>
        <rFont val="Arial Narrow"/>
        <family val="2"/>
      </rPr>
      <t>Hallazgo 32</t>
    </r>
    <r>
      <rPr>
        <sz val="11"/>
        <color indexed="8"/>
        <rFont val="Arial Narrow"/>
        <family val="2"/>
      </rPr>
      <t>. Acompañamiento a comunidades beneficiarias - Proyecto Adquisición de Predios Comunidades Indígenas. En desarrollo del Proyecto de Adquisición de predios para Comunidades Indígenas, se evidenció que una vez efectuada la compra del predio por parte del INCODER, se hace entrega del mismo a las comunidades beneficiarias...</t>
    </r>
  </si>
  <si>
    <r>
      <rPr>
        <b/>
        <sz val="11"/>
        <color indexed="8"/>
        <rFont val="Arial Narrow"/>
        <family val="2"/>
      </rPr>
      <t>Hallazgo 33.</t>
    </r>
    <r>
      <rPr>
        <sz val="11"/>
        <color indexed="8"/>
        <rFont val="Arial Narrow"/>
        <family val="2"/>
      </rPr>
      <t xml:space="preserve"> Entrega material del predio San Francisco. Revisado el expediente del proceso de compra del predio San Francisco, (ubicado en el municipio de San Andrés de Sotavento en el departamento de Córdoba), y efectuada la visita de campo…</t>
    </r>
  </si>
  <si>
    <r>
      <rPr>
        <b/>
        <sz val="11"/>
        <color indexed="8"/>
        <rFont val="Arial Narrow"/>
        <family val="2"/>
      </rPr>
      <t>Hallazgo 34.</t>
    </r>
    <r>
      <rPr>
        <sz val="11"/>
        <color indexed="8"/>
        <rFont val="Arial Narrow"/>
        <family val="2"/>
      </rPr>
      <t xml:space="preserve"> La escritura pública No 4455 de la Notaria 2ª del Circulo Notarial de Popayán, suscrita el 27 de diciembre de 2013, mediante la cual el INCODER adquirió el predio Buenavista, ubicado en el municipio de Totoró en el departamento del Cauca, en la cláusula 9ª señala que la entrega real y material se realizaría el 7 de enero de 2014....</t>
    </r>
  </si>
  <si>
    <r>
      <rPr>
        <b/>
        <sz val="11"/>
        <color indexed="8"/>
        <rFont val="Arial Narrow"/>
        <family val="2"/>
      </rPr>
      <t>Hallazgo 35</t>
    </r>
    <r>
      <rPr>
        <sz val="11"/>
        <color indexed="8"/>
        <rFont val="Arial Narrow"/>
        <family val="2"/>
      </rPr>
      <t>. Se observó que la Federación Campesina del Cauca (organización aliada con la Cooperativa del sur del Cauca –Cosurca- para acuerdos de cooperación), entregó suministros del convenio para el sostenimiento y beneficio del café especial a 300 beneficiarios del proyecto con la condición de devolver el 50% del valor del suministro entregado, ...</t>
    </r>
  </si>
  <si>
    <r>
      <rPr>
        <b/>
        <sz val="11"/>
        <color indexed="8"/>
        <rFont val="Arial Narrow"/>
        <family val="2"/>
      </rPr>
      <t>Hallazgo 36.</t>
    </r>
    <r>
      <rPr>
        <sz val="11"/>
        <color indexed="8"/>
        <rFont val="Arial Narrow"/>
        <family val="2"/>
      </rPr>
      <t xml:space="preserve"> Al evaluar la labor de supervisión realizada para el convenio 619 de 2014 suscrito entre el INCODER y Cosurca se evidencia inobservancia de lo previsto en el Manual de supervisión, numeral 8.1.4 Obligaciones del supervisor que …</t>
    </r>
  </si>
  <si>
    <r>
      <rPr>
        <b/>
        <sz val="11"/>
        <color indexed="8"/>
        <rFont val="Arial Narrow"/>
        <family val="2"/>
      </rPr>
      <t>Hallazgo 37.</t>
    </r>
    <r>
      <rPr>
        <sz val="11"/>
        <color indexed="8"/>
        <rFont val="Arial Narrow"/>
        <family val="2"/>
      </rPr>
      <t xml:space="preserve"> Con base en la documentación del convenio 619 de 2014 suscrito con Cosurca, se advierte que el proyecto fue formulado por la Cooperativa del Sur del Cauca – Cosurca – operador del convenio, sin la intervención del INCODER y presentado a la Subgerencia de Promoción, Seguimiento y Asuntos Étnicos el día 17 de enero de 2014, ...</t>
    </r>
  </si>
  <si>
    <r>
      <rPr>
        <b/>
        <sz val="11"/>
        <color indexed="8"/>
        <rFont val="Arial Narrow"/>
        <family val="2"/>
      </rPr>
      <t>Hallazgo 38.</t>
    </r>
    <r>
      <rPr>
        <sz val="11"/>
        <color indexed="8"/>
        <rFont val="Arial Narrow"/>
        <family val="2"/>
      </rPr>
      <t xml:space="preserve"> El Estado Colombiano ha reconocido cuatro grupos étnicos: I) población Indígena, II) población raizal del archipiélago de San Andrés, Providencia y Santa Catalina, III) población negra o afrocolombiana, IV) población Rom o gitana .Teniendo en cuenta que los recursos del convenio 619 de 2014 provienen del presupuesto apropiado para comunidades étnicas, ...</t>
    </r>
  </si>
  <si>
    <r>
      <rPr>
        <b/>
        <sz val="11"/>
        <color indexed="8"/>
        <rFont val="Arial Narrow"/>
        <family val="2"/>
      </rPr>
      <t>Hallazgo 9.</t>
    </r>
    <r>
      <rPr>
        <sz val="11"/>
        <color indexed="8"/>
        <rFont val="Arial Narrow"/>
        <family val="2"/>
      </rPr>
      <t xml:space="preserve"> Comite de coordinación del convenio. Efectuada la revisión documental del convenio y realizada la visita de campo se observó: I) No obra documento de designación o delegación por parte del subgerente para ser miembro del comité en representación del INCODER.  II) La línea base de los beneficiarios ni los representantes de las agremiaciones fueron tenidos en cuenta en la conformación de dicho comité, por lo que su ...</t>
    </r>
  </si>
  <si>
    <r>
      <rPr>
        <b/>
        <sz val="11"/>
        <color indexed="8"/>
        <rFont val="Arial Narrow"/>
        <family val="2"/>
      </rPr>
      <t>Hallazgo 40.</t>
    </r>
    <r>
      <rPr>
        <sz val="11"/>
        <color indexed="8"/>
        <rFont val="Arial Narrow"/>
        <family val="2"/>
      </rPr>
      <t xml:space="preserve"> Subcontratos compra de suministros convenio. Con base en la revisión documental se observó que Cosurca en su calidad de operador del convenio 619 de 2014, suscribió 14 contratos de suministro con el señor Juan Carlos Yacumal Cifuentes. No obstante, que el operador adelantó un proceso de convocatoria para seleccionar el contratista y que los contratos tienen pólizas de cumplimiento, lo descrito pone en evidencia la concentracion de la contratación, falta de capacidad del contratista para dar cumplimiento con las entregas en los plazos, el contratista subcontrata, no se conformo comite de compras.</t>
    </r>
  </si>
  <si>
    <r>
      <rPr>
        <b/>
        <sz val="11"/>
        <color indexed="8"/>
        <rFont val="Arial Narrow"/>
        <family val="2"/>
      </rPr>
      <t>Hallazgo  41.</t>
    </r>
    <r>
      <rPr>
        <sz val="11"/>
        <color indexed="8"/>
        <rFont val="Arial Narrow"/>
        <family val="2"/>
      </rPr>
      <t xml:space="preserve"> Justificación pagos convenio 619 de 2014. los soportes para el pago del segundo desembolso se presentan debilidades: las actas del comité coordinador no se evidencia la revision analisis y conceptualización del 2do informe, la certificación del supervisor no se evidencias fechas, la planilla de aportes que se adjunta no corresponde al mes pagado.  </t>
    </r>
  </si>
  <si>
    <r>
      <rPr>
        <b/>
        <sz val="11"/>
        <color indexed="8"/>
        <rFont val="Arial Narrow"/>
        <family val="2"/>
      </rPr>
      <t xml:space="preserve">Hallazgo  42. </t>
    </r>
    <r>
      <rPr>
        <sz val="11"/>
        <color indexed="8"/>
        <rFont val="Arial Narrow"/>
        <family val="2"/>
      </rPr>
      <t>Concepto pagos convenio 619-2014: Las cláusulas no contemplan la participación de agremiaciones, pero si se reportan gastos de viaje fuera del país en el informe de gestión del contratista. Presunto detrimento</t>
    </r>
  </si>
  <si>
    <r>
      <rPr>
        <b/>
        <sz val="11"/>
        <color indexed="8"/>
        <rFont val="Arial Narrow"/>
        <family val="2"/>
      </rPr>
      <t xml:space="preserve">Hallazgo 43. </t>
    </r>
    <r>
      <rPr>
        <sz val="11"/>
        <color indexed="8"/>
        <rFont val="Arial Narrow"/>
        <family val="2"/>
      </rPr>
      <t>Propiedad de equipos adquiridos con cargo al convenio 619 de 2014. Durante la ejecucion del convenio se han adquirido equipos por valor de 414 millones. El convenio no estipula el destino final de los bienmes o equipos adquiridos con los aportes del Inocder.</t>
    </r>
  </si>
  <si>
    <r>
      <rPr>
        <b/>
        <sz val="11"/>
        <color indexed="8"/>
        <rFont val="Arial Narrow"/>
        <family val="2"/>
      </rPr>
      <t>Hallazgo 44</t>
    </r>
    <r>
      <rPr>
        <sz val="11"/>
        <color indexed="8"/>
        <rFont val="Arial Narrow"/>
        <family val="2"/>
      </rPr>
      <t>. Estados Financieros convenio 619 de 2014: los EEFF a diciembre 31 de 2014, no se revela el total de los anticipos realizados por INCODER por $3.200 millones en la cuenta patrimonio, ni la inversión en activos fijos por $82 millones que se han realizado, por cuanto el manejo contable para los anticipos recibidos de INCODER y la inversión que se registra en el pasivo, cuenta anticipo entregados para terceros contraviene el dec 2649 del 93, por lo que no se conoce el estado real del convenio y de las inversiones.</t>
    </r>
  </si>
  <si>
    <r>
      <rPr>
        <b/>
        <sz val="11"/>
        <color indexed="8"/>
        <rFont val="Arial Narrow"/>
        <family val="2"/>
      </rPr>
      <t>Hallazgo 45.</t>
    </r>
    <r>
      <rPr>
        <sz val="11"/>
        <color indexed="8"/>
        <rFont val="Arial Narrow"/>
        <family val="2"/>
      </rPr>
      <t xml:space="preserve"> Notas Estados Financieros. convenio 619 de 2014. En la verificación y análisis realizado sobre las notas a los Estados Financieros a diciembre 31 de 2014 del convenio 619 de 2014, la CGR concluyó que se incumple en algunos casos con lo establecido en el Decreto 2649 de 1993 referente a las Normas Básicas articulo 15 Revelación Plena, debido a que en las notas: ...</t>
    </r>
  </si>
  <si>
    <r>
      <rPr>
        <b/>
        <sz val="11"/>
        <color indexed="8"/>
        <rFont val="Arial Narrow"/>
        <family val="2"/>
      </rPr>
      <t>Hallazgo 46.</t>
    </r>
    <r>
      <rPr>
        <sz val="11"/>
        <color indexed="8"/>
        <rFont val="Arial Narrow"/>
        <family val="2"/>
      </rPr>
      <t xml:space="preserve"> Participación del Incoder. Contrato interadministrativo 579 de 2014 SINCHI (Implementación de modelos prácticos de producción piscícola de consumo humano -programa cadenas productivas sostenibles) segunda fase del Plan Fronteras del Plan Estrategico del Ministerio de Relaciones Exteriores, que persigue el desarrollo fronterizo sin distingo de la población beneficiaria</t>
    </r>
  </si>
  <si>
    <r>
      <rPr>
        <b/>
        <sz val="11"/>
        <color indexed="8"/>
        <rFont val="Arial Narrow"/>
        <family val="2"/>
      </rPr>
      <t>Hallazgo 47.</t>
    </r>
    <r>
      <rPr>
        <sz val="11"/>
        <color indexed="8"/>
        <rFont val="Arial Narrow"/>
        <family val="2"/>
      </rPr>
      <t xml:space="preserve"> Supervisión contrato Interadministrativo 579 de 2014 SINCHI, Las funciones de supervision seran ejercidas por coordinador del grupo interno de trabajo del Plan fronteras, subgerente de promoción y Director del Instituto SINCHI. Se evidencia concentración de funciones del subgerente de promoción</t>
    </r>
  </si>
  <si>
    <r>
      <rPr>
        <b/>
        <sz val="11"/>
        <color indexed="8"/>
        <rFont val="Arial Narrow"/>
        <family val="2"/>
      </rPr>
      <t>Hallazgo 48.</t>
    </r>
    <r>
      <rPr>
        <sz val="11"/>
        <color indexed="8"/>
        <rFont val="Arial Narrow"/>
        <family val="2"/>
      </rPr>
      <t xml:space="preserve"> Pagos contrato 579 2014 SINCHI. Debilidades en la orden de pago presupuestal: fecha de recibo de la certificación del supervisor ni el periodo certificado, en los informes adjuntos no se observa evidencia de avance del contrato.</t>
    </r>
  </si>
  <si>
    <r>
      <rPr>
        <b/>
        <sz val="11"/>
        <color indexed="8"/>
        <rFont val="Arial Narrow"/>
        <family val="2"/>
      </rPr>
      <t>Hallazgo 49.</t>
    </r>
    <r>
      <rPr>
        <sz val="11"/>
        <color indexed="8"/>
        <rFont val="Arial Narrow"/>
        <family val="2"/>
      </rPr>
      <t xml:space="preserve"> Al verificar la base de datos “inventario de predios DNE análisis a diciembre 31 de 2014” entregada por la entidad, el equipo auditor observó que de 254 conceptos jurídicos emitidos en la vigencia 2014, 66 presentan conceptos técnicos de las vigencias 2010, 2011, 2012 y 2013 incumpliendo abiertamente el plazo establecido en procedimiento “PR7-OA-OP-04” referido. VER HALLAZGO 31</t>
    </r>
  </si>
  <si>
    <r>
      <rPr>
        <b/>
        <sz val="11"/>
        <color indexed="8"/>
        <rFont val="Arial Narrow"/>
        <family val="2"/>
      </rPr>
      <t>Hallazgo 50.</t>
    </r>
    <r>
      <rPr>
        <sz val="11"/>
        <color indexed="8"/>
        <rFont val="Arial Narrow"/>
        <family val="2"/>
      </rPr>
      <t xml:space="preserve"> Expediente del predio Tierra Grata ubicado en la vereda La Tulia del municipio de Bolívar (Valle del Cauca), se observa que el concepto técnico y jurídico es negativo y no viable respectivamente, sin embargo por deficiencias de control el INCODER solicitó al Ministerio de Justicia la asignación definitiva  el cual fue asignado en 2014 por el Consejo Nacional de Estupefacientes. </t>
    </r>
  </si>
  <si>
    <r>
      <rPr>
        <b/>
        <sz val="11"/>
        <color indexed="8"/>
        <rFont val="Arial Narrow"/>
        <family val="2"/>
      </rPr>
      <t>Hallazgo 51.-</t>
    </r>
    <r>
      <rPr>
        <sz val="11"/>
        <color indexed="8"/>
        <rFont val="Arial Narrow"/>
        <family val="2"/>
      </rPr>
      <t xml:space="preserve"> En el indicador “Porcentaje de conceptos técnico-jurídicos emitidos con respecto a expedientes de predios DNE entregados para análisis” no permite medir el cumplimiento, ya que no se conoce el número total de expedientes de predios objeto de conceptos técnico-jurídicos</t>
    </r>
    <r>
      <rPr>
        <b/>
        <sz val="11"/>
        <color indexed="8"/>
        <rFont val="Arial Narrow"/>
        <family val="2"/>
      </rPr>
      <t>. .</t>
    </r>
  </si>
  <si>
    <r>
      <rPr>
        <b/>
        <sz val="11"/>
        <color indexed="8"/>
        <rFont val="Arial Narrow"/>
        <family val="2"/>
      </rPr>
      <t>Hallazgo 52</t>
    </r>
    <r>
      <rPr>
        <sz val="11"/>
        <color indexed="8"/>
        <rFont val="Arial Narrow"/>
        <family val="2"/>
      </rPr>
      <t>. En el Plan de Acción 2014 del INCODER, en la actividad parcelas a formalizar del Fondo Nacional Agrario a nivel nacional, se proyectó una meta de 900 adjudicaciones cumpliéndose 708 equivalentes al 79%. A la fecha, de las 708 adjudicaciones, la entidad no tiene certeza de cuántas fueron efectivamente registradas en la ORIP.</t>
    </r>
  </si>
  <si>
    <r>
      <rPr>
        <b/>
        <sz val="11"/>
        <color indexed="8"/>
        <rFont val="Arial Narrow"/>
        <family val="2"/>
      </rPr>
      <t>Hallazgo 53.</t>
    </r>
    <r>
      <rPr>
        <sz val="11"/>
        <color indexed="8"/>
        <rFont val="Arial Narrow"/>
        <family val="2"/>
      </rPr>
      <t xml:space="preserve"> El cruce de la base de datos del inventario de predios aptos FNA, del nivel central  con corte a 31 de diciembre de 2014, contra la base de datos de predios suministrada a la comisión de auditoría en la visita realizada a la Dirección Territorial Sucre, se pudo establecer que los siguientes predios no se encuentran en el inventario del FNA, remitido por el Nivel Central.</t>
    </r>
  </si>
  <si>
    <r>
      <rPr>
        <b/>
        <sz val="11"/>
        <color indexed="8"/>
        <rFont val="Arial Narrow"/>
        <family val="2"/>
      </rPr>
      <t>Hallazgo 54.</t>
    </r>
    <r>
      <rPr>
        <sz val="11"/>
        <color indexed="8"/>
        <rFont val="Arial Narrow"/>
        <family val="2"/>
      </rPr>
      <t xml:space="preserve"> En visita realizada a la Dirección Territorial Sucre y revisado su Informe de Rendición de Cuenta 2014, en la actividad “Adjudicación de predios del Fondo Nacional Agrario – FNA”, el grupo auditor evidenció que se expidieron 260 resoluciones de adjudicación; sin embargo, en el Informe de Gestión del INCODER vigencia 2014 se reportan 83 parcelas adjudicadas.</t>
    </r>
  </si>
  <si>
    <r>
      <rPr>
        <b/>
        <sz val="11"/>
        <color indexed="8"/>
        <rFont val="Arial Narrow"/>
        <family val="2"/>
      </rPr>
      <t>Hallazgo 56.</t>
    </r>
    <r>
      <rPr>
        <sz val="11"/>
        <color indexed="8"/>
        <rFont val="Arial Narrow"/>
        <family val="2"/>
      </rPr>
      <t xml:space="preserve"> En la Dirección Territorial Sucre, se profirieron resoluciones de adjudicación de predios del FNA, sin que se hubiese elaborado de forma individual por cada parcela adjudicada, el correspondiente levantamiento topográfico, con su respectivo plano y la determinación de cabida y linderos. Obra en los expedientes el plano general parcelado del predio de mayor extensión.</t>
    </r>
    <r>
      <rPr>
        <sz val="10"/>
        <color indexed="10"/>
        <rFont val="Arial Narrow"/>
        <family val="2"/>
      </rPr>
      <t/>
    </r>
  </si>
  <si>
    <r>
      <rPr>
        <b/>
        <sz val="11"/>
        <color indexed="8"/>
        <rFont val="Arial Narrow"/>
        <family val="2"/>
      </rPr>
      <t>Hallazgo 58.</t>
    </r>
    <r>
      <rPr>
        <sz val="11"/>
        <color indexed="8"/>
        <rFont val="Arial Narrow"/>
        <family val="2"/>
      </rPr>
      <t xml:space="preserve"> Dentro de los procesos del FNA, cuando se infiere que un predio podría ser objeto de restitución, se profiere una resolución absteniéndose de adjudicarlo y ordenando la remisión del expediente a la UAEGRT.
Lo que conlleva a que quede suspendido, siendo lo procedente informar a la Unidad la situación y no remitir el expediente. 
No hay seguimiento sobre los expedientes remitidos a la URT</t>
    </r>
    <r>
      <rPr>
        <b/>
        <sz val="11"/>
        <color indexed="8"/>
        <rFont val="Arial Narrow"/>
        <family val="2"/>
      </rPr>
      <t>.</t>
    </r>
  </si>
  <si>
    <r>
      <rPr>
        <b/>
        <sz val="11"/>
        <color indexed="8"/>
        <rFont val="Arial Narrow"/>
        <family val="2"/>
      </rPr>
      <t>Hallazgo 59</t>
    </r>
    <r>
      <rPr>
        <sz val="11"/>
        <color indexed="8"/>
        <rFont val="Arial Narrow"/>
        <family val="2"/>
      </rPr>
      <t>. La adjudicación de predios del FNA, se aparta del postulado general de régimen de UAF, dándose en la práctica procesos de formalización de predios ocupados, que se validan a través de levantamientos topográficos, cabida y linderos establecidos, y que en la mayoría de los casos no responden a los criterios de desarrollo rural, que persigue la Ley 160 de 1994,</t>
    </r>
    <r>
      <rPr>
        <b/>
        <sz val="11"/>
        <color indexed="8"/>
        <rFont val="Arial Narrow"/>
        <family val="2"/>
      </rPr>
      <t>.</t>
    </r>
  </si>
  <si>
    <r>
      <rPr>
        <b/>
        <sz val="11"/>
        <color indexed="8"/>
        <rFont val="Arial Narrow"/>
        <family val="2"/>
      </rPr>
      <t>Hallazgo 60.</t>
    </r>
    <r>
      <rPr>
        <sz val="11"/>
        <color indexed="8"/>
        <rFont val="Arial Narrow"/>
        <family val="2"/>
      </rPr>
      <t xml:space="preserve"> Convenio 611 de 2013: para Rupta -FMI, hay actividades con un porcentaje de cumplimiento superior al establecido. Se encontró que los expedientes conformados con base en la información obtenida fueron descartados y por tanto no se dio continuidad al proceso.
Respecto al FNA, igualmente algunos productos están por encima de los mínimos fijados y en  otros casos las metas no se cumplieron.</t>
    </r>
  </si>
  <si>
    <r>
      <rPr>
        <b/>
        <sz val="11"/>
        <color indexed="8"/>
        <rFont val="Arial Narrow"/>
        <family val="2"/>
      </rPr>
      <t>Hallazgo 61.</t>
    </r>
    <r>
      <rPr>
        <sz val="11"/>
        <color indexed="8"/>
        <rFont val="Arial Narrow"/>
        <family val="2"/>
      </rPr>
      <t xml:space="preserve"> Convenio 611 de 2013: Se evidencia que durante la ejecución del Convenio se presentaron procesos de focalización y redefinición de entregables y metas, que debieron planearse adecuadamente con anterioridad a la suscripción del mismo, comportando riesgos de incurrir en modificaciones del contrato.</t>
    </r>
  </si>
  <si>
    <r>
      <rPr>
        <b/>
        <sz val="11"/>
        <color indexed="8"/>
        <rFont val="Arial Narrow"/>
        <family val="2"/>
      </rPr>
      <t xml:space="preserve">Hallazgo 62. </t>
    </r>
    <r>
      <rPr>
        <sz val="11"/>
        <color indexed="8"/>
        <rFont val="Arial Narrow"/>
        <family val="2"/>
      </rPr>
      <t>Convenio 611 de 2013: Se estableció que dichas compras se realizaron para ejecutar el presupuesto previsto en el Plan Operativo y no porque fueran necesarias para la realización de las actividades del objeto del convenio, ya que las mismas no fueron utilizadas en la ejecución de las actividades del objeto del mismo</t>
    </r>
  </si>
  <si>
    <r>
      <rPr>
        <b/>
        <sz val="11"/>
        <color indexed="8"/>
        <rFont val="Arial Narrow"/>
        <family val="2"/>
      </rPr>
      <t>Hallazgo 64.</t>
    </r>
    <r>
      <rPr>
        <sz val="11"/>
        <color indexed="8"/>
        <rFont val="Arial Narrow"/>
        <family val="2"/>
      </rPr>
      <t xml:space="preserve"> Liquidación Convenio 781/2011. Bco Agrario-Incoder. </t>
    </r>
  </si>
  <si>
    <r>
      <rPr>
        <b/>
        <sz val="11"/>
        <color indexed="8"/>
        <rFont val="Arial Narrow"/>
        <family val="2"/>
      </rPr>
      <t>Hallazgo 65.</t>
    </r>
    <r>
      <rPr>
        <sz val="11"/>
        <color indexed="8"/>
        <rFont val="Arial Narrow"/>
        <family val="2"/>
      </rPr>
      <t xml:space="preserve"> Incumplimiento del Acuerdo 284 de 2012 reglamenta el trámite de apertura de FMI de baldíos abandonados por la violencia. Se realizó este trámite para 103 predios que ya contaban con resolución de adjudicación y superaron el tiempo establecido en el procedimiento </t>
    </r>
  </si>
  <si>
    <r>
      <rPr>
        <b/>
        <sz val="11"/>
        <color indexed="8"/>
        <rFont val="Arial Narrow"/>
        <family val="2"/>
      </rPr>
      <t>Hallazgo 66.</t>
    </r>
    <r>
      <rPr>
        <sz val="11"/>
        <color indexed="8"/>
        <rFont val="Arial Narrow"/>
        <family val="2"/>
      </rPr>
      <t xml:space="preserve"> Inexistencia de resultados en la actividad de “Adquirir predios por intervención directa para adelantar su adjudicación a familias campesinas". </t>
    </r>
    <r>
      <rPr>
        <b/>
        <sz val="11"/>
        <color indexed="8"/>
        <rFont val="Arial Narrow"/>
        <family val="2"/>
      </rPr>
      <t xml:space="preserve"> </t>
    </r>
  </si>
  <si>
    <r>
      <rPr>
        <b/>
        <sz val="11"/>
        <color indexed="8"/>
        <rFont val="Arial Narrow"/>
        <family val="2"/>
      </rPr>
      <t>Hallazgo 38</t>
    </r>
    <r>
      <rPr>
        <sz val="11"/>
        <color indexed="8"/>
        <rFont val="Arial Narrow"/>
        <family val="2"/>
      </rPr>
      <t xml:space="preserve"> - Inconsistencias en la información registrada en SIIF Nación, documentos soportes y SIDRA, vigencia 2015. Revisada la documentación que soporta el ingreso de la información en el Sistema Integrado de Información Financiera SIIF Nación, sus correspondientes registros y la Base de datos de adjudicación del Subsidio Integral Directo de Reforma Agraria – SIDRA, vigencia 2015</t>
    </r>
  </si>
  <si>
    <r>
      <rPr>
        <b/>
        <sz val="11"/>
        <color indexed="8"/>
        <rFont val="Arial Narrow"/>
        <family val="2"/>
      </rPr>
      <t>Hallazgo 39</t>
    </r>
    <r>
      <rPr>
        <sz val="11"/>
        <color indexed="8"/>
        <rFont val="Arial Narrow"/>
        <family val="2"/>
      </rPr>
      <t xml:space="preserve"> - Revocatoria de la Resolución 2000 del 30 de junio de 2015. No cumple con los requisitos establecidos en el procedimiento PR3-OA-06 Adjudicación Subsidio Integral Directo de Reforma Agraria SIDRA, en su numeral 5º.</t>
    </r>
  </si>
  <si>
    <r>
      <rPr>
        <b/>
        <sz val="11"/>
        <color indexed="8"/>
        <rFont val="Arial Narrow"/>
        <family val="2"/>
      </rPr>
      <t>Hallazgo 40</t>
    </r>
    <r>
      <rPr>
        <sz val="11"/>
        <color indexed="8"/>
        <rFont val="Arial Narrow"/>
        <family val="2"/>
      </rPr>
      <t xml:space="preserve"> - Tiempos de espera para desembolso subsidios SIDRA. Incumplimiento a los procedimientos adoptados por el instituto.</t>
    </r>
  </si>
  <si>
    <r>
      <rPr>
        <b/>
        <sz val="11"/>
        <color indexed="8"/>
        <rFont val="Arial Narrow"/>
        <family val="2"/>
      </rPr>
      <t>Hallazgo 41</t>
    </r>
    <r>
      <rPr>
        <sz val="11"/>
        <color indexed="8"/>
        <rFont val="Arial Narrow"/>
        <family val="2"/>
      </rPr>
      <t xml:space="preserve"> - Formulación de proyectos productivos – Cundinamarca y Arauca. El INCODER , como guía para la formulación del proyecto productivo Formato F52-PM-OS, al realizar seguimiento a las carpetas contentivas de los soportes al proceso de adjudicación, se observaron inconsistencias</t>
    </r>
  </si>
  <si>
    <r>
      <rPr>
        <b/>
        <sz val="11"/>
        <color indexed="8"/>
        <rFont val="Arial Narrow"/>
        <family val="2"/>
      </rPr>
      <t>Hallazgo 69</t>
    </r>
    <r>
      <rPr>
        <sz val="11"/>
        <color indexed="8"/>
        <rFont val="Arial Narrow"/>
        <family val="2"/>
      </rPr>
      <t xml:space="preserve"> - Ejecución Rezago Presupuestal. Revisada la ejecución del Rezago Presupuestal - Reservas vigencia 2014, para ser ejecutado en el 2015, se observa que se presentaron reducciones de presupuesto por valor de $31.8 millones de lo constituido en Reservas, quedando un valor definitivo de $18.483.5 millones.</t>
    </r>
  </si>
  <si>
    <r>
      <rPr>
        <b/>
        <sz val="11"/>
        <color indexed="8"/>
        <rFont val="Arial Narrow"/>
        <family val="2"/>
      </rPr>
      <t xml:space="preserve">Hallazgo 68 </t>
    </r>
    <r>
      <rPr>
        <sz val="11"/>
        <color indexed="8"/>
        <rFont val="Arial Narrow"/>
        <family val="2"/>
      </rPr>
      <t>- Recursos acreedores varios sujetos a devolución DTN. El INCODER, ha constituido Rezago Presupuestal - Cuentas por Pagar, en cada vigencia, con saldos pendientes de ejecutar de convenios y proyectos por valor $278.923 millones.</t>
    </r>
  </si>
  <si>
    <r>
      <rPr>
        <b/>
        <sz val="11"/>
        <color indexed="8"/>
        <rFont val="Arial Narrow"/>
        <family val="2"/>
      </rPr>
      <t>Hallazgo 67</t>
    </r>
    <r>
      <rPr>
        <sz val="11"/>
        <color indexed="8"/>
        <rFont val="Arial Narrow"/>
        <family val="2"/>
      </rPr>
      <t xml:space="preserve"> - Constitución Cuentas por Pagar (D35). Revisada la constitución del rezago presupuestal para la vigencia 2016, se observa que para la vigencia 2015 se apropiaron recursos para el  proyecto C- 620-1107-4 por $15.584.9 millones, de los cuales se constituyó Rezago Presupuestal Cuentas por Pagar por valor de $12.765.8 millones.</t>
    </r>
  </si>
  <si>
    <r>
      <rPr>
        <b/>
        <sz val="11"/>
        <color indexed="8"/>
        <rFont val="Arial Narrow"/>
        <family val="2"/>
      </rPr>
      <t>Hallazgo 66</t>
    </r>
    <r>
      <rPr>
        <sz val="11"/>
        <color indexed="8"/>
        <rFont val="Arial Narrow"/>
        <family val="2"/>
      </rPr>
      <t xml:space="preserve"> - Constitución Rezago Cuentas por Pagar Banco Agrario. (D34). Revisada la constitución del rezago presupuestal  se observa la constitución de cuentas por pagar a nombre del Banco Agrario por valor de $50.013.8 millones, sin que estas cumplan con los requisitos previstos en la norma para su constitución.</t>
    </r>
  </si>
  <si>
    <r>
      <rPr>
        <b/>
        <sz val="11"/>
        <color indexed="8"/>
        <rFont val="Arial Narrow"/>
        <family val="2"/>
      </rPr>
      <t>Hallazgo 64</t>
    </r>
    <r>
      <rPr>
        <sz val="11"/>
        <color indexed="8"/>
        <rFont val="Arial Narrow"/>
        <family val="2"/>
      </rPr>
      <t xml:space="preserve"> - Pólizas de garantía en los contratos de arrendamiento de los predios ubicados en islas del rosario, administrados por el INCODER (D33).No constitución de pólizas de cumplimiento. Adicionalmente  pese a que se constituyeron inicialmente las correspondientes pólizas, no fueron objeto de la  correspondiente prórroga y por tanto no se encuentran vigentes</t>
    </r>
  </si>
  <si>
    <r>
      <rPr>
        <b/>
        <sz val="11"/>
        <color indexed="8"/>
        <rFont val="Arial Narrow"/>
        <family val="2"/>
      </rPr>
      <t>Hallazgo 63</t>
    </r>
    <r>
      <rPr>
        <sz val="11"/>
        <color indexed="8"/>
        <rFont val="Arial Narrow"/>
        <family val="2"/>
      </rPr>
      <t xml:space="preserve"> - Cumplimiento de las obligaciones  de los contratos de arrendamiento de los predios ubicados en Islas del Rosario, administrados por el Incoder (D32) (F7). La CGR realizó revisión selectiva, de los contratos de arrendamiento que suscribió la Unidad Nacional de Tierras Rurales UNAT , sobre predios baldíos ubicados en el corregimiento de Barú, Distrito de Cartagena de Indi</t>
    </r>
  </si>
  <si>
    <r>
      <rPr>
        <b/>
        <sz val="11"/>
        <color indexed="8"/>
        <rFont val="Arial Narrow"/>
        <family val="2"/>
      </rPr>
      <t>Hallazgo 62</t>
    </r>
    <r>
      <rPr>
        <sz val="11"/>
        <color indexed="8"/>
        <rFont val="Arial Narrow"/>
        <family val="2"/>
      </rPr>
      <t xml:space="preserve"> - Entrega predio Expediente 883. La finca denominada La Bocana,  actualmente  no se ha cancelado y se encuentra abandonado. Aunque mediante acta de fecha 19 de abril de 2016, el CRIC (Consejo Regional Indígena del Cauca), recibe el predio La Bocana (Expediente No. 883), el predio aún no se ha entregado a la comunidad priorizada.</t>
    </r>
  </si>
  <si>
    <r>
      <rPr>
        <b/>
        <sz val="11"/>
        <color indexed="8"/>
        <rFont val="Arial Narrow"/>
        <family val="2"/>
      </rPr>
      <t>Hallazgo 61</t>
    </r>
    <r>
      <rPr>
        <sz val="11"/>
        <color indexed="8"/>
        <rFont val="Arial Narrow"/>
        <family val="2"/>
      </rPr>
      <t xml:space="preserve"> - Cumplimiento de la legislación en archivo (D31). Se evidenció en el INCODER, D.T. Cauca, que en las carpetas de los expedientes 859, 887 y 1.087 faltan documentos importantes como son: el avalúo comercial y la propuesta de oferta.</t>
    </r>
  </si>
  <si>
    <r>
      <rPr>
        <b/>
        <sz val="11"/>
        <color indexed="8"/>
        <rFont val="Arial Narrow"/>
        <family val="2"/>
      </rPr>
      <t>Hallazgo 60</t>
    </r>
    <r>
      <rPr>
        <sz val="11"/>
        <color indexed="8"/>
        <rFont val="Arial Narrow"/>
        <family val="2"/>
      </rPr>
      <t xml:space="preserve"> - Predios en trámite. De los 36 predios reportados a la Comisión de Auditoría, por D. T. del INCODER – Cauca, , aparecen realmente entregados a la comunidad  18; por el incumplimiento en el procedimiento, los restantes se quedaron en trámite.</t>
    </r>
  </si>
  <si>
    <r>
      <rPr>
        <b/>
        <sz val="11"/>
        <color indexed="8"/>
        <rFont val="Arial Narrow"/>
        <family val="2"/>
      </rPr>
      <t xml:space="preserve">Hallazgo 59 </t>
    </r>
    <r>
      <rPr>
        <sz val="11"/>
        <color indexed="8"/>
        <rFont val="Arial Narrow"/>
        <family val="2"/>
      </rPr>
      <t>- Control de avalúo (I.P.1). En la revisión de los documentos de los predios adquiridos para comunidades indígenas por el INCODER D.T. – Cauca, en la vigencia 2015, se encontraron inconsistencias entre la visita técnica y el avalúo comercial efectuado por el IGAC</t>
    </r>
  </si>
  <si>
    <r>
      <rPr>
        <b/>
        <sz val="11"/>
        <color indexed="8"/>
        <rFont val="Arial Narrow"/>
        <family val="2"/>
      </rPr>
      <t>Hallazgo 58</t>
    </r>
    <r>
      <rPr>
        <sz val="11"/>
        <color indexed="8"/>
        <rFont val="Arial Narrow"/>
        <family val="2"/>
      </rPr>
      <t xml:space="preserve"> - Diligenciamiento de los Formatos F50 y F53 en el expediente de SIDRA. los beneficiarios del subsidio SIDRA otorgado por el INCODER DT Santander mediante Resolución, postularon predios y allegaron documentos sin diligenciar los Formatos F50-OA-OS y F53-OA-OS.</t>
    </r>
  </si>
  <si>
    <r>
      <rPr>
        <b/>
        <sz val="11"/>
        <color indexed="8"/>
        <rFont val="Arial Narrow"/>
        <family val="2"/>
      </rPr>
      <t>Hallazgo 57</t>
    </r>
    <r>
      <rPr>
        <sz val="11"/>
        <color indexed="8"/>
        <rFont val="Arial Narrow"/>
        <family val="2"/>
      </rPr>
      <t xml:space="preserve"> - Diligenciamiento de los Formatos F48 y F49 en el expediente de SIDRA. Los beneficiarios del subsidio SIDRA otorgado por el INCODER DT Santander mediante Resoluciones postularon predios y documentos sin diligenciar el formato F48-OA-OS Postulación del Predio y el formato F49-OA-OS-02 sobre la Declaración Juramentada de Voluntad de Negocio del Predio.</t>
    </r>
  </si>
  <si>
    <r>
      <rPr>
        <b/>
        <sz val="11"/>
        <color indexed="8"/>
        <rFont val="Arial Narrow"/>
        <family val="2"/>
      </rPr>
      <t xml:space="preserve">Hallazgo 56 </t>
    </r>
    <r>
      <rPr>
        <sz val="11"/>
        <color indexed="8"/>
        <rFont val="Arial Narrow"/>
        <family val="2"/>
      </rPr>
      <t>- Diligenciamiento del Formato F47 para Subsidios SIDRA. Se evidenció que el INCODER DT Santander, expidió Resoluciones sin tener en cuenta que los beneficiarios  del subsidio no registraron el valor de los activos que poseían al momento de postularse  en el Formato  (F47-OA-OS)</t>
    </r>
  </si>
  <si>
    <r>
      <rPr>
        <b/>
        <sz val="11"/>
        <color indexed="8"/>
        <rFont val="Arial Narrow"/>
        <family val="2"/>
      </rPr>
      <t>Hallazgo 53</t>
    </r>
    <r>
      <rPr>
        <sz val="11"/>
        <color indexed="8"/>
        <rFont val="Arial Narrow"/>
        <family val="2"/>
      </rPr>
      <t xml:space="preserve"> - Planeación de los Proyectos SIDRA. Los proyectos SIDRA 2014 revisados no han sido reformulados en cuanto a los plazos de ejecución; igualmente, la situación se puede prolongar por cuanto los funcionarios de planta el INCODER en liquidación Dirección Territorial Guaviare tienen suspendidas las funciones misionales desde el 8 de marzo de 2016</t>
    </r>
  </si>
  <si>
    <r>
      <rPr>
        <b/>
        <sz val="11"/>
        <color indexed="8"/>
        <rFont val="Arial Narrow"/>
        <family val="2"/>
      </rPr>
      <t>Hallazgo 52</t>
    </r>
    <r>
      <rPr>
        <sz val="11"/>
        <color indexed="8"/>
        <rFont val="Arial Narrow"/>
        <family val="2"/>
      </rPr>
      <t xml:space="preserve"> - Oportunidad de Avalúos. Revisado el proyecto SIDRA S-GUV-015 por valor de $43’736.000, se encontró que el informe de viabilidad integral del predio es del 2 diciembre de 2014, y el avalúo del IGAC del predio es de fecha 9 de septiembre de 2015, (más de nueve meses después).</t>
    </r>
  </si>
  <si>
    <r>
      <rPr>
        <b/>
        <sz val="11"/>
        <color indexed="8"/>
        <rFont val="Arial Narrow"/>
        <family val="2"/>
      </rPr>
      <t>Hallazgo 51</t>
    </r>
    <r>
      <rPr>
        <sz val="11"/>
        <color indexed="8"/>
        <rFont val="Arial Narrow"/>
        <family val="2"/>
      </rPr>
      <t xml:space="preserve"> - Extractos Bancarios cuentas controladas. En la verificación realizada por la CGR, se constató que el instituto no cuenta ni física ni digitalmente, con los extractos de ninguno de los proyectos cuyos beneficiarios ya abrieron las cuentas de manejo controlado.</t>
    </r>
  </si>
  <si>
    <r>
      <rPr>
        <b/>
        <sz val="11"/>
        <color indexed="8"/>
        <rFont val="Arial Narrow"/>
        <family val="2"/>
      </rPr>
      <t xml:space="preserve">Hallazgo 50 </t>
    </r>
    <r>
      <rPr>
        <sz val="11"/>
        <color indexed="8"/>
        <rFont val="Arial Narrow"/>
        <family val="2"/>
      </rPr>
      <t>- Manejo de recursos de cuenta controlada (D30). Se avaló y realizó el retiro de la totalidad de los recursos del proyecto productivo y la cancelación de la cuenta controlada, sin que se hubiera adelantado para dicha fecha, ningún Comité de Compras, que según las actas  se realizaron el 22 de febrero, 9 de marzo y el 9 de octubre de 2015.</t>
    </r>
  </si>
  <si>
    <r>
      <rPr>
        <b/>
        <sz val="11"/>
        <color indexed="8"/>
        <rFont val="Arial Narrow"/>
        <family val="2"/>
      </rPr>
      <t>Hallazgo 49</t>
    </r>
    <r>
      <rPr>
        <sz val="11"/>
        <color indexed="8"/>
        <rFont val="Arial Narrow"/>
        <family val="2"/>
      </rPr>
      <t xml:space="preserve"> - Verificación de las condiciones para ser sujetos de reforma agraria. En la DT Arauca, no hay soportes que permitan concluir que respecto del subsidio S-ARA-007, se hayan verificado las condiciones de propiedad, patrimonio bruto y de víctimas.</t>
    </r>
  </si>
  <si>
    <r>
      <rPr>
        <b/>
        <sz val="11"/>
        <color indexed="8"/>
        <rFont val="Arial Narrow"/>
        <family val="2"/>
      </rPr>
      <t>Hallazgo 48</t>
    </r>
    <r>
      <rPr>
        <sz val="11"/>
        <color indexed="8"/>
        <rFont val="Arial Narrow"/>
        <family val="2"/>
      </rPr>
      <t xml:space="preserve"> - Recursos en cuentas controladas y comités de compras. El INCODER no  adelantó los comités de compras (requisito previo), para que los beneficiarios pudieran acceder, conforme a la programación del MUF, a los recursos necesarios para dar inicio a la ejecución de sus proyectos productivos.</t>
    </r>
  </si>
  <si>
    <r>
      <rPr>
        <b/>
        <sz val="11"/>
        <color indexed="8"/>
        <rFont val="Arial Narrow"/>
        <family val="2"/>
      </rPr>
      <t>Hallazgo 47</t>
    </r>
    <r>
      <rPr>
        <sz val="11"/>
        <color indexed="8"/>
        <rFont val="Arial Narrow"/>
        <family val="2"/>
      </rPr>
      <t xml:space="preserve"> - Acompañamiento y seguimiento a la inversión de proyectos SIDRA (D29).  Ninguno de los proyectos visitados por la CGR en el departamento de Arauca , se cuenta con los soportes de la totalidad de las compras, existencias y destinación de los dineros retirados de la cuenta de manejo controlado.</t>
    </r>
  </si>
  <si>
    <r>
      <rPr>
        <b/>
        <sz val="11"/>
        <color indexed="8"/>
        <rFont val="Arial Narrow"/>
        <family val="2"/>
      </rPr>
      <t>Hallazgo 46</t>
    </r>
    <r>
      <rPr>
        <sz val="11"/>
        <color indexed="8"/>
        <rFont val="Arial Narrow"/>
        <family val="2"/>
      </rPr>
      <t xml:space="preserve"> - Cumplimiento Metas SIDRA. Evaluados los reportes de cumplimientos de metas establecidos tanto en los Planes de Acción del INCODER como en la ficha BPIN 0036-00016-0000 se evidenciaron situaciones de incumplimiento de metas, ya que a pesar de que se han asignado los subsidios no se han hecho los desembolsos.</t>
    </r>
  </si>
  <si>
    <r>
      <rPr>
        <b/>
        <sz val="11"/>
        <color indexed="8"/>
        <rFont val="Arial Narrow"/>
        <family val="2"/>
      </rPr>
      <t>Hallazgo 45</t>
    </r>
    <r>
      <rPr>
        <sz val="11"/>
        <color indexed="8"/>
        <rFont val="Arial Narrow"/>
        <family val="2"/>
      </rPr>
      <t xml:space="preserve"> - Poder adquisitivo subsidio SIDRA. Con corte a febrero de 2016 aún no habían sido desembolsados 850 subsidios de 2014 y 349 de 2015. Así las cosas, si los desembolsos llegan a hacerse efectivos durante 2016, en términos reales, el subsidio equivaldría a 63 SMLMV para los beneficiarios de 2014 y a 66 SMLMV para quienes les fue adjudicado el beneficio en 2015.</t>
    </r>
  </si>
  <si>
    <r>
      <rPr>
        <b/>
        <sz val="11"/>
        <color indexed="8"/>
        <rFont val="Arial Narrow"/>
        <family val="2"/>
      </rPr>
      <t>Hallazgo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</si>
  <si>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r>
      <rPr>
        <b/>
        <sz val="11"/>
        <color indexed="8"/>
        <rFont val="Arial Narrow"/>
        <family val="2"/>
      </rPr>
      <t>Hallazgo 43</t>
    </r>
    <r>
      <rPr>
        <sz val="11"/>
        <color indexed="8"/>
        <rFont val="Arial Narrow"/>
        <family val="2"/>
      </rPr>
      <t xml:space="preserve"> - Recursos del proyecto productivo (D28). la CGR constató el retiro mediante firmas conjuntas de $8,6 millones correspondientes a la partida con destino a financiar el proyecto productivo SCUN 001</t>
    </r>
  </si>
  <si>
    <r>
      <rPr>
        <b/>
        <sz val="11"/>
        <color indexed="8"/>
        <rFont val="Arial Narrow"/>
        <family val="2"/>
      </rPr>
      <t>Hallazgo 42</t>
    </r>
    <r>
      <rPr>
        <sz val="11"/>
        <color indexed="8"/>
        <rFont val="Arial Narrow"/>
        <family val="2"/>
      </rPr>
      <t xml:space="preserve"> - Diferencias entre lo proyectado en el MUF y lo autorizado por el comité de compras. el Comité de compras, autorizó la adquisición de elementos y/o insumos sin que en la proyección financiera del proyecto se hubiera considerado la necesidad o conveniencia.</t>
    </r>
  </si>
  <si>
    <r>
      <rPr>
        <b/>
        <sz val="11"/>
        <color indexed="8"/>
        <rFont val="Arial Narrow"/>
        <family val="2"/>
      </rPr>
      <t xml:space="preserve">Hallazgo 79. </t>
    </r>
    <r>
      <rPr>
        <sz val="11"/>
        <color indexed="8"/>
        <rFont val="Arial Narrow"/>
        <family val="2"/>
      </rPr>
      <t>Auditoría Vig 2011. Hallazgo 21. Registro de las Cuentas por Pagar. ni en esta cuenta ni en la cuenta “Impuestos, Contribuciones y Tasas por Pagar” (código 2440) no aparece registrado ningún valor por las obligaciones causadas y pendientes de pago por concepto del “Impuesto Predial Unificado” que el INCODER.</t>
    </r>
    <r>
      <rPr>
        <b/>
        <sz val="11"/>
        <color indexed="8"/>
        <rFont val="Arial Narrow"/>
        <family val="2"/>
      </rPr>
      <t xml:space="preserve"> </t>
    </r>
  </si>
  <si>
    <r>
      <rPr>
        <b/>
        <sz val="11"/>
        <color indexed="8"/>
        <rFont val="Arial Narrow"/>
        <family val="2"/>
      </rPr>
      <t>Hallazgo 43.</t>
    </r>
    <r>
      <rPr>
        <sz val="11"/>
        <color indexed="8"/>
        <rFont val="Arial Narrow"/>
        <family val="2"/>
      </rPr>
      <t xml:space="preserve"> Registro de las Cuentas por Pagar: De acuerdo con la información suministrada por la Dirección Territorial Valle del Cauca, sobre los cincuenta y nueve (59) predios del (FNA) registrados en la Subcuenta 163701 Terrenos y los doscientos once (211) predios que no aparecen registrados en esta subcuenta. No se tiene conocimiento que durante el año 2012 el INCODER haya pagado impuesto predial.</t>
    </r>
  </si>
  <si>
    <r>
      <rPr>
        <b/>
        <sz val="11"/>
        <color indexed="8"/>
        <rFont val="Arial Narrow"/>
        <family val="2"/>
      </rPr>
      <t xml:space="preserve">Hallazgo 8. </t>
    </r>
    <r>
      <rPr>
        <sz val="11"/>
        <color indexed="8"/>
        <rFont val="Arial Narrow"/>
        <family val="2"/>
      </rPr>
      <t>Formatos de caracterización de inmuebles. Con respecto a los formatos de caracterización de inmuebles se evidenciò lo siguiente:Deficiencias en el levantamiento de la información de predios del Fondo Nacional Agrario en Bolívar, afectando el procesamiento de los formatos de caracterízaciòn de inmuebles considerando que la cláusula 7, Productos a entregar por parte la Universidad, del contrato interadministrativo No.00560 de 02/08/2012 suscrito con la Universidad Distrital Francisco José de Caldas, establece en el numeral 1,2, que la infomación sobre la caracterizaciòn del predio o parcela se recopilarà en el formato de caracterización.</t>
    </r>
  </si>
  <si>
    <r>
      <rPr>
        <b/>
        <sz val="11"/>
        <color indexed="8"/>
        <rFont val="Arial Narrow"/>
        <family val="2"/>
      </rPr>
      <t xml:space="preserve">Hallazgo 1. </t>
    </r>
    <r>
      <rPr>
        <sz val="11"/>
        <color indexed="8"/>
        <rFont val="Arial Narrow"/>
        <family val="2"/>
      </rPr>
      <t>(A) Bienes del FNA dados de Baja en el 2013. (...) Cotejadas las tres bajas contabilizad&lt;as en el 2013 de los bienes del Fondo Nacional Agrario, por valor de $302,216,243, con los respectivos expedientes y las solicitudes de descargue dirigidas por la Dirección Territorial Anquioquia a la Dirección Técnica de Ordenamiento Productivo en oficinas centrales, se encontraron las siguientes inconsistencias.</t>
    </r>
  </si>
  <si>
    <r>
      <rPr>
        <b/>
        <sz val="11"/>
        <color indexed="8"/>
        <rFont val="Arial Narrow"/>
        <family val="2"/>
      </rPr>
      <t>Hallazgo 3. (A).</t>
    </r>
    <r>
      <rPr>
        <sz val="11"/>
        <color indexed="8"/>
        <rFont val="Arial Narrow"/>
        <family val="2"/>
      </rPr>
      <t xml:space="preserve"> Avalùos Técnicos Activos Fijos. (…) Al 31 de Diciembre de 2013, estaban registrados en las cuentas No.167502-Equipo de Transporte Terrestre--, campero y camioneta registradas pro un costo histórico de $26,267,412 y $76.154.846 respectivamente, que no han sido objeto de actualización a pesar de tener más de tres (3) años de haber sido registrada en los activos de la territorial y su cuantía en contabilidad es superior a 35 SMLMV.</t>
    </r>
  </si>
  <si>
    <r>
      <rPr>
        <b/>
        <sz val="11"/>
        <color indexed="8"/>
        <rFont val="Arial Narrow"/>
        <family val="2"/>
      </rPr>
      <t xml:space="preserve">Hallazgo 23. </t>
    </r>
    <r>
      <rPr>
        <sz val="11"/>
        <color indexed="8"/>
        <rFont val="Arial Narrow"/>
        <family val="2"/>
      </rPr>
      <t>(D18) - Valor Razonable Terrenos FNA: El Plan General de Contabilidad Pública en el título II Sistema Nacional de Contabilidad Pública, numeral 9.1 Normas técnicas relativas a las etapas de reconocimiento y revelación de los hechos financieros, económicos, sociales y ambientales; párrafo 138 establece:</t>
    </r>
  </si>
  <si>
    <r>
      <rPr>
        <b/>
        <sz val="11"/>
        <color indexed="8"/>
        <rFont val="Arial Narrow"/>
        <family val="2"/>
      </rPr>
      <t xml:space="preserve">Hallazgo 22. </t>
    </r>
    <r>
      <rPr>
        <sz val="11"/>
        <color indexed="8"/>
        <rFont val="Arial Narrow"/>
        <family val="2"/>
      </rPr>
      <t>(D17). Terrenos FNA: El Plan General de Contabilidad en el párrafo 112, Racionalidad, establece que: "La Información contable pública es el producto de la aplicación de un proceso, racional y sistemático, que reconoce y revela las transacciones.</t>
    </r>
    <r>
      <rPr>
        <b/>
        <sz val="11"/>
        <color indexed="8"/>
        <rFont val="Arial Narrow"/>
        <family val="2"/>
      </rPr>
      <t xml:space="preserve"> </t>
    </r>
  </si>
  <si>
    <r>
      <rPr>
        <b/>
        <sz val="11"/>
        <color indexed="8"/>
        <rFont val="Arial Narrow"/>
        <family val="2"/>
      </rPr>
      <t>Hallazgo 1.</t>
    </r>
    <r>
      <rPr>
        <sz val="11"/>
        <color indexed="8"/>
        <rFont val="Arial Narrow"/>
        <family val="2"/>
      </rPr>
      <t xml:space="preserve"> La ausencia de definición de metas sobre las ZRC en los Planes Nacionales de Desarrollo del periodo 1994-2014, al no fijarse un compromiso de avance concreto por parte del Gobierno Nacional al respecto, compromete el logro de sus propósitos legalmente establecidos de ordenamiento de la propiedad rural, eliminar la concentración y el acaparamiento de tierras baldías, fomentar la pequeña propiedad campesina y prevenir la descomposición de la economía campesina del colono y buscar su transformación en mediano empresario.</t>
    </r>
  </si>
  <si>
    <r>
      <rPr>
        <b/>
        <sz val="11"/>
        <color indexed="8"/>
        <rFont val="Arial Narrow"/>
        <family val="2"/>
      </rPr>
      <t>Hallazgo 2.</t>
    </r>
    <r>
      <rPr>
        <sz val="11"/>
        <color indexed="8"/>
        <rFont val="Arial Narrow"/>
        <family val="2"/>
      </rPr>
      <t xml:space="preserve"> La definición de un propósito común de desarrollo de la región de manera concertada entre la acción institucional del Estado y las Zonas de Reserva Campesina se ve comprometida cuando la aprobación de actividades de exploración y/o explotación de recursos naturales no atiende a las necesidades de las autoridades locales y de la comunidad o cuando la participación es apenas formal sin que se garantice la concertación con las mismas, lo cual genera resistencia a estos procesos y se aparta de los objetivos de desarrollo sostenible de las ZRC en ausencia de controles en el cumplimiento de los compromisos ambientales adquiridos por las empresas que realizan dichas actividades extractivas.</t>
    </r>
  </si>
  <si>
    <r>
      <rPr>
        <b/>
        <sz val="11"/>
        <color indexed="8"/>
        <rFont val="Arial Narrow"/>
        <family val="2"/>
      </rPr>
      <t xml:space="preserve">Hallazgo 3. </t>
    </r>
    <r>
      <rPr>
        <sz val="11"/>
        <color indexed="8"/>
        <rFont val="Arial Narrow"/>
        <family val="2"/>
      </rPr>
      <t>Se evidencia inobservancia del Estado en sus diferentes niveles en cuanto a la definición e implementación de condiciones preferenciales de acceso a los diferentes instrumentos de la política agropecuaria y de Desarrollo Rural para los pobladores de las ZRC, hecho que contraviene los propósitos previstos por la Ley para esta figura de fomentar la pequeña propiedad campesina y prevenir la descomposición de la economía campesina del colono, comprometiendo con ello la estabilización socioeconómica de la población rural que ocupa estas zonas y la contención de la ampliación de la frontera agrícola.</t>
    </r>
  </si>
  <si>
    <r>
      <rPr>
        <b/>
        <sz val="11"/>
        <color indexed="8"/>
        <rFont val="Arial Narrow"/>
        <family val="2"/>
      </rPr>
      <t xml:space="preserve">Hallazgo 4. </t>
    </r>
    <r>
      <rPr>
        <sz val="11"/>
        <color indexed="8"/>
        <rFont val="Arial Narrow"/>
        <family val="2"/>
      </rPr>
      <t>La concentración de la propiedad y fraccionamiento por debajo de la UAF que tienen lugar en algunas de las ZRC constituidas, ha impedido el cumplimiento de uno de los objetivos fundamentales de la figura, que a su vez inspiró su creación, relacionada con el hecho de que éstas sean un escenario de ordenamiento de la propiedad y garantizar la consolidación de la economía campesina</t>
    </r>
    <r>
      <rPr>
        <b/>
        <sz val="11"/>
        <color indexed="8"/>
        <rFont val="Arial Narrow"/>
        <family val="2"/>
      </rPr>
      <t>.</t>
    </r>
  </si>
  <si>
    <r>
      <rPr>
        <b/>
        <sz val="11"/>
        <color indexed="8"/>
        <rFont val="Arial Narrow"/>
        <family val="2"/>
      </rPr>
      <t>Hallazgo 5.</t>
    </r>
    <r>
      <rPr>
        <sz val="11"/>
        <color indexed="8"/>
        <rFont val="Arial Narrow"/>
        <family val="2"/>
      </rPr>
      <t xml:space="preserve"> Se evidencia un fuerte retraso gubernamental en la adjudicación formal de las tierras baldías al interior de las ZRC, situación que ha obstaculizado sus principales propósitos, saber, el ordenamiento de la propiedad rural, el fomento de la pequeña propiedad rural al interior de las Zonas y el acceso a créditos y otros bienes públicos que contribuyen a la estabilización económica de las comunidades que allí se asientan.</t>
    </r>
  </si>
  <si>
    <r>
      <rPr>
        <b/>
        <sz val="11"/>
        <color indexed="8"/>
        <rFont val="Arial Narrow"/>
        <family val="2"/>
      </rPr>
      <t>Hallazgo 8.</t>
    </r>
    <r>
      <rPr>
        <sz val="11"/>
        <color indexed="8"/>
        <rFont val="Arial Narrow"/>
        <family val="2"/>
      </rPr>
      <t xml:space="preserve"> El Gobierno Nacional y, en particular, el MADR y el INCODER, y los gobiernos departamentales y municipales no cuentan con información completa, actualizada, confiable y pública sobre la gestión del Estado adelantada en las ZRC que les permita la toma de decisiones objetiva, oportuna, efectiva e integral en materia de política pública frente a las problemáticas que afrontan estas áreas</t>
    </r>
    <r>
      <rPr>
        <b/>
        <sz val="11"/>
        <color indexed="8"/>
        <rFont val="Arial Narrow"/>
        <family val="2"/>
      </rPr>
      <t>.</t>
    </r>
  </si>
  <si>
    <r>
      <rPr>
        <b/>
        <sz val="11"/>
        <color indexed="8"/>
        <rFont val="Arial Narrow"/>
        <family val="2"/>
      </rPr>
      <t xml:space="preserve">Hallazgo 9.  </t>
    </r>
    <r>
      <rPr>
        <sz val="11"/>
        <color indexed="8"/>
        <rFont val="Arial Narrow"/>
        <family val="2"/>
      </rPr>
      <t>El INCODER ha incumplido los plazos legales para tramitar las solicitudes de constitución de ZRC.</t>
    </r>
  </si>
  <si>
    <r>
      <rPr>
        <b/>
        <sz val="11"/>
        <color indexed="8"/>
        <rFont val="Arial Narrow"/>
        <family val="2"/>
      </rPr>
      <t xml:space="preserve">Hallazgo 10. </t>
    </r>
    <r>
      <rPr>
        <sz val="11"/>
        <color indexed="8"/>
        <rFont val="Arial Narrow"/>
        <family val="2"/>
      </rPr>
      <t xml:space="preserve"> Luego de cerca de 20 años de expedida la Ley 160 de 1994, no se ha creado en el país ninguna ZDE adicional. </t>
    </r>
  </si>
  <si>
    <r>
      <rPr>
        <b/>
        <sz val="11"/>
        <color indexed="8"/>
        <rFont val="Arial Narrow"/>
        <family val="2"/>
      </rPr>
      <t xml:space="preserve">Hallazgo 11. </t>
    </r>
    <r>
      <rPr>
        <sz val="11"/>
        <color indexed="8"/>
        <rFont val="Arial Narrow"/>
        <family val="2"/>
      </rPr>
      <t xml:space="preserve"> Luego de revisar los PDD y PDM elaborados para el período 2012-2015 por las entidades territoriales en que se inscriben las seis ZRC actualmente vigentes se observa que algunas de estas últimas no fueron incluidas en dichos Planes. </t>
    </r>
  </si>
  <si>
    <r>
      <rPr>
        <b/>
        <sz val="11"/>
        <color indexed="8"/>
        <rFont val="Arial Narrow"/>
        <family val="2"/>
      </rPr>
      <t xml:space="preserve">Hallazgo 12. </t>
    </r>
    <r>
      <rPr>
        <sz val="11"/>
        <color indexed="8"/>
        <rFont val="Arial Narrow"/>
        <family val="2"/>
      </rPr>
      <t>La Corporación para el Desarrollo Sostenible del Norte y el Oriente Amazónico (CDA), no ha emitido el Plan Integrado de Manejo del Distrito de Manejo Integrado de los Recursos Naturales Renovables del Ariari Guayabero.</t>
    </r>
  </si>
  <si>
    <r>
      <rPr>
        <b/>
        <sz val="11"/>
        <color indexed="8"/>
        <rFont val="Arial Narrow"/>
        <family val="2"/>
      </rPr>
      <t xml:space="preserve">Hallazgo 1. (Casos Acumulación) - </t>
    </r>
    <r>
      <rPr>
        <sz val="11"/>
        <color indexed="8"/>
        <rFont val="Arial Narrow"/>
        <family val="2"/>
      </rPr>
      <t>Consistencia base de datos adjudicación de baldíos (A). como parte del análisis efectuado en la base de datos de adjudicaciones de baldíos proporcionada por el Incoder, se puede observar, que existen deficiencias en el control y supervisión de los contenidos de información de la base de datos de resoluciones de baldíos, en razón de que los datos tal .</t>
    </r>
  </si>
  <si>
    <r>
      <rPr>
        <b/>
        <sz val="11"/>
        <color indexed="8"/>
        <rFont val="Arial Narrow"/>
        <family val="2"/>
      </rPr>
      <t xml:space="preserve">Hallazgo 2. (Casos Acumulación) </t>
    </r>
    <r>
      <rPr>
        <sz val="11"/>
        <color indexed="8"/>
        <rFont val="Arial Narrow"/>
        <family val="2"/>
      </rPr>
      <t>- Acceso a la Tierra (A)(D1)(P1). Al revisar la base de datos de adjudicaciones con resoluciones a partir del 1° de octubre de 1996, se compararon las áreas entregadas con las áreas máximas de las UAF que figuran en el Acuerdo 041 de 1996 para las Zonas Relativamente Homogéneas donde están ubicados dichos predios</t>
    </r>
  </si>
  <si>
    <r>
      <rPr>
        <b/>
        <sz val="11"/>
        <color indexed="8"/>
        <rFont val="Arial Narrow"/>
        <family val="2"/>
      </rPr>
      <t xml:space="preserve">Hallazgo 4. (Casos Acumulación) </t>
    </r>
    <r>
      <rPr>
        <sz val="11"/>
        <color indexed="8"/>
        <rFont val="Arial Narrow"/>
        <family val="2"/>
      </rPr>
      <t>Adjudicaciones (A)(D3). Analizados tanto los certificados de Libertad y Tradición, así como los Títulos de Dominio de 142 inmuebles (los cuales se pueden verificar en el CD adjunto anexo No. 3), se denota que el INCODER o el INCORA en sus diferentes territoriales, efectuaron adjudicaciones en un mismo día</t>
    </r>
  </si>
  <si>
    <r>
      <rPr>
        <b/>
        <sz val="11"/>
        <color indexed="8"/>
        <rFont val="Arial Narrow"/>
        <family val="2"/>
      </rPr>
      <t xml:space="preserve">Hallazgo 5. (Casos Acumulación) - </t>
    </r>
    <r>
      <rPr>
        <sz val="11"/>
        <color indexed="8"/>
        <rFont val="Arial Narrow"/>
        <family val="2"/>
      </rPr>
      <t xml:space="preserve">Presuntos casos de acumulación irregular de predios con origen Baldío (A)(F1). Por tanto, y de acuerdo con la revisión realizada a los folios de Matrícula que tienen su origen en una Resolución de Adjudicación de terrenos baldíos de la Nación a través del INCORA o del INCODER, pertenecientes a los Círculos de las Oficinas de Registro de Instrumentos Públicos de  </t>
    </r>
  </si>
  <si>
    <r>
      <rPr>
        <b/>
        <sz val="11"/>
        <color indexed="8"/>
        <rFont val="Arial Narrow"/>
        <family val="2"/>
      </rPr>
      <t xml:space="preserve">Hallazgo 15.  </t>
    </r>
    <r>
      <rPr>
        <sz val="11"/>
        <color indexed="8"/>
        <rFont val="Arial Narrow"/>
        <family val="2"/>
      </rPr>
      <t>En la visita realizada al INCODER se solicitaron 59 expedientes de los cuales solamente fue posible verificar 36, por cuanto 23 estaban en poder de un funcionario que no se encontró en el Instituto.
En las carpetas revisadas no se encontró copia de la resolución de adjudicación, ni copia de la totialidad de los soportes de la gestión de la Entidad en cumplimiento de la Orden</t>
    </r>
  </si>
  <si>
    <r>
      <rPr>
        <b/>
        <sz val="11"/>
        <color indexed="8"/>
        <rFont val="Arial Narrow"/>
        <family val="2"/>
      </rPr>
      <t xml:space="preserve">Hallazgo  16. </t>
    </r>
    <r>
      <rPr>
        <sz val="11"/>
        <color indexed="8"/>
        <rFont val="Arial Narrow"/>
        <family val="2"/>
      </rPr>
      <t xml:space="preserve"> El Juzgado de Restitución de Tierras de Ibague, profirió sentencia el 25 de noviembre de 2013 donde ordena la restitución del predio "La Aurora". 
Revisada la carpeta correspondiente, se observa que este fue adjudicado mediante resolución 0568 de 8 de noviembre de 2012, es decir que el Instituto ya habia efectuado la adjudicación, antes de surtido el proceso de restitución por la UAEGRT.</t>
    </r>
  </si>
  <si>
    <r>
      <rPr>
        <b/>
        <sz val="11"/>
        <color indexed="8"/>
        <rFont val="Arial Narrow"/>
        <family val="2"/>
      </rPr>
      <t xml:space="preserve">Hallazgo 1. </t>
    </r>
    <r>
      <rPr>
        <sz val="11"/>
        <color indexed="8"/>
        <rFont val="Arial Narrow"/>
        <family val="2"/>
      </rPr>
      <t xml:space="preserve">Se encontró Resoluciones de Adjudicación de Predios Baldíos con su consecuente folio de matrícula inmobiliaria, que no se encuentran en la base de datos suministrada por el INCODER. </t>
    </r>
  </si>
  <si>
    <r>
      <rPr>
        <b/>
        <sz val="11"/>
        <color indexed="8"/>
        <rFont val="Arial Narrow"/>
        <family val="2"/>
      </rPr>
      <t xml:space="preserve">Hallazgo 4. </t>
    </r>
    <r>
      <rPr>
        <sz val="11"/>
        <color indexed="8"/>
        <rFont val="Arial Narrow"/>
        <family val="2"/>
      </rPr>
      <t>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t>
    </r>
  </si>
  <si>
    <r>
      <rPr>
        <b/>
        <sz val="11"/>
        <color indexed="8"/>
        <rFont val="Arial Narrow"/>
        <family val="2"/>
      </rPr>
      <t>Hallazgo 5.</t>
    </r>
    <r>
      <rPr>
        <sz val="11"/>
        <color indexed="8"/>
        <rFont val="Arial Narrow"/>
        <family val="2"/>
      </rPr>
      <t xml:space="preserve"> 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 (Folios de matrícula inmobiliaria 236-29034, 236-30209, 23617344, 2365642</t>
    </r>
  </si>
  <si>
    <r>
      <rPr>
        <b/>
        <sz val="11"/>
        <color indexed="8"/>
        <rFont val="Arial Narrow"/>
        <family val="2"/>
      </rPr>
      <t xml:space="preserve">Hallazgo 6. </t>
    </r>
    <r>
      <rPr>
        <sz val="11"/>
        <color indexed="8"/>
        <rFont val="Arial Narrow"/>
        <family val="2"/>
      </rPr>
      <t xml:space="preserve">Solicitudes de Registro de Medida de Protección:Se encontró que existen solicitudes puntuales de presuntas víctimas, que no fueron en manera alguna tramitadas, si no que se archivaron por parte del INCODER, sin siquiera remitirse a la autoridad competente. Esta situación se observó en los FMI: 236-39934, 236-30209 y 236-42254. </t>
    </r>
  </si>
  <si>
    <r>
      <rPr>
        <b/>
        <sz val="11"/>
        <color indexed="8"/>
        <rFont val="Arial Narrow"/>
        <family val="2"/>
      </rPr>
      <t>Hallazgo 10</t>
    </r>
    <r>
      <rPr>
        <sz val="11"/>
        <color indexed="8"/>
        <rFont val="Arial Narrow"/>
        <family val="2"/>
      </rPr>
      <t>. Los predios ubicados en las veredas Caño Evaristo y Esteros Altos, los cuales suman un área de 1.591 hectáreas, fueron adquiridos por la fundación  "Proaves"  mediante promesas de venta del dominio y posesión, a campesinos de la región, que actúan como ocupantes de baldíos, con tan solo la mera expectativa de una adjudicación por parte del INCODER...</t>
    </r>
  </si>
  <si>
    <r>
      <rPr>
        <b/>
        <sz val="11"/>
        <color indexed="8"/>
        <rFont val="Arial Narrow"/>
        <family val="2"/>
      </rPr>
      <t>Hallazgo 11:</t>
    </r>
    <r>
      <rPr>
        <sz val="11"/>
        <color indexed="8"/>
        <rFont val="Arial Narrow"/>
        <family val="2"/>
      </rPr>
      <t>La Sociedad Agropecuaria Villa Diana, constituida el 24 de febrero de 1999, realizó la compraventa de los predios, identificados con FMI 236-52930, 236-5293 y 236-52932. Los inmuebles suman un área total de 4.656 hectáreas, superando la Unidad Agrícola Familiar (UAF), que para la zona es máximo de 1.840 hectáreas, constituyendo una violación a las leyes agrarias por existir una acumulación indebida de UAF pertenecientes a predios de origen baldío. Esta situación quedó plasmada en la actuación especial de la CGR de julio de 2014.</t>
    </r>
  </si>
  <si>
    <r>
      <rPr>
        <b/>
        <sz val="11"/>
        <color indexed="8"/>
        <rFont val="Arial Narrow"/>
        <family val="2"/>
      </rPr>
      <t>Hallazgo 11.</t>
    </r>
    <r>
      <rPr>
        <sz val="11"/>
        <color indexed="8"/>
        <rFont val="Arial Narrow"/>
        <family val="2"/>
      </rPr>
      <t xml:space="preserve"> El predio Hato Lindo ubicado en la Vereda Caño Ovejas de Mapiripán, tiene 1.388 has y 8,164 m2 fue desprotegido por las dos vías contempladas por la norma, tanto la ruta individual en cabeza del INCODER, como la colectiva a cargo del CMJT.</t>
    </r>
  </si>
  <si>
    <r>
      <rPr>
        <b/>
        <sz val="11"/>
        <color indexed="8"/>
        <rFont val="Arial Narrow"/>
        <family val="2"/>
      </rPr>
      <t xml:space="preserve">Hallazgo 11. </t>
    </r>
    <r>
      <rPr>
        <sz val="11"/>
        <color indexed="8"/>
        <rFont val="Arial Narrow"/>
        <family val="2"/>
      </rPr>
      <t>El folio de matrícula inmobiliaria del predio El Danubio - Vereda Bonanza, es abierto con base en declaratoria de mejoras en el año 1966, es decir, se configura una falsa tradición; sin embargo, a través de diferentes actos, cambian esta falsa tradición a pleno dominio, sin el lleno de los requisitos legales para ello. Posteriormente, en el año 2008 se protocoliza una compraventa sin autorización del CMAIPD...</t>
    </r>
  </si>
  <si>
    <r>
      <rPr>
        <b/>
        <sz val="11"/>
        <color indexed="8"/>
        <rFont val="Arial Narrow"/>
        <family val="2"/>
      </rPr>
      <t>Hallazgo 11.</t>
    </r>
    <r>
      <rPr>
        <sz val="11"/>
        <color indexed="8"/>
        <rFont val="Arial Narrow"/>
        <family val="2"/>
      </rPr>
      <t xml:space="preserve"> En diciembre de 2007 el propietario del predio Los Esteros, FMI 236-39934 solicitó ante el INCODER el ingreso del predio al RUP, la cual fue tramitada tan solo en el año 2009.</t>
    </r>
  </si>
  <si>
    <r>
      <rPr>
        <b/>
        <sz val="11"/>
        <color indexed="8"/>
        <rFont val="Arial Narrow"/>
        <family val="2"/>
      </rPr>
      <t>Hallazgo 11- (MAPIRIPAN) Revocatoria</t>
    </r>
    <r>
      <rPr>
        <sz val="11"/>
        <color indexed="8"/>
        <rFont val="Arial Narrow"/>
        <family val="2"/>
      </rPr>
      <t>: El FMI 236-56024 se abre con la medida cautelar decretada por el Comité de Atención a la Población de Mapiripán, a favor de una ciudadana americana y publicitando el pleno dominio sobre el predio. Posteriormente, la anotación No. 2 es la Resolución de Adjudicación de baldío 152 del 15 de julio de 2008, a favor de Rosalba Acosta Ibarra. Dos años después la adjudicataria le vende a la ciudadana americana que tenía inscrita la medida de protección y quien ostenta la primera anotación</t>
    </r>
    <r>
      <rPr>
        <b/>
        <sz val="11"/>
        <color indexed="8"/>
        <rFont val="Arial Narrow"/>
        <family val="2"/>
      </rPr>
      <t xml:space="preserve">. </t>
    </r>
  </si>
  <si>
    <r>
      <rPr>
        <b/>
        <sz val="11"/>
        <color indexed="8"/>
        <rFont val="Arial Narrow"/>
        <family val="2"/>
      </rPr>
      <t xml:space="preserve">Hallazgo 12. </t>
    </r>
    <r>
      <rPr>
        <sz val="11"/>
        <color indexed="8"/>
        <rFont val="Arial Narrow"/>
        <family val="2"/>
      </rPr>
      <t xml:space="preserve"> Reubicación y compra de predios para el reasentamiento de la comunidad JIW en el Municipio de Mapiripán Meta. INCODER  y UARIV</t>
    </r>
  </si>
  <si>
    <r>
      <rPr>
        <b/>
        <sz val="11"/>
        <color indexed="8"/>
        <rFont val="Arial Narrow"/>
        <family val="2"/>
      </rPr>
      <t xml:space="preserve">Hallazgo 13. </t>
    </r>
    <r>
      <rPr>
        <sz val="11"/>
        <color indexed="8"/>
        <rFont val="Arial Narrow"/>
        <family val="2"/>
      </rPr>
      <t xml:space="preserve">Solicitud de Ampliación del Resguardo Caño Jabón- Comunidad Sikuani, Mapiripán (Meta). INCODER </t>
    </r>
  </si>
  <si>
    <r>
      <rPr>
        <b/>
        <sz val="11"/>
        <color indexed="8"/>
        <rFont val="Arial Narrow"/>
        <family val="2"/>
      </rPr>
      <t>Hallazgo 1.</t>
    </r>
    <r>
      <rPr>
        <sz val="11"/>
        <color indexed="8"/>
        <rFont val="Arial Narrow"/>
        <family val="2"/>
      </rPr>
      <t xml:space="preserve">  Se verificaron diez (10) predios en el municipio de San Carlos de Guaroa, los cuales provienen de adjudicación de baldíos y suman un área de 403 hectáreas , sobrepasando la UAF que para la zona se encuentra entre 34 y 46 hectáreas, contraviniendo la prohibición expresa del inciso 9 del artículo 72 de la Ley 160 de 1994, generando un presunto detrimento en el patrimonio de la Nación...</t>
    </r>
  </si>
  <si>
    <r>
      <rPr>
        <b/>
        <sz val="11"/>
        <color indexed="8"/>
        <rFont val="Arial Narrow"/>
        <family val="2"/>
      </rPr>
      <t xml:space="preserve">Hallazgo 2. </t>
    </r>
    <r>
      <rPr>
        <sz val="11"/>
        <color indexed="8"/>
        <rFont val="Arial Narrow"/>
        <family val="2"/>
      </rPr>
      <t xml:space="preserve"> Se verificaron trece predios ubicados en los mcpios de Pto Carreño y la Primavera en Vichada,  los cuales provienen de adjudicación de baldíos y  suman un área de 17526 has, sobrepasando la UAF que se encuentra entre 946 y 1294 has, contraviniendo la prohibición expresa del párrafo 9 del art 72 Ley 160/94, generando presunto detrimento en el patrimonio en la cuantía de $ 5.882.111.018...</t>
    </r>
  </si>
  <si>
    <r>
      <rPr>
        <b/>
        <sz val="11"/>
        <color indexed="8"/>
        <rFont val="Arial Narrow"/>
        <family val="2"/>
      </rPr>
      <t>Hallazgo 3.</t>
    </r>
    <r>
      <rPr>
        <sz val="11"/>
        <color indexed="8"/>
        <rFont val="Arial Narrow"/>
        <family val="2"/>
      </rPr>
      <t xml:space="preserve">  Se verificaron tres predios ubicados en el mcpio de La Primavera - Vichada, q provienen de adjudicación de baldíos y suman un área de 5005 has, sobrepasando la UAF que se encuentra entre 946 y 1294 has, contraviniendo la prohibición expresa del n° 9 del art 72  Ley 160 /94, generando detrimento en el patrimonio en cuantía de $32258230, ...</t>
    </r>
  </si>
  <si>
    <r>
      <rPr>
        <b/>
        <sz val="11"/>
        <color indexed="8"/>
        <rFont val="Arial Narrow"/>
        <family val="2"/>
      </rPr>
      <t xml:space="preserve">Hallazgo 4.  </t>
    </r>
    <r>
      <rPr>
        <sz val="11"/>
        <color indexed="8"/>
        <rFont val="Arial Narrow"/>
        <family val="2"/>
      </rPr>
      <t>Se verificaron tres predios ubicados en el municipio de Puerto Gaitán - Meta, los cuales provienen de adjudicación de baldíos y suman un área de 3948 has, sobrepasando la UAF que para la zona se encuentra entre 680  a 920 has, contraviniendo la prohibición expresa del párrafo 9 del art 72  Ley 160 /94, generando detrimento en el patrimonio  en la cuantía de $ 2.215.333.800, ...</t>
    </r>
  </si>
  <si>
    <r>
      <rPr>
        <b/>
        <sz val="11"/>
        <color indexed="8"/>
        <rFont val="Arial Narrow"/>
        <family val="2"/>
      </rPr>
      <t>Hallazgo 5.</t>
    </r>
    <r>
      <rPr>
        <sz val="11"/>
        <color indexed="8"/>
        <rFont val="Arial Narrow"/>
        <family val="2"/>
      </rPr>
      <t xml:space="preserve">  Se verificaron diez  predios ubicados en el mcpio de Pto Lopez - Meta, los cuales provienen de adjudicación de Baldíos y suman el área de 3104 has, sobrepasando la UAF que para esta zona se encuentra entre 680 a 920 has contraviniendo con la funcion expresa del parrafo 9 del art 72  Ley 160 /94, generando  detrimento en le patrimonio de la Nación en la cuantia de $6.694.093.980, ...</t>
    </r>
  </si>
  <si>
    <r>
      <rPr>
        <b/>
        <sz val="11"/>
        <color indexed="8"/>
        <rFont val="Arial Narrow"/>
        <family val="2"/>
      </rPr>
      <t xml:space="preserve">Hallazgo 6. </t>
    </r>
    <r>
      <rPr>
        <sz val="11"/>
        <color indexed="8"/>
        <rFont val="Arial Narrow"/>
        <family val="2"/>
      </rPr>
      <t xml:space="preserve"> Se verificaron tres predios ubicados en el mcpio de Pto Lopez - Meta, los cuales provienen de adjudicación de Baldíos y suman el área de 2953 has, sobrepasando la UAF que para esta zona se encuentra entre 680 a 920 has contraviniendo con la funcion expresa del parrafo 9 del art 72 Ley 160/94, generanndo un presunto detrimento en le patrimonio de la Nación en la cuantia de $5.678.100.875</t>
    </r>
  </si>
  <si>
    <r>
      <rPr>
        <b/>
        <sz val="11"/>
        <color indexed="8"/>
        <rFont val="Arial Narrow"/>
        <family val="2"/>
      </rPr>
      <t xml:space="preserve">Hallazgo 7. </t>
    </r>
    <r>
      <rPr>
        <sz val="11"/>
        <color indexed="8"/>
        <rFont val="Arial Narrow"/>
        <family val="2"/>
      </rPr>
      <t xml:space="preserve"> Se verificaron tres  predios ubicados en el mcpio de Pto Lopez - Meta, los cuales provienen de adjudicación de Baldíos y suman el área de 2550 has, sobrepasando la UAF que para esta zona se encuentra entre 680 a 920 has contraviniendo con la funcion expresa del parrafo 9 del art 72 Ley 160 /94, generanndo  detrimento en le patrimonio de la Nación en la cuantia de $723.320.600, ...</t>
    </r>
  </si>
  <si>
    <r>
      <rPr>
        <b/>
        <sz val="11"/>
        <color indexed="8"/>
        <rFont val="Arial Narrow"/>
        <family val="2"/>
      </rPr>
      <t xml:space="preserve">Hallazgo 8.  </t>
    </r>
    <r>
      <rPr>
        <sz val="11"/>
        <color indexed="8"/>
        <rFont val="Arial Narrow"/>
        <family val="2"/>
      </rPr>
      <t>Se verificaron cinco predios ubicados en los mcpos Sta Rosalia y la primavera (Vichada) los cuales provienen de adjudicación de Baldíos y suman el área de 6585 has sobrepasando la UAF que para esta zona se encuentra entre 946 y 1294 has contraviniendo con la funcion expresa del N° 9 del art 72  Ley 160/94, generando  detrimento en el patrimonio de la Nación en la cuantia de $758254000...</t>
    </r>
  </si>
  <si>
    <r>
      <rPr>
        <b/>
        <sz val="11"/>
        <color indexed="8"/>
        <rFont val="Arial Narrow"/>
        <family val="2"/>
      </rPr>
      <t>Hallazgo 17</t>
    </r>
    <r>
      <rPr>
        <sz val="11"/>
        <color indexed="8"/>
        <rFont val="Arial Narrow"/>
        <family val="2"/>
      </rPr>
      <t xml:space="preserve">.  Información Base de datos INCODER. La inscripción de un predio en el registro de tierras despojadas requiere de una serie de validaciones que debe efectuar la Unidad a través de las bases de datos de las entidades incolucradas en el proceso, perminitiendo entre otras, generar información fidedigna como prueba que vincule al solicitante con el predio objeto de la restitución, tal como lo estipula la ley. El Instituto Colombiano de Desarrollo Rural es una entidad que cumple un papel fundamental en el proceso anteriormente mencionado, teniendo en cuenta que se encarga de la administración de los predios baldios de propiedad del estado, asi como la adjudicación de los mismos. </t>
    </r>
  </si>
  <si>
    <r>
      <rPr>
        <b/>
        <sz val="11"/>
        <color indexed="8"/>
        <rFont val="Arial Narrow"/>
        <family val="2"/>
      </rPr>
      <t>Hallazgo 1.</t>
    </r>
    <r>
      <rPr>
        <sz val="11"/>
        <color indexed="8"/>
        <rFont val="Arial Narrow"/>
        <family val="2"/>
      </rPr>
      <t xml:space="preserve"> El INCODER suscribió el contrato interadministrativo No. 370 de 2011, con el IGAC, en cuya cláusula primera, Objeto, se estipula la prestación de servicios por parte del IGAC. Las asignaciones presupuestales para la ejecución de este aparte del objeto contractual, están relacionados en el numeral 7  ordenes 1 y 2, donde se observa la apropiación de 100 millones para estas actividades.</t>
    </r>
  </si>
  <si>
    <r>
      <rPr>
        <b/>
        <sz val="11"/>
        <color indexed="8"/>
        <rFont val="Arial Narrow"/>
        <family val="2"/>
      </rPr>
      <t xml:space="preserve">Hallazgo 2. </t>
    </r>
    <r>
      <rPr>
        <sz val="11"/>
        <color indexed="8"/>
        <rFont val="Arial Narrow"/>
        <family val="2"/>
      </rPr>
      <t>El contrato interadministrativo No. 370 del 9 de mayo de 2011, con término de duración hasta el 31 de diciembre de 2011, fue pactado por valor de $1.638 millones; sin embargo, la ejecución presupuestal tan solo ascendió a $1.150 millones que corresponde al 70.2% del valor estipulado, dejando de ejecutarse $488 millones...</t>
    </r>
  </si>
  <si>
    <r>
      <rPr>
        <b/>
        <sz val="11"/>
        <color indexed="8"/>
        <rFont val="Arial Narrow"/>
        <family val="2"/>
      </rPr>
      <t xml:space="preserve">Hallazgo 4. </t>
    </r>
    <r>
      <rPr>
        <sz val="11"/>
        <color indexed="8"/>
        <rFont val="Arial Narrow"/>
        <family val="2"/>
      </rPr>
      <t>El contrato 370 de 2011, se suscribió en desarrollo del Convenio Marco de Cooperación 4161 de diciembre 31 de 2010, celebrado entre INCODER e IGAC, con el propósito de garantizar, el flujo de información y la realización de avalúos comerciales atendiendo a que el IGAC es autoridad en ésta materia. El convenio marco tenía una duración de 2 años, de tal manera que se encontraba vigente.</t>
    </r>
  </si>
  <si>
    <r>
      <rPr>
        <b/>
        <sz val="11"/>
        <color indexed="8"/>
        <rFont val="Arial Narrow"/>
        <family val="2"/>
      </rPr>
      <t xml:space="preserve">Hallazgo 6. </t>
    </r>
    <r>
      <rPr>
        <sz val="11"/>
        <color indexed="8"/>
        <rFont val="Arial Narrow"/>
        <family val="2"/>
      </rPr>
      <t>Ejecución del Convenio de Cooperación 788 En el acta No. 7 del Comité de Coordinación del convenio, del 24 de julio de 2012, se consignan las consideraciones para la modificación del convenio, las cuales responden a que a la fecha se lleva un 70% de ejecución presupuestal y que el cronograma establecido tiene actividades que van más allá del plazo estipulado, por lo que se identifica.</t>
    </r>
  </si>
  <si>
    <r>
      <rPr>
        <b/>
        <sz val="11"/>
        <color indexed="8"/>
        <rFont val="Arial Narrow"/>
        <family val="2"/>
      </rPr>
      <t>Hallazgo 7.</t>
    </r>
    <r>
      <rPr>
        <sz val="11"/>
        <color indexed="8"/>
        <rFont val="Arial Narrow"/>
        <family val="2"/>
      </rPr>
      <t xml:space="preserve"> Cláusula Convenio 1096 , Efectuada la revisión documental del convenio, se constató el incumplimiento de la precitada cláusula, consistente en: i) Las solicitudes de prórroga no se efectuaron con la antelación requerida, ii) No se evidencia la intervención del supervisor del convenio, iii) Se suscribieron cuatro prórrogas sucesivas que sumadas superan ampliamente el plazo...</t>
    </r>
  </si>
  <si>
    <r>
      <rPr>
        <b/>
        <sz val="11"/>
        <color indexed="8"/>
        <rFont val="Arial Narrow"/>
        <family val="2"/>
      </rPr>
      <t>Hallazgo 8.</t>
    </r>
    <r>
      <rPr>
        <sz val="11"/>
        <color indexed="8"/>
        <rFont val="Arial Narrow"/>
        <family val="2"/>
      </rPr>
      <t xml:space="preserve"> Publicaciones (Convenio 1096) En Anexo 1, ficha del proyecto, el numeral 7º cuadro del presupuesto, contempla para publicaciones (resoluciones iniciales y finales) la cantidad de 114 unidades por valor de $260.000 c/u, para un total asignado de $ 29.640.000, suma que se debería utilizar solamente en la publicación de resoluciones proferidas dentro de los procesos, no para publicación.</t>
    </r>
  </si>
  <si>
    <r>
      <rPr>
        <b/>
        <sz val="11"/>
        <color indexed="8"/>
        <rFont val="Arial Narrow"/>
        <family val="2"/>
      </rPr>
      <t xml:space="preserve">Hallazgo 9. </t>
    </r>
    <r>
      <rPr>
        <sz val="11"/>
        <color indexed="8"/>
        <rFont val="Arial Narrow"/>
        <family val="2"/>
      </rPr>
      <t>Costos de montaje, seguimiento y evaluación del proyecto (Convenio de Cooperación 1096 de 2013) para garantizar el adecuado desarrollo y ejecución del proyecto, además de los profesionales asignados por la OIM para el monitoreo, administrativamente requiere de unidades de apoyo (financiera, legal, tiquetes, entre otras). Sin embargo, el numeral 3º - Monitoreo, evaluación y seguimiento</t>
    </r>
  </si>
  <si>
    <r>
      <rPr>
        <b/>
        <sz val="11"/>
        <color indexed="8"/>
        <rFont val="Arial Narrow"/>
        <family val="2"/>
      </rPr>
      <t xml:space="preserve">Hallazgo 10. </t>
    </r>
    <r>
      <rPr>
        <sz val="11"/>
        <color indexed="8"/>
        <rFont val="Arial Narrow"/>
        <family val="2"/>
      </rPr>
      <t>Prórrogas convenios falta grave de planeación teniendo en cuenta que se fijó un plazo de ejecución de 3.5 meses con un valor de $14.550 millones, repartidos así: INCODER $10.550 millones; ACDI/VOCA con $3.851 millones y $148 millones en especie. Se puede observar que las metas planteadas eran muchas para el plazo de ejecución fijado en el convenio...</t>
    </r>
  </si>
  <si>
    <r>
      <rPr>
        <b/>
        <sz val="11"/>
        <color indexed="8"/>
        <rFont val="Arial Narrow"/>
        <family val="2"/>
      </rPr>
      <t xml:space="preserve">Hallazgo 14. </t>
    </r>
    <r>
      <rPr>
        <sz val="11"/>
        <color indexed="8"/>
        <rFont val="Arial Narrow"/>
        <family val="2"/>
      </rPr>
      <t>Ausencia de avance en los procesos de dotación y legalización en el marco del Convenio 637 de 2012, Para lograr la legalización de los territorios étnicos se propuso contar en primera medida con los estudios técnicos requeridos para decidir la formalización de Resguardos Indígenas y Territorios Colectivos de comunidades negras. Se trataba en general de casos cuyas solicitudes...</t>
    </r>
  </si>
  <si>
    <r>
      <rPr>
        <b/>
        <sz val="11"/>
        <color indexed="8"/>
        <rFont val="Arial Narrow"/>
        <family val="2"/>
      </rPr>
      <t xml:space="preserve">Hallazgo 15. </t>
    </r>
    <r>
      <rPr>
        <sz val="11"/>
        <color indexed="8"/>
        <rFont val="Arial Narrow"/>
        <family val="2"/>
      </rPr>
      <t>Coordinación Intra-institucional, A partir de la revisión del expediente de titulación de tierras al Consejo Comunitario de Comunidades Negras Los Olivos, se evidenció que se surtieron procesos de adjudicación de baldíos, comprendidos dentro del Territorio Colectivo. Lo que advierte sobre la falta de interacción y comunicación entre las dependencias involucradas en el proceso,...</t>
    </r>
  </si>
  <si>
    <r>
      <rPr>
        <b/>
        <sz val="11"/>
        <color indexed="8"/>
        <rFont val="Arial Narrow"/>
        <family val="2"/>
      </rPr>
      <t>Hallazgo 21.</t>
    </r>
    <r>
      <rPr>
        <sz val="11"/>
        <color indexed="8"/>
        <rFont val="Arial Narrow"/>
        <family val="2"/>
      </rPr>
      <t xml:space="preserve"> Comunicación a las comunidades de las solicitudes de certificaciones, afirma la entidad en su respuesta, se pudo haber obtenido la información de contacto a través de los espacios de representación nacional o con las bases de datos que por competencia maneja el Ministerio del Interior, y de esta manera se habría cumplido con lo estipulado en el mencionado documento que regla este...</t>
    </r>
  </si>
  <si>
    <r>
      <rPr>
        <b/>
        <sz val="11"/>
        <color indexed="8"/>
        <rFont val="Arial Narrow"/>
        <family val="2"/>
      </rPr>
      <t>Hallazgo 22</t>
    </r>
    <r>
      <rPr>
        <sz val="11"/>
        <color indexed="8"/>
        <rFont val="Arial Narrow"/>
        <family val="2"/>
      </rPr>
      <t>. Grado de avance en la línea de Fortalecimiento Organizativo, Social e Institucional, La existencia de los informes de caracterización si bien es muestra del cumplimiento de compromisos contractuales, no implica en sí misma la apropiación de los conocimientos. No se encuentran documentos de soporte que den cuenta de la incidencia proveniente de los informes en el accionar de la entidad</t>
    </r>
  </si>
  <si>
    <r>
      <rPr>
        <b/>
        <sz val="11"/>
        <color indexed="8"/>
        <rFont val="Arial Narrow"/>
        <family val="2"/>
      </rPr>
      <t>Hallazgo 24.</t>
    </r>
    <r>
      <rPr>
        <sz val="11"/>
        <color indexed="8"/>
        <rFont val="Arial Narrow"/>
        <family val="2"/>
      </rPr>
      <t xml:space="preserve"> Principio de eficacia en la ejecución presupuestal, Por lo tanto, el traslado de recursos a contratos con el Banco Agrario evidencia la falta de eficacia en la ejecución de los recursos comprometidos con los beneficiarios por parte de la DTAE del INCODER. Así mismo, la suscripción de estos contratos genera incremento de costos por el desarrollo de los trámites para su cumplimiento.</t>
    </r>
  </si>
  <si>
    <r>
      <rPr>
        <b/>
        <sz val="11"/>
        <color indexed="8"/>
        <rFont val="Arial Narrow"/>
        <family val="2"/>
      </rPr>
      <t xml:space="preserve">Hallazgo 25. </t>
    </r>
    <r>
      <rPr>
        <sz val="11"/>
        <color indexed="8"/>
        <rFont val="Arial Narrow"/>
        <family val="2"/>
      </rPr>
      <t>Ejecución de los pagos en los años 2012 y 2013 con constitución de cuentas por pagar que superan el 50% del valor de los proyectos de inversión de la DTAE, La DTAE del INCODER manifiesta que el Estado ha reconocido los derechos a las Comunidades Étnicas desde la Constitución Política de 1991, garantizando que todos los procesos adelantados en beneficio de dichas comunidades sean...</t>
    </r>
  </si>
  <si>
    <r>
      <rPr>
        <b/>
        <sz val="11"/>
        <color indexed="8"/>
        <rFont val="Arial Narrow"/>
        <family val="2"/>
      </rPr>
      <t>Hallazgo 27.</t>
    </r>
    <r>
      <rPr>
        <sz val="11"/>
        <color indexed="8"/>
        <rFont val="Arial Narrow"/>
        <family val="2"/>
      </rPr>
      <t xml:space="preserve"> Cumplimiento objetivos contemplados en el Convenio 637 de 2012, teniendo en cuenta que a la fecha de suscripción del contrato ya se contaba con un Plan General de la entidad para realizar la sistematización, lo cual hacía parte de otro contrato, el Comité Técnico del Convenio 637, según afirma la entidad, en su segunda reunión: “consideró no procedente ejecutar el componente dentro..</t>
    </r>
  </si>
  <si>
    <r>
      <rPr>
        <b/>
        <sz val="11"/>
        <color indexed="8"/>
        <rFont val="Arial Narrow"/>
        <family val="2"/>
      </rPr>
      <t xml:space="preserve">Hallazgo 28. </t>
    </r>
    <r>
      <rPr>
        <sz val="11"/>
        <color indexed="8"/>
        <rFont val="Arial Narrow"/>
        <family val="2"/>
      </rPr>
      <t xml:space="preserve"> Liquidación Convenios de Asociación 553 de 2012 y 589 Pontificia Universidad Javeriana de Cali; Contrato interadministrativo 370  de 2011 con el IGAC, Convenio de cooperación 788 de 2013 con la Organización Internacional para las Migraciones - OIM, y Convenio 637 de 2012 con la organización ACDI/VOCA,...</t>
    </r>
  </si>
  <si>
    <r>
      <rPr>
        <b/>
        <sz val="11"/>
        <color indexed="8"/>
        <rFont val="Arial Narrow"/>
        <family val="2"/>
      </rPr>
      <t xml:space="preserve">Hallazgo 30. </t>
    </r>
    <r>
      <rPr>
        <sz val="11"/>
        <color indexed="8"/>
        <rFont val="Arial Narrow"/>
        <family val="2"/>
      </rPr>
      <t xml:space="preserve"> Funciones de supervisión de los Convenios 1096 y 553, Las entidades públicas están obligadas a vigilar permanentemente la correcta ejecución del objeto contratado a través de un supervisor o un interventor, según corresponda, La cláusula décima sexta, determina que la vigilancia y control del presente convenio será ejercida por el Director Técnico de Asuntos Étnicos, ....</t>
    </r>
  </si>
  <si>
    <r>
      <rPr>
        <b/>
        <sz val="11"/>
        <color indexed="8"/>
        <rFont val="Arial Narrow"/>
        <family val="2"/>
      </rPr>
      <t>Hallazgo 33.</t>
    </r>
    <r>
      <rPr>
        <sz val="11"/>
        <color indexed="8"/>
        <rFont val="Arial Narrow"/>
        <family val="2"/>
      </rPr>
      <t xml:space="preserve">  Rol de control interno para atender la Denuncia, Lo anterior, representa debilidades en relación con las funciones de la oficina de Control Interno en cuento a los trámites y roles que está llamada a atender la dependencia, más aún cuando lo que se encuentra de por medio son presuntas faltas disciplinarias de funcionarios internos.</t>
    </r>
  </si>
  <si>
    <r>
      <rPr>
        <b/>
        <sz val="11"/>
        <color indexed="8"/>
        <rFont val="Arial Narrow"/>
        <family val="2"/>
      </rPr>
      <t xml:space="preserve">Hallazgo 37. </t>
    </r>
    <r>
      <rPr>
        <sz val="11"/>
        <color indexed="8"/>
        <rFont val="Arial Narrow"/>
        <family val="2"/>
      </rPr>
      <t>Mecanismos de contingencia, gestión frente a la contradicción de las políticas públicas y comunicación del riesgo de pérdida de recursos públicos destinados a proyectos productivos de comunidades étnicas, Durante la visita de campo realizada por los funcionarios de la CGR ...</t>
    </r>
  </si>
  <si>
    <r>
      <rPr>
        <b/>
        <sz val="11"/>
        <color indexed="8"/>
        <rFont val="Arial Narrow"/>
        <family val="2"/>
      </rPr>
      <t>Hallazgo 1.</t>
    </r>
    <r>
      <rPr>
        <sz val="11"/>
        <color indexed="8"/>
        <rFont val="Arial Narrow"/>
        <family val="2"/>
      </rPr>
      <t xml:space="preserve"> Incumplimiento Constitucional . 
El MINISTERIO DE AGRICULTURA Y DESARROLLO RURAL, pese a la obligación internacional de que es objeto el Estado Colombiano por el reconocimiento de la vulneración de derechos humanos de las comunidades de afrodescendientes de los Consejos Comunitarios de Jiguamiandó y Curvaradó como órgano rector de políticas para el sector agropecuario,                                                      </t>
    </r>
  </si>
  <si>
    <r>
      <rPr>
        <b/>
        <sz val="11"/>
        <color indexed="8"/>
        <rFont val="Arial Narrow"/>
        <family val="2"/>
      </rPr>
      <t xml:space="preserve">Hallazgo 2. </t>
    </r>
    <r>
      <rPr>
        <sz val="11"/>
        <color indexed="8"/>
        <rFont val="Arial Narrow"/>
        <family val="2"/>
      </rPr>
      <t xml:space="preserve"> Incumplimiento Requerimiento de la Corte
 La actividad del INSTITUTO COLOMBIANO DE DESARROLLO RURAL “INCODER” debe ir incursa en otras actividades, las cuales no se soportaron ni documentaron para el proceso auditor. (...)  En conclusión, para la Contraloría la orden impartida por la Corte Constitucional, debe entenderse que es responsabilidad de todos las entidades públicas que tengan que ver con la problemática a resolver, no es de recibo, que se limiten responsabilidades institucionales, o auto responsabilidades, en asuntos vitales tales como la definición las características socioeconómicas de las comunidades asentadas en dichos territorios;  la situación fáctica y jurídica en que se encuentran los consejos, los riesgos y potencialidades para la protección de los territorios; y determinación de los obstáculos jurídicos que impiden la protección efectiva de dichos territorios; y los mecanismos para garantizar la restitución efectiva de los territorios incluido el establecimiento de presunciones de ilegalidad de las transacciones realizadas sobre dichos territorios. Los cuales consideramos son temas que interesan y deben ser prioritariamente avocados por el MINISTERIO DE AGRICULTURA Y DESARROLLO RURAL, sus entidades adscritas y vinculadas entre otros por el INSTITUTO COLOMBIANO DE DESARROLLO RURAL “INCODER””.</t>
    </r>
  </si>
  <si>
    <r>
      <rPr>
        <b/>
        <sz val="11"/>
        <color indexed="8"/>
        <rFont val="Arial Narrow"/>
        <family val="2"/>
      </rPr>
      <t xml:space="preserve">Hallazgo 3. </t>
    </r>
    <r>
      <rPr>
        <sz val="11"/>
        <color indexed="8"/>
        <rFont val="Arial Narrow"/>
        <family val="2"/>
      </rPr>
      <t>Incumplimiento diseño de Política Pública (Agropecuaria)  
El máximo órgano rector de la política agropecuaria, MINISTERIO DE AGRICULTURA Y DESARROLLO RURAL, respecto al cumplimiento de esta orden, responden contrario a lo ordenado en la ley  y por la misma Corte Constitucional  “…es importante señalar que la política pública en materia de desplazamiento forzado, es competencia de la Agencia Presidencial Para la Acción Social y la Cooperación Internacional   … es de resaltar que la orden de la Corte Constitucional está dirigida exclusivamente al Ministerio del Interior y de Justicia y al Programa Presidencial Acción Social, en consecuencia, este Ministerio y el INSTITUTO COLOMBIANO DE DESARROLLO RURAL “INCODER”, tal y como se ha manifestado en todas las actuaciones administrativas, estará presto a aportar la información que se requiera para facilitar la entrega y de la misma forma, prestar todo el soporte técnico necesario para el día de (sic) en que se programe la diligencia,  así como a prestar la colaboración correspondiente de acuerdo a nuestras competencias…”</t>
    </r>
  </si>
  <si>
    <r>
      <rPr>
        <b/>
        <sz val="11"/>
        <color indexed="8"/>
        <rFont val="Arial Narrow"/>
        <family val="2"/>
      </rPr>
      <t xml:space="preserve">Hallazgo 2. </t>
    </r>
    <r>
      <rPr>
        <sz val="11"/>
        <color indexed="8"/>
        <rFont val="Arial Narrow"/>
        <family val="2"/>
      </rPr>
      <t>Acumulación de terrenos baldíos por parte de particulares a partir de actualizaciones de área sin el lleno de requisitos. Hallazgo dirigido a la Superintentendencia de Notariado y Registro</t>
    </r>
  </si>
  <si>
    <r>
      <rPr>
        <b/>
        <sz val="11"/>
        <color indexed="8"/>
        <rFont val="Arial Narrow"/>
        <family val="2"/>
      </rPr>
      <t xml:space="preserve">Hallazgo 3. </t>
    </r>
    <r>
      <rPr>
        <sz val="11"/>
        <color indexed="8"/>
        <rFont val="Arial Narrow"/>
        <family val="2"/>
      </rPr>
      <t>Deficiente gestión jurídica del INCODER en la recuperación de los terrenos baldíos acumulados irregularmente por particulares.</t>
    </r>
  </si>
  <si>
    <r>
      <rPr>
        <b/>
        <sz val="11"/>
        <color theme="1"/>
        <rFont val="Arial Narrow"/>
        <family val="2"/>
      </rPr>
      <t xml:space="preserve">Hallazgo 1. </t>
    </r>
    <r>
      <rPr>
        <sz val="11"/>
        <color theme="1"/>
        <rFont val="Arial Narrow"/>
        <family val="2"/>
      </rPr>
      <t>GESTION PROYECTO ADQUISICIÓN DE TIERRAS.  Para la vigencia 2012 el INCODER apropió recursos del presupuesto asignado, por valor de $8,000 miilones, para el proy+E106:E175ecto de "Adquisición de Tierras a Comunidades Indígenas del Cauca - Decreto 982 de 1999". Para su ejecución, el INCODER trasladó en dicha vigencia $7,220,8 millones al Convenio No.789 de 2011...</t>
    </r>
  </si>
  <si>
    <r>
      <rPr>
        <b/>
        <sz val="11"/>
        <color indexed="8"/>
        <rFont val="Arial Narrow"/>
        <family val="2"/>
      </rPr>
      <t>Hallazgo 2.</t>
    </r>
    <r>
      <rPr>
        <sz val="11"/>
        <color indexed="8"/>
        <rFont val="Arial Narrow"/>
        <family val="2"/>
      </rPr>
      <t xml:space="preserve"> TITULACION DE PREDIOS ADQUIRIDOS A RESGUARDOS INDÍGENAS DEL CAUCA. En la ejecución del proyecto de Inversión "Adquisición de Tierras a Comunidades Indígenas del Cauca - Decreto 982 de 1999", durante la vigencia fiscal 2013, con recursos de reserva presupuestal y cuentas por pagar vigencia 2012 por valor de $7,220 millones, el INCODER adquirió 22 predios...</t>
    </r>
  </si>
  <si>
    <r>
      <rPr>
        <b/>
        <sz val="11"/>
        <color indexed="8"/>
        <rFont val="Arial Narrow"/>
        <family val="2"/>
      </rPr>
      <t>Hallazgo  3.</t>
    </r>
    <r>
      <rPr>
        <sz val="11"/>
        <color indexed="8"/>
        <rFont val="Arial Narrow"/>
        <family val="2"/>
      </rPr>
      <t xml:space="preserve">  SEGUIMIENTO EJECUCIÓN RECURSOS CONVENIO BANCO AGRARIO. Dentro del Convenio No.789 de 201, suscrito entre el Banco Agrario y el INCODER, para el pago de los predios adquiridos en el marco del proyecto "Adquisición de Tierras a Comunidades Indígenas del Cauca", no se establecieron mecanismos de control o seguimiento a la ejecución de los recursos trasladados para...</t>
    </r>
  </si>
  <si>
    <r>
      <rPr>
        <b/>
        <sz val="11"/>
        <color indexed="8"/>
        <rFont val="Arial Narrow"/>
        <family val="2"/>
      </rPr>
      <t>Hallazgo 4. COMPROMISOS ACTA 21 DE NOVIEMBRE DE 2009</t>
    </r>
    <r>
      <rPr>
        <sz val="11"/>
        <color indexed="8"/>
        <rFont val="Arial Narrow"/>
        <family val="2"/>
      </rPr>
      <t>. En el acta operativa derivada del Decreto 982 de 1999, de fecha 21 de noviembre de 2009, el INCODER  se comprometió con el CRIC a destinar recursos necesarios y suficientes para adelantar los estudios socieconómicos que permitieran constituir y/o ampliar los Resguardos a 27 comunidades Indígenas...</t>
    </r>
  </si>
  <si>
    <r>
      <rPr>
        <b/>
        <sz val="11"/>
        <color indexed="8"/>
        <rFont val="Arial Narrow"/>
        <family val="2"/>
      </rPr>
      <t>Hallazgo  5. GESTION DOCUMENTAL</t>
    </r>
    <r>
      <rPr>
        <sz val="11"/>
        <color indexed="8"/>
        <rFont val="Arial Narrow"/>
        <family val="2"/>
      </rPr>
      <t>. En la revisión efectuada a los expedientes contentivos de los procesos de adquisición de predios adelantados por la Dirección Territorial Cauca del INCODER, se observó debilidades en el manejo documental, debido a que los oficios que remiten y/o reciben información relacionada con el trámite de compra de tierras de las vigencias auditadas, visitas, ...</t>
    </r>
  </si>
  <si>
    <r>
      <rPr>
        <b/>
        <sz val="11"/>
        <color indexed="8"/>
        <rFont val="Arial Narrow"/>
        <family val="2"/>
      </rPr>
      <t>Hallazgo 6. CONTRATOS DE PRESTACION DE SERVICIOS PROFESIONALES</t>
    </r>
    <r>
      <rPr>
        <sz val="11"/>
        <color indexed="8"/>
        <rFont val="Arial Narrow"/>
        <family val="2"/>
      </rPr>
      <t>. Se evidenció que el INCODER tanto nivel Central como en Dirección Territorial Cauca, para ejecutar el proyecto "Adquisición de Tierras para comunidades Indígenas del Cauca-Decreto 982 de 1999", viene suscribiendo Contratos de Prestación de Servicios Profesionales en forma sucesiva con los mismos profesionales, ...</t>
    </r>
  </si>
  <si>
    <r>
      <rPr>
        <b/>
        <sz val="11"/>
        <color indexed="8"/>
        <rFont val="Arial Narrow"/>
        <family val="2"/>
      </rPr>
      <t>Hallazgo 7.  GIRO DE LOS RECURSOS CONVENIO 789 DE 2011.</t>
    </r>
    <r>
      <rPr>
        <sz val="11"/>
        <color indexed="8"/>
        <rFont val="Arial Narrow"/>
        <family val="2"/>
      </rPr>
      <t xml:space="preserve"> Para el convenio interadministrativo No.789 de 2011, suscrito con el Banco Agrario, con un valor inicial de $32,263,000,000, se realziaron dos adiciones en valor, forma y traslado de recurso. La primera de ellas, sin fecha, lo modifica en los siguientes términos:...</t>
    </r>
  </si>
  <si>
    <r>
      <rPr>
        <b/>
        <sz val="11"/>
        <color indexed="8"/>
        <rFont val="Arial Narrow"/>
        <family val="2"/>
      </rPr>
      <t>Hallazgo 8. LIQUIDACION CONVENIO No.553 DE 2012</t>
    </r>
    <r>
      <rPr>
        <sz val="11"/>
        <color indexed="8"/>
        <rFont val="Arial Narrow"/>
        <family val="2"/>
      </rPr>
      <t>. El INCODER suscribió el Convenio 553 del 30 de Julio de 2012, con la Universidad Javeriana, cuyo objeto consistió en "Aunar recursos técnicos, administrativos, financieros y humanos para desarrollar un estudio de caracterización de derchos, posesión y aspiraciones territoriales étnicas en los Departamentos ...</t>
    </r>
  </si>
  <si>
    <r>
      <rPr>
        <b/>
        <sz val="11"/>
        <color indexed="8"/>
        <rFont val="Arial Narrow"/>
        <family val="2"/>
      </rPr>
      <t xml:space="preserve">Hallazgo 1. </t>
    </r>
    <r>
      <rPr>
        <sz val="11"/>
        <color indexed="8"/>
        <rFont val="Arial Narrow"/>
        <family val="2"/>
      </rPr>
      <t xml:space="preserve">Informes de supervisión y contratistas contratos de prestación de servicios 020, 022, 029, 035, 036, 037, 052, 069, 103,107, 108 y 150 de 2016 </t>
    </r>
  </si>
  <si>
    <r>
      <rPr>
        <b/>
        <sz val="11"/>
        <color indexed="8"/>
        <rFont val="Arial Narrow"/>
        <family val="2"/>
      </rPr>
      <t xml:space="preserve">Hallazgo 2. </t>
    </r>
    <r>
      <rPr>
        <sz val="11"/>
        <color indexed="8"/>
        <rFont val="Arial Narrow"/>
        <family val="2"/>
      </rPr>
      <t>Soportabilidad contable gastos operativos convenio 137 de 2016.</t>
    </r>
  </si>
  <si>
    <r>
      <rPr>
        <b/>
        <sz val="11"/>
        <color indexed="8"/>
        <rFont val="Arial Narrow"/>
        <family val="2"/>
      </rPr>
      <t xml:space="preserve">Hallazgo 3. </t>
    </r>
    <r>
      <rPr>
        <sz val="11"/>
        <color indexed="8"/>
        <rFont val="Arial Narrow"/>
        <family val="2"/>
      </rPr>
      <t xml:space="preserve">Acciones de mejora gestión archivística. </t>
    </r>
  </si>
  <si>
    <r>
      <rPr>
        <b/>
        <sz val="11"/>
        <color indexed="8"/>
        <rFont val="Arial Narrow"/>
        <family val="2"/>
      </rPr>
      <t>Hallazgo 2.</t>
    </r>
    <r>
      <rPr>
        <sz val="11"/>
        <color indexed="8"/>
        <rFont val="Arial Narrow"/>
        <family val="2"/>
      </rPr>
      <t xml:space="preserve"> Soportabilidad contable gastos operativos convenio 137 de 2016.</t>
    </r>
  </si>
  <si>
    <r>
      <rPr>
        <b/>
        <sz val="11"/>
        <color indexed="8"/>
        <rFont val="Arial Narrow"/>
        <family val="2"/>
      </rPr>
      <t>Hallazgo 3.</t>
    </r>
    <r>
      <rPr>
        <sz val="11"/>
        <color indexed="8"/>
        <rFont val="Arial Narrow"/>
        <family val="2"/>
      </rPr>
      <t xml:space="preserve"> Acciones de mejora gestión archivística. </t>
    </r>
  </si>
  <si>
    <r>
      <rPr>
        <b/>
        <sz val="11"/>
        <color indexed="8"/>
        <rFont val="Arial Narrow"/>
        <family val="2"/>
      </rPr>
      <t xml:space="preserve">Hallazgo  4. </t>
    </r>
    <r>
      <rPr>
        <sz val="11"/>
        <color indexed="8"/>
        <rFont val="Arial Narrow"/>
        <family val="2"/>
      </rPr>
      <t>Contrato de suministros 406.2016 – requisitos de pago (D1)</t>
    </r>
  </si>
  <si>
    <r>
      <rPr>
        <b/>
        <sz val="11"/>
        <color indexed="8"/>
        <rFont val="Arial Narrow"/>
        <family val="2"/>
      </rPr>
      <t xml:space="preserve">Hallazgo 5. </t>
    </r>
    <r>
      <rPr>
        <sz val="11"/>
        <color indexed="8"/>
        <rFont val="Arial Narrow"/>
        <family val="2"/>
      </rPr>
      <t xml:space="preserve">Soportes de ejecución convenios en gasto público social. </t>
    </r>
  </si>
  <si>
    <r>
      <rPr>
        <b/>
        <sz val="11"/>
        <color indexed="8"/>
        <rFont val="Arial Narrow"/>
        <family val="2"/>
      </rPr>
      <t xml:space="preserve">Hallazgo 6. </t>
    </r>
    <r>
      <rPr>
        <sz val="11"/>
        <color indexed="8"/>
        <rFont val="Arial Narrow"/>
        <family val="2"/>
      </rPr>
      <t xml:space="preserve">Contabilización iniciativas comunitarias </t>
    </r>
  </si>
  <si>
    <r>
      <rPr>
        <b/>
        <sz val="11"/>
        <color indexed="8"/>
        <rFont val="Arial Narrow"/>
        <family val="2"/>
      </rPr>
      <t xml:space="preserve">Hallazgo 7.  </t>
    </r>
    <r>
      <rPr>
        <sz val="11"/>
        <color indexed="8"/>
        <rFont val="Arial Narrow"/>
        <family val="2"/>
      </rPr>
      <t xml:space="preserve">Recursos recibidos en cuentas controladas </t>
    </r>
  </si>
  <si>
    <r>
      <rPr>
        <b/>
        <sz val="11"/>
        <color indexed="8"/>
        <rFont val="Arial Narrow"/>
        <family val="2"/>
      </rPr>
      <t xml:space="preserve">Hallazgo 8.  </t>
    </r>
    <r>
      <rPr>
        <sz val="11"/>
        <color indexed="8"/>
        <rFont val="Arial Narrow"/>
        <family val="2"/>
      </rPr>
      <t>Registro inventario predios Fondo Nacional Agrario.</t>
    </r>
  </si>
  <si>
    <r>
      <rPr>
        <b/>
        <sz val="11"/>
        <color rgb="FF000000"/>
        <rFont val="Arial Narrow"/>
        <family val="2"/>
      </rPr>
      <t xml:space="preserve">Hallazgo  10. </t>
    </r>
    <r>
      <rPr>
        <sz val="11"/>
        <color rgb="FF000000"/>
        <rFont val="Arial Narrow"/>
        <family val="2"/>
      </rPr>
      <t xml:space="preserve">Rubros presupuestales de funcionamiento e inversión (D2).  </t>
    </r>
  </si>
  <si>
    <r>
      <rPr>
        <b/>
        <sz val="11"/>
        <color rgb="FF000000"/>
        <rFont val="Arial Narrow"/>
        <family val="2"/>
      </rPr>
      <t xml:space="preserve">Hallazgo  11. </t>
    </r>
    <r>
      <rPr>
        <sz val="11"/>
        <color rgb="FF000000"/>
        <rFont val="Arial Narrow"/>
        <family val="2"/>
      </rPr>
      <t>Convenio 112 de 2016 principio de especialidad</t>
    </r>
  </si>
  <si>
    <r>
      <rPr>
        <b/>
        <sz val="11"/>
        <color rgb="FF000000"/>
        <rFont val="Arial Narrow"/>
        <family val="2"/>
      </rPr>
      <t>Hallazgo  12.</t>
    </r>
    <r>
      <rPr>
        <sz val="11"/>
        <color rgb="FF000000"/>
        <rFont val="Arial Narrow"/>
        <family val="2"/>
      </rPr>
      <t xml:space="preserve"> Cuentas por pagar como reservas presupuestales </t>
    </r>
  </si>
  <si>
    <r>
      <rPr>
        <b/>
        <sz val="11"/>
        <color rgb="FF000000"/>
        <rFont val="Arial Narrow"/>
        <family val="2"/>
      </rPr>
      <t>Hallazgo  13.</t>
    </r>
    <r>
      <rPr>
        <sz val="11"/>
        <color rgb="FF000000"/>
        <rFont val="Arial Narrow"/>
        <family val="2"/>
      </rPr>
      <t xml:space="preserve"> Cuentas por pagar subsidios (D3)         </t>
    </r>
  </si>
  <si>
    <r>
      <rPr>
        <b/>
        <sz val="11"/>
        <color indexed="8"/>
        <rFont val="Arial Narrow"/>
        <family val="2"/>
      </rPr>
      <t>Hallazgo  14.</t>
    </r>
    <r>
      <rPr>
        <sz val="11"/>
        <color indexed="8"/>
        <rFont val="Arial Narrow"/>
        <family val="2"/>
      </rPr>
      <t xml:space="preserve"> Cooperantes y operadores iniciativas comunitarias
</t>
    </r>
  </si>
  <si>
    <r>
      <rPr>
        <b/>
        <sz val="11"/>
        <color rgb="FF000000"/>
        <rFont val="Arial Narrow"/>
        <family val="2"/>
      </rPr>
      <t>Hallazgo  15.</t>
    </r>
    <r>
      <rPr>
        <sz val="11"/>
        <color rgb="FF000000"/>
        <rFont val="Arial Narrow"/>
        <family val="2"/>
      </rPr>
      <t xml:space="preserve"> Componente gastos notariales y registro predio “No hay como Dios”.</t>
    </r>
  </si>
  <si>
    <r>
      <rPr>
        <b/>
        <sz val="11"/>
        <color rgb="FF000000"/>
        <rFont val="Arial Narrow"/>
        <family val="2"/>
      </rPr>
      <t xml:space="preserve">Hallazgo  16. </t>
    </r>
    <r>
      <rPr>
        <sz val="11"/>
        <color rgb="FF000000"/>
        <rFont val="Arial Narrow"/>
        <family val="2"/>
      </rPr>
      <t xml:space="preserve">Proveedor iniciativas comunitarias resoluciones 305 y 306 de 2016. Nuquí </t>
    </r>
  </si>
  <si>
    <r>
      <rPr>
        <b/>
        <sz val="11"/>
        <color rgb="FF000000"/>
        <rFont val="Arial Narrow"/>
        <family val="2"/>
      </rPr>
      <t xml:space="preserve">Hallazgo  17. </t>
    </r>
    <r>
      <rPr>
        <sz val="11"/>
        <color rgb="FF000000"/>
        <rFont val="Arial Narrow"/>
        <family val="2"/>
      </rPr>
      <t xml:space="preserve">Evaluación de los proyectos de las iniciativas comunitarias resoluciones 305 y 306 de 2016 Nuquí </t>
    </r>
  </si>
  <si>
    <r>
      <rPr>
        <b/>
        <sz val="11"/>
        <color rgb="FF000000"/>
        <rFont val="Arial Narrow"/>
        <family val="2"/>
      </rPr>
      <t xml:space="preserve">Hallazgo  18. </t>
    </r>
    <r>
      <rPr>
        <sz val="11"/>
        <color rgb="FF000000"/>
        <rFont val="Arial Narrow"/>
        <family val="2"/>
      </rPr>
      <t>Necesidad contractual contrato 448 de 2016 (D4)</t>
    </r>
  </si>
  <si>
    <r>
      <rPr>
        <b/>
        <sz val="11"/>
        <color indexed="8"/>
        <rFont val="Arial Narrow"/>
        <family val="2"/>
      </rPr>
      <t xml:space="preserve">Hallazgo 8. </t>
    </r>
    <r>
      <rPr>
        <sz val="11"/>
        <color theme="1"/>
        <rFont val="Arial Narrow"/>
        <family val="2"/>
      </rPr>
      <t xml:space="preserve"> Régimen Jurídico Aplicable al Convenio ANT–ONU (UNODC) A) (D1) Para la CGR el propósito de la celebración del convenio está enfocado a realizar funciones propias de la ANT, como ejecutora de la política nacional de administración de tierras de la Nación, partiendo de un errado supuesto jurídico. Por lo anterior, considera la CGR que esta situación no se enmarca en lo est</t>
    </r>
  </si>
  <si>
    <r>
      <rPr>
        <b/>
        <sz val="11"/>
        <color indexed="8"/>
        <rFont val="Arial Narrow"/>
        <family val="2"/>
      </rPr>
      <t>Hallazgo 1</t>
    </r>
    <r>
      <rPr>
        <sz val="11"/>
        <color theme="1"/>
        <rFont val="Arial Narrow"/>
        <family val="2"/>
      </rPr>
      <t>.  Cuenta Inventarios Revisada la cuenta 1510 Cuenta inventarios, con saldo a diciembre 31 de 2017 de $350.205.523.208, cruzada con el aplicativo SharePoint, donde se registran los predios del Fondo Nacional Agrario FNA, hoy Fondo de Tierras para la reforma Rural Integral, que fueron transferidos por el INCODER a la ANT, mediante 44 actas de transferencia de 4.168 predios, lo</t>
    </r>
  </si>
  <si>
    <r>
      <rPr>
        <b/>
        <sz val="11"/>
        <color indexed="8"/>
        <rFont val="Arial Narrow"/>
        <family val="2"/>
      </rPr>
      <t xml:space="preserve">Hallazgo 2. </t>
    </r>
    <r>
      <rPr>
        <sz val="11"/>
        <color theme="1"/>
        <rFont val="Arial Narrow"/>
        <family val="2"/>
      </rPr>
      <t>Predios en SharePoint sin valor Cruzada la información que reposa en el aplicativo SharePoint de la ANT sobre los predios administrados por la Subdirección de Acceso a Tierras con los registros contables, se observa que en el mencionado aplicativo hay dos (2) predios sin valor</t>
    </r>
  </si>
  <si>
    <r>
      <rPr>
        <b/>
        <sz val="11"/>
        <color indexed="8"/>
        <rFont val="Arial Narrow"/>
        <family val="2"/>
      </rPr>
      <t xml:space="preserve">Hallazgo 3. </t>
    </r>
    <r>
      <rPr>
        <sz val="11"/>
        <color theme="1"/>
        <rFont val="Arial Narrow"/>
        <family val="2"/>
      </rPr>
      <t xml:space="preserve"> Rechazo de Subsidio SIRA Al revisar la constitución del Rezago Cuentas por Pagar vigencia 2017, se observa que contablemente se causó en la cuenta 234006 (subsidios asignados para compra de tierras) la suma de $553.287.750, causación fundamentada en el hecho de que los beneficiarios de las Resoluciones Nos. 421, 422, 423, 424, 425, y 426 de 2017, rechazaron el subsidio a</t>
    </r>
  </si>
  <si>
    <r>
      <rPr>
        <b/>
        <sz val="11"/>
        <color indexed="8"/>
        <rFont val="Arial Narrow"/>
        <family val="2"/>
      </rPr>
      <t xml:space="preserve">Hallazgo 4. </t>
    </r>
    <r>
      <rPr>
        <sz val="11"/>
        <color theme="1"/>
        <rFont val="Arial Narrow"/>
        <family val="2"/>
      </rPr>
      <t>Organización archivística soportes de reservas presupuestales. De la verificación al proceso de constitución de reservas presupuestales, a 31 de diciembre de 2017, por valor de $15.565.604.453,60, en algunas no se encontraron los soportes respectivos, por lo que fue necesario recurrir a las carpetas contractuales para verificar los soportes correspondientes. Esto no perm</t>
    </r>
  </si>
  <si>
    <r>
      <rPr>
        <b/>
        <sz val="11"/>
        <color indexed="8"/>
        <rFont val="Arial Narrow"/>
        <family val="2"/>
      </rPr>
      <t xml:space="preserve">Hallazgo 5. </t>
    </r>
    <r>
      <rPr>
        <sz val="11"/>
        <color theme="1"/>
        <rFont val="Arial Narrow"/>
        <family val="2"/>
      </rPr>
      <t>Ejecución presupuestal contratos Revisadas las Cuentas por pagar, se pudo evidenciar que se suscribieron los contratos por concepto de prestación de servicios Nos 467, 523 y 500 de 2017, por valores de $79.160.000, $20.166.600 y $22.360.691.50, respectivamente, cuyos objetos contractuales y entregables están orientados a apoyar la gestión administrativa y de funcionamien</t>
    </r>
  </si>
  <si>
    <r>
      <rPr>
        <b/>
        <sz val="11"/>
        <color indexed="8"/>
        <rFont val="Arial Narrow"/>
        <family val="2"/>
      </rPr>
      <t xml:space="preserve">Hallazgo 6. </t>
    </r>
    <r>
      <rPr>
        <sz val="11"/>
        <color theme="1"/>
        <rFont val="Arial Narrow"/>
        <family val="2"/>
      </rPr>
      <t>Presentación Informes Técnicos El numeral 12 de la cláusula segunda del Convenio de Asociación ACDI/VOCA No. 528 del 28 de marzo de 2017, estableció la obligación de elaborar y presentar al Comité Técnico Operativo del Convenio para su revisión, informes técnicos mensuales.  Revisado el convenio No. 528 cuyo objeto fue, “formular e implementar acciones conjuntas orienta</t>
    </r>
  </si>
  <si>
    <r>
      <rPr>
        <b/>
        <sz val="11"/>
        <color indexed="8"/>
        <rFont val="Arial Narrow"/>
        <family val="2"/>
      </rPr>
      <t xml:space="preserve">Hallazgo 7. </t>
    </r>
    <r>
      <rPr>
        <sz val="11"/>
        <color theme="1"/>
        <rFont val="Arial Narrow"/>
        <family val="2"/>
      </rPr>
      <t>Reuniones Comité Técnico Operativo La cláusula tercera del Convenio de Asociación ACDI/VOCA No. 528 del 28 de marzo de 2017 estableció que, “el Comité Técnico Operativo se reunirá una vez al mes o por convocatoria extraordinaria de sus miembros o del supervisor, para revisar el estado del avance, logros, retos y dificultades del convenio. Las reuniones del Comité Técnico</t>
    </r>
  </si>
  <si>
    <t>Hallazgo 1. Inconsistencias en los informes de los contratistas (A)</t>
  </si>
  <si>
    <t>Hallazgo 2. Ausencia de medios de verificación en la entrega de productos en contratos de prestación de servicios. (A) (D)</t>
  </si>
  <si>
    <r>
      <rPr>
        <b/>
        <sz val="11"/>
        <color indexed="8"/>
        <rFont val="Arial Narrow"/>
        <family val="2"/>
      </rPr>
      <t xml:space="preserve">Hallazgo 6. </t>
    </r>
    <r>
      <rPr>
        <sz val="11"/>
        <color indexed="8"/>
        <rFont val="Arial Narrow"/>
        <family val="2"/>
      </rPr>
      <t xml:space="preserve"> Folios de Matricula inmobiliaria de predios ubicados en Morales. Las impresiones de 22 de agosto y 22 de noviembre de 2012 de los folios de matricula inmobiliaria Nos. 064-1086 y 064-3637 de los predios El Esfuerzo y El Martillo ubicados en los municipios de Pinillos y Achí, que se encuentran en las páginas 1-2 y 38-39 de las carpetas 1109 y 1110, respectivamente, no corresponden a los expedientes del predio Santa Isabel localizado en el municipio de Morales, ya que según la Resolución No.1160 de 30/11/2007 ...</t>
    </r>
  </si>
  <si>
    <r>
      <rPr>
        <b/>
        <sz val="11"/>
        <color indexed="8"/>
        <rFont val="Arial Narrow"/>
        <family val="2"/>
      </rPr>
      <t>Hallazgo 1.</t>
    </r>
    <r>
      <rPr>
        <sz val="11"/>
        <color indexed="8"/>
        <rFont val="Arial Narrow"/>
        <family val="2"/>
      </rPr>
      <t xml:space="preserve"> Diferencias entre registros contables de predios del Fondo Nacional Agrario en los estados financieros de la ANT y actas de entrega del INCODER</t>
    </r>
  </si>
  <si>
    <r>
      <rPr>
        <b/>
        <sz val="11"/>
        <color indexed="8"/>
        <rFont val="Arial Narrow"/>
        <family val="2"/>
      </rPr>
      <t xml:space="preserve">Hallazgo 4. </t>
    </r>
    <r>
      <rPr>
        <sz val="11"/>
        <color indexed="8"/>
        <rFont val="Arial Narrow"/>
        <family val="2"/>
      </rPr>
      <t>Contabilización en cero ($0) de predios del Fondo Nacional Agrario en los estados financieros de la ANT. cuando. en realidad. su valor era positivo.</t>
    </r>
  </si>
  <si>
    <r>
      <rPr>
        <b/>
        <sz val="11"/>
        <color indexed="8"/>
        <rFont val="Arial Narrow"/>
        <family val="2"/>
      </rPr>
      <t>Hallazgo 11.</t>
    </r>
    <r>
      <rPr>
        <sz val="11"/>
        <color indexed="8"/>
        <rFont val="Arial Narrow"/>
        <family val="2"/>
      </rPr>
      <t xml:space="preserve"> Inclusión de cláusula en los contratos de arrendamiento de Islas del Rosario y San Bernardo contrarias al ordenamiento Jurídico (El Consejo de Estado declaró nulo el Inciso primero del Artículo 9. La Corte Constitucional declara como un derecho fundamental "la administración de justicia").</t>
    </r>
  </si>
  <si>
    <r>
      <rPr>
        <b/>
        <sz val="11"/>
        <color indexed="8"/>
        <rFont val="Arial Narrow"/>
        <family val="2"/>
      </rPr>
      <t>Hallazgo 12.</t>
    </r>
    <r>
      <rPr>
        <sz val="11"/>
        <color indexed="8"/>
        <rFont val="Arial Narrow"/>
        <family val="2"/>
      </rPr>
      <t xml:space="preserve"> Inexistencia de pólizas o expedición tardía de pólizas en Contratos de arrendamiento de Islas del Rosario y San Bernardo.</t>
    </r>
  </si>
  <si>
    <r>
      <rPr>
        <b/>
        <sz val="11"/>
        <color indexed="8"/>
        <rFont val="Arial Narrow"/>
        <family val="2"/>
      </rPr>
      <t xml:space="preserve">Hallazgo 13. </t>
    </r>
    <r>
      <rPr>
        <sz val="11"/>
        <color indexed="8"/>
        <rFont val="Arial Narrow"/>
        <family val="2"/>
      </rPr>
      <t>Deficiencias del liquidador en la gestión de cartera derivada de Contratos de arrendamiento de Islas del Rosario y San Bernardo</t>
    </r>
  </si>
  <si>
    <r>
      <rPr>
        <b/>
        <sz val="11"/>
        <color indexed="8"/>
        <rFont val="Arial Narrow"/>
        <family val="2"/>
      </rPr>
      <t>Hallazgo 15.</t>
    </r>
    <r>
      <rPr>
        <sz val="11"/>
        <color indexed="8"/>
        <rFont val="Arial Narrow"/>
        <family val="2"/>
      </rPr>
      <t xml:space="preserve"> Deficiencias en la protección de la diversidad e integridad del ambiente en Islas del Rosario y San Bernardo que ha acarreado daño ambiental. transgrediendo los principios de Prevención y Precaución a raíz de la suscripción de contratos de arrendamiento en Islas del Rosario.</t>
    </r>
  </si>
  <si>
    <r>
      <rPr>
        <b/>
        <sz val="11"/>
        <color indexed="8"/>
        <rFont val="Arial Narrow"/>
        <family val="2"/>
      </rPr>
      <t xml:space="preserve">Hallazgo 1. Implementación de Indicadores. </t>
    </r>
    <r>
      <rPr>
        <sz val="11"/>
        <color indexed="8"/>
        <rFont val="Arial Narrow"/>
        <family val="2"/>
      </rPr>
      <t>Se evidencio que solamente se formulan indicadores de eficacia y eficiencia falta la implementación y medición de los indicadores de economía, equidad y valoración de los costos ambientales</t>
    </r>
  </si>
  <si>
    <r>
      <rPr>
        <b/>
        <sz val="11"/>
        <color indexed="8"/>
        <rFont val="Arial Narrow"/>
        <family val="2"/>
      </rPr>
      <t>Hallazgo 30.</t>
    </r>
    <r>
      <rPr>
        <sz val="11"/>
        <color indexed="8"/>
        <rFont val="Arial Narrow"/>
        <family val="2"/>
      </rPr>
      <t xml:space="preserve"> (A). El avance en las metas físicas proyectadas para la vigencia 2013, es deficiente, afectandose el cumplimiento de los objetivos sociales de ordenamiento productivo que se pretenden con el proyecto.</t>
    </r>
    <r>
      <rPr>
        <b/>
        <sz val="11"/>
        <color indexed="8"/>
        <rFont val="Arial Narrow"/>
        <family val="2"/>
      </rPr>
      <t xml:space="preserve"> </t>
    </r>
  </si>
  <si>
    <r>
      <rPr>
        <b/>
        <sz val="11"/>
        <color indexed="8"/>
        <rFont val="Arial Narrow"/>
        <family val="2"/>
      </rPr>
      <t xml:space="preserve">Hallazgo 31. </t>
    </r>
    <r>
      <rPr>
        <sz val="11"/>
        <color indexed="8"/>
        <rFont val="Arial Narrow"/>
        <family val="2"/>
      </rPr>
      <t xml:space="preserve"> (Disciplinario). Los procesos de formalización y constitución de las zonas de reserva campesina de Sumapaz en Cundinamarca y Losada-Guayabero en el Meta, se encuentran en espera de la convocatoria a la celebración de la audiencia publica, pese a que ya cuentan con Plan de Desarrollo Sostenible socializado y concepto técnico.</t>
    </r>
  </si>
  <si>
    <r>
      <rPr>
        <b/>
        <sz val="11"/>
        <color indexed="8"/>
        <rFont val="Arial Narrow"/>
        <family val="2"/>
      </rPr>
      <t>Hallazgo 35.</t>
    </r>
    <r>
      <rPr>
        <sz val="11"/>
        <color indexed="8"/>
        <rFont val="Arial Narrow"/>
        <family val="2"/>
      </rPr>
      <t xml:space="preserve"> Base de Datos Sistema de Informacion Predial Fondo Nacional Agrario. El INCODER a la Fecha en que se realiza la auditoria, abril 30 de 2014, no tiene consolidado un inventario real de estos predios y/o parcelas, que les sirva de fundamento para las toma de decisiones en el cumplimiento de su objeto misional. </t>
    </r>
  </si>
  <si>
    <r>
      <rPr>
        <b/>
        <sz val="11"/>
        <color indexed="8"/>
        <rFont val="Arial Narrow"/>
        <family val="2"/>
      </rPr>
      <t>Hallazgo 73.</t>
    </r>
    <r>
      <rPr>
        <sz val="11"/>
        <color indexed="8"/>
        <rFont val="Arial Narrow"/>
        <family val="2"/>
      </rPr>
      <t xml:space="preserve"> Constitución Rezago Presupuestal. El INCODER realizó la constitución de Rezago Presupuestal, Cuentas por Pagar, a Diciembre 31 de 2013 por valor  de $195.561.8 millones distribuido en : (...) de la revisión realizada se observa que la constitución de cuentas por pagar con recursos Nación por valor de $179.962.344.066, se constituyeron sin el cumplimeinto de los requisitos legales por no haberse recibido el el servicio contratado,</t>
    </r>
  </si>
  <si>
    <r>
      <rPr>
        <b/>
        <sz val="11"/>
        <color indexed="8"/>
        <rFont val="Arial Narrow"/>
        <family val="2"/>
      </rPr>
      <t>Hallazgo 69.</t>
    </r>
    <r>
      <rPr>
        <sz val="11"/>
        <color indexed="8"/>
        <rFont val="Arial Narrow"/>
        <family val="2"/>
      </rPr>
      <t xml:space="preserve">  Inventario Fondo Nacional Agrario.
La entidad no ha realizado la depuración de los inventarios por secionales a pesar de que estos se entregaron en la vigencia 2012 y en el 2013, no se realizó la depuración debida, por lo tanto esta cuenta presenta incertidumbre $101.402.6 millones valor registrado en predios no aptos.</t>
    </r>
  </si>
  <si>
    <r>
      <rPr>
        <b/>
        <sz val="11"/>
        <color indexed="8"/>
        <rFont val="Arial Narrow"/>
        <family val="2"/>
      </rPr>
      <t>Hallazgo 21.</t>
    </r>
    <r>
      <rPr>
        <sz val="11"/>
        <color indexed="8"/>
        <rFont val="Arial Narrow"/>
        <family val="2"/>
      </rPr>
      <t xml:space="preserve"> El INCODER no efectuó el desembolso de los subsidios a los beneficiarios de los proyectos relacionados en la tabla 15 ……..
</t>
    </r>
  </si>
  <si>
    <r>
      <rPr>
        <b/>
        <sz val="11"/>
        <color indexed="8"/>
        <rFont val="Arial Narrow"/>
        <family val="2"/>
      </rPr>
      <t>Hallazgo 109</t>
    </r>
    <r>
      <rPr>
        <sz val="11"/>
        <color indexed="8"/>
        <rFont val="Arial Narrow"/>
        <family val="2"/>
      </rPr>
      <t>. La Entidad adoptó criterios de la Resolución 041 de 1996, para la adjudicación normal de baldíos, sin tener en cuenta la condición de baldío reservado determinada para los predios de la vereda Saparay del Municipio de Tame. Así como adjudicó predios sin el Estudio de Utilización del predio extinguido</t>
    </r>
  </si>
  <si>
    <r>
      <rPr>
        <b/>
        <sz val="11"/>
        <color indexed="8"/>
        <rFont val="Arial Narrow"/>
        <family val="2"/>
      </rPr>
      <t>Hallazgo 110.</t>
    </r>
    <r>
      <rPr>
        <sz val="11"/>
        <color indexed="8"/>
        <rFont val="Arial Narrow"/>
        <family val="2"/>
      </rPr>
      <t xml:space="preserve"> Revisando la gestión del proceso de Revocatoria Directa que adelanta la Entidad en la DT  Arauca se encontró que hay 53 procesos deL 2008 al 2014 los cuales a 20 de ellos se ha formalizado inicio del procedimiento; de éstos se ha oficiado a la ORIP a 10 para las anotaciones y solamente se ha practicado visita de inspección a 2 predios de los años 2008 y 2010 sin adoptarse decisión fina</t>
    </r>
    <r>
      <rPr>
        <b/>
        <sz val="11"/>
        <color indexed="8"/>
        <rFont val="Arial Narrow"/>
        <family val="2"/>
      </rPr>
      <t xml:space="preserve">l. </t>
    </r>
  </si>
  <si>
    <r>
      <rPr>
        <b/>
        <sz val="11"/>
        <color indexed="8"/>
        <rFont val="Arial Narrow"/>
        <family val="2"/>
      </rPr>
      <t>Hallazgo 112.</t>
    </r>
    <r>
      <rPr>
        <sz val="11"/>
        <color indexed="8"/>
        <rFont val="Arial Narrow"/>
        <family val="2"/>
      </rPr>
      <t xml:space="preserve"> Proceso B81006501212011 de 18/10/2011 predio Caño Rico ubicado en municipio Cravo Norte (Arauca)  falta gestión  para dar claridad respecto de la situación del predio  por presunta falsa tradición de la propiedad. Impide atender oportunamente los requerimientos de titulación de campesinos.</t>
    </r>
  </si>
  <si>
    <r>
      <rPr>
        <b/>
        <sz val="11"/>
        <color indexed="8"/>
        <rFont val="Arial Narrow"/>
        <family val="2"/>
      </rPr>
      <t>Hallazgo 113</t>
    </r>
    <r>
      <rPr>
        <sz val="11"/>
        <color indexed="8"/>
        <rFont val="Arial Narrow"/>
        <family val="2"/>
      </rPr>
      <t>. Dirección Territorial Arauca, se evidencia que la entidad no está cumpliendo los términos establecidos en la normatividad y los procedimientos para tramitar hechos relacionados con procesos de extinción de dominio. Predio "El Tesoro", no se ha resuelto recurso interpuesto desde 7/112013. Predio "El Bohío" después de la resolución de inicio 04/10/2013, no hay decisión definitiva</t>
    </r>
  </si>
  <si>
    <r>
      <rPr>
        <b/>
        <sz val="11"/>
        <color indexed="8"/>
        <rFont val="Arial Narrow"/>
        <family val="2"/>
      </rPr>
      <t>Hallazgo 114.</t>
    </r>
    <r>
      <rPr>
        <sz val="11"/>
        <color indexed="8"/>
        <rFont val="Arial Narrow"/>
        <family val="2"/>
      </rPr>
      <t xml:space="preserve"> No se dio cumplimiento al procedimiento PR1-AF-GD-04 de 20-11-2014 en cuanto al manejo y organización adecuada de acuerdo con las características técnicas para su conformación pues están expuestos al deterioro los documentos; así mismo 34 expedientes no están organizados adecuadamente conforme al orden cronológico de su generación Para trasladar al Archivo General de la Nación</t>
    </r>
  </si>
  <si>
    <r>
      <rPr>
        <b/>
        <sz val="11"/>
        <color indexed="8"/>
        <rFont val="Arial Narrow"/>
        <family val="2"/>
      </rPr>
      <t>Hallazgo 118.</t>
    </r>
    <r>
      <rPr>
        <sz val="11"/>
        <color indexed="8"/>
        <rFont val="Arial Narrow"/>
        <family val="2"/>
      </rPr>
      <t xml:space="preserve"> Rezago Presupuestal 2013 ejecutado en 2014. Revisadas las reservas constituidas por el INCODER en el 2013, para ejecución en la vigencia 2014, por valor de $32.367.7 millones, se evidenció lo siguiente: Se realizaron reducciones del presupuesto de reservas por $12.773 millones y reservas de $19,595, se pagaron $17,312.7 millones </t>
    </r>
  </si>
  <si>
    <r>
      <rPr>
        <b/>
        <sz val="11"/>
        <color indexed="8"/>
        <rFont val="Arial Narrow"/>
        <family val="2"/>
      </rPr>
      <t>Hallazgo 119.</t>
    </r>
    <r>
      <rPr>
        <sz val="11"/>
        <color indexed="8"/>
        <rFont val="Arial Narrow"/>
        <family val="2"/>
      </rPr>
      <t xml:space="preserve"> Constitución Rezago Presupuestal. En la ejecución presupuestal de la entidad a 31 de diciembre de 2014, las obligaciones ascendieron a $399.211 millones y se constituyó un rezago presupuestal por $158.935 millones equivalentes al 40% de lo obligado.Cuentas por Pagar, por valor de $83.805.5 millones a nombre de los beneficiarios, sin cumplir requisitos.... </t>
    </r>
  </si>
  <si>
    <r>
      <rPr>
        <b/>
        <sz val="11"/>
        <color indexed="8"/>
        <rFont val="Arial Narrow"/>
        <family val="2"/>
      </rPr>
      <t>Hallazgo 120.</t>
    </r>
    <r>
      <rPr>
        <sz val="11"/>
        <color indexed="8"/>
        <rFont val="Arial Narrow"/>
        <family val="2"/>
      </rPr>
      <t xml:space="preserve"> Consistencia Información Presupuestal. En la Ejecución Presupuestal del INCODER a 31 de diciembre de 2014, se reflejan compromisos por valor de $418.113 millones y obligaciones por $399.212 millones; sin embargo, las Reservas Presupuestales a dicha fecha se constituyeron por un valor de $ 18.515 millones....</t>
    </r>
  </si>
  <si>
    <r>
      <rPr>
        <b/>
        <sz val="11"/>
        <color indexed="8"/>
        <rFont val="Arial Narrow"/>
        <family val="2"/>
      </rPr>
      <t>Hallazgo 126.</t>
    </r>
    <r>
      <rPr>
        <sz val="11"/>
        <color indexed="8"/>
        <rFont val="Arial Narrow"/>
        <family val="2"/>
      </rPr>
      <t xml:space="preserve"> Registro legalizaciones Recursos Entregados en Administración 
La cuenta Recursos Entregados en Administración, por $134.657 millones, correspondientes a recursos ejecutados en virtud de los convenios y/o contratos suscritos para asesorías;  se encuentra subestimada en $101.856 millones.</t>
    </r>
  </si>
  <si>
    <r>
      <rPr>
        <b/>
        <sz val="11"/>
        <color indexed="8"/>
        <rFont val="Arial Narrow"/>
        <family val="2"/>
      </rPr>
      <t xml:space="preserve">Hallazgo 127. </t>
    </r>
    <r>
      <rPr>
        <sz val="11"/>
        <color indexed="8"/>
        <rFont val="Arial Narrow"/>
        <family val="2"/>
      </rPr>
      <t>Confirmación Saldos Deudores
Por saldos con las entidades a las cuales INCODER entregó recursos en administración, en desarrollo de convenios interadministrativos, se evidenciaron diferencias por menor y/o mayor valor entre los saldos reflejados como recursos entregados en administración, a diciembre de 2014 y los saldos certificados por las entidades....</t>
    </r>
  </si>
  <si>
    <r>
      <rPr>
        <b/>
        <sz val="11"/>
        <color indexed="8"/>
        <rFont val="Arial Narrow"/>
        <family val="2"/>
      </rPr>
      <t>Hallazgo 135.</t>
    </r>
    <r>
      <rPr>
        <sz val="11"/>
        <color indexed="8"/>
        <rFont val="Arial Narrow"/>
        <family val="2"/>
      </rPr>
      <t xml:space="preserve"> Revisada la Constitución del Rezago presupuestal Cuentas por Pagar 2015, se observó que se constituyeron cuentas por pagar por valor de $46.828 millones, correspondiente a los proyectos: C-620-1107-4, Subsidio Integral para la conformación de empresas básicas agropecuarias, atención a la población desplazada y campesina a  nivel nacional, por $39.699.2 millones y el proy C-620-1101-1.</t>
    </r>
  </si>
  <si>
    <r>
      <rPr>
        <b/>
        <sz val="11"/>
        <color indexed="8"/>
        <rFont val="Arial Narrow"/>
        <family val="2"/>
      </rPr>
      <t>Hallazgo 136.</t>
    </r>
    <r>
      <rPr>
        <sz val="11"/>
        <color indexed="8"/>
        <rFont val="Arial Narrow"/>
        <family val="2"/>
      </rPr>
      <t xml:space="preserve"> Cuentas por Pagar Banco Agrario.En la revisión del rezago presupuestal se observa que en la constitución de cuentas por pagar a nombre del Banco Agrario, realizada en la “Gestión General”,  no hay identificación de los terceros que reciben los recursos por no haberse recibido el servicio contratado; lo que evidencia que se constituyeron sin el cumplimiento de requisitos.</t>
    </r>
  </si>
  <si>
    <r>
      <rPr>
        <b/>
        <sz val="11"/>
        <color indexed="8"/>
        <rFont val="Arial Narrow"/>
        <family val="2"/>
      </rPr>
      <t>Hallazgo 153.</t>
    </r>
    <r>
      <rPr>
        <sz val="11"/>
        <color indexed="8"/>
        <rFont val="Arial Narrow"/>
        <family val="2"/>
      </rPr>
      <t xml:space="preserve"> Existen nueve (9) predios a los cuales no se les ha iniciado trámite para transferir del antiguo INCORA al INCODER</t>
    </r>
  </si>
  <si>
    <r>
      <rPr>
        <b/>
        <sz val="11"/>
        <color indexed="8"/>
        <rFont val="Arial Narrow"/>
        <family val="2"/>
      </rPr>
      <t>Hallazgo 162.</t>
    </r>
    <r>
      <rPr>
        <sz val="11"/>
        <color indexed="8"/>
        <rFont val="Arial Narrow"/>
        <family val="2"/>
      </rPr>
      <t xml:space="preserve"> Los predios denominados La Moravia y La Siberia del Municipio de Guatica adquiridos en el año 2006 dentro de los proyectos FNA con la finalidad de dotar de tierras a los campesinos víctimas de la violencia, fueron adjudicados en el 2013, 2.555 días después. Igualmente el predio La Quiebra adquirido en el 2006, fue adjudicado en el 2010, 1.460 días después.</t>
    </r>
  </si>
  <si>
    <r>
      <rPr>
        <b/>
        <sz val="11"/>
        <color indexed="8"/>
        <rFont val="Arial Narrow"/>
        <family val="2"/>
      </rPr>
      <t>Hallazgo 165.</t>
    </r>
    <r>
      <rPr>
        <sz val="11"/>
        <color indexed="8"/>
        <rFont val="Arial Narrow"/>
        <family val="2"/>
      </rPr>
      <t xml:space="preserve"> Capacidad Institucional - Recurso Humano. Para la vigencia 2014, la contratación de prestación de servicios corresponde al 79% del total de funcionarios que prestaron sus servicios a la entidad, lo que indica que los procesos misionales ..</t>
    </r>
  </si>
  <si>
    <r>
      <rPr>
        <b/>
        <sz val="11"/>
        <color indexed="8"/>
        <rFont val="Arial Narrow"/>
        <family val="2"/>
      </rPr>
      <t xml:space="preserve">Hallazgo 36. </t>
    </r>
    <r>
      <rPr>
        <sz val="11"/>
        <color indexed="8"/>
        <rFont val="Arial Narrow"/>
        <family val="2"/>
      </rPr>
      <t>Pago de Impuestos Municipales de 39 Predios del Fondo Nacional Agrario ubicados en el Distrito de Riego RUT (D27). Segun las administraciones municipales de las Alcaldías de Roldanillo, La Unión y Toro, donde se encuentra ubicado el Distrito de Riego RUT, existen 39 predios a nombre del INCODER e INCORA, valorados catastralmente en $1.724 millones y presentan deudas por</t>
    </r>
  </si>
  <si>
    <r>
      <rPr>
        <b/>
        <sz val="11"/>
        <color indexed="8"/>
        <rFont val="Arial Narrow"/>
        <family val="2"/>
      </rPr>
      <t>Hallazgo 78.</t>
    </r>
    <r>
      <rPr>
        <sz val="11"/>
        <color indexed="8"/>
        <rFont val="Arial Narrow"/>
        <family val="2"/>
      </rPr>
      <t xml:space="preserve"> Auditoría Vig 2011. Hallazgo 14. Deficiencias Gestión DT. En los informes de caracterización de los predios en su mayor parte carecen de fecha exacta de elaboración; de forma que permitan determinar cuando fueron elaborados y se observan debilidades en el archivo de las carpetas contentivas de los expedientes. Se solicito concepto técnico ambiental  a la CVC de 18 predios del FNA, sin que a la fecha haya respuesta.</t>
    </r>
    <r>
      <rPr>
        <b/>
        <sz val="11"/>
        <color indexed="8"/>
        <rFont val="Arial Narrow"/>
        <family val="2"/>
      </rPr>
      <t xml:space="preserve"> </t>
    </r>
  </si>
  <si>
    <r>
      <rPr>
        <b/>
        <sz val="11"/>
        <color indexed="8"/>
        <rFont val="Arial Narrow"/>
        <family val="2"/>
      </rPr>
      <t>Hallazgo 154.</t>
    </r>
    <r>
      <rPr>
        <sz val="11"/>
        <color indexed="8"/>
        <rFont val="Arial Narrow"/>
        <family val="2"/>
      </rPr>
      <t xml:space="preserve"> Contabilización Predios F.N.A. No se encuentra actualizada la contabilización de terrenos del FNA en la DT, durante la vigencia 2014 no se realizó movimientos de la cuenta 163701, por lo que existe sobrestimación en la misma por valor de los predios entregados, afectando además la cuenta de Capital Fiscal de la entidad y confiabilidad de los saldos en esta dependencia</t>
    </r>
    <r>
      <rPr>
        <b/>
        <sz val="11"/>
        <color indexed="8"/>
        <rFont val="Arial Narrow"/>
        <family val="2"/>
      </rPr>
      <t>.</t>
    </r>
  </si>
  <si>
    <r>
      <rPr>
        <b/>
        <sz val="11"/>
        <color indexed="8"/>
        <rFont val="Arial Narrow"/>
        <family val="2"/>
      </rPr>
      <t>Hallazgo 149.</t>
    </r>
    <r>
      <rPr>
        <sz val="11"/>
        <color indexed="8"/>
        <rFont val="Arial Narrow"/>
        <family val="2"/>
      </rPr>
      <t xml:space="preserve"> Bienes Fondo Nacional Agrario. En la cuenta contable 163701 Propiedad planta y equipo no explotados Terrenos, se relacionan los terrenos que corresponden al FNA Fondo Nacional Agrario- valores estos que incluyen la reclasificación en la vigencia 2014 de 27 predios destinados a pueblos indígenas por un valor total de $780 millones; En el municipio de saravena existe en predio que era de las oficinas del antiguo incora. Los predios destinados para indigenas  no tienen tramite de registro, y estan debiendo impuestos</t>
    </r>
  </si>
  <si>
    <r>
      <rPr>
        <b/>
        <sz val="11"/>
        <color indexed="8"/>
        <rFont val="Arial Narrow"/>
        <family val="2"/>
      </rPr>
      <t xml:space="preserve">Hallazgo 144. </t>
    </r>
    <r>
      <rPr>
        <sz val="11"/>
        <color indexed="8"/>
        <rFont val="Arial Narrow"/>
        <family val="2"/>
      </rPr>
      <t>Registro contable altas predios Fondo Nacional Agrario vigencia 2014. Revisados los registros contables de las altas (ingresos) de predios del Fondo Nacional Agrario durante la vigencia 2014 para Antioquia, se evidenció que se incorporó el predio  denominado La Argentina, ubicado en el Municipio de Nariño, el cual se ingresó a la contabilidad ..</t>
    </r>
  </si>
  <si>
    <r>
      <rPr>
        <b/>
        <sz val="11"/>
        <color indexed="8"/>
        <rFont val="Arial Narrow"/>
        <family val="2"/>
      </rPr>
      <t>Hallazgo 143.</t>
    </r>
    <r>
      <rPr>
        <sz val="11"/>
        <color indexed="8"/>
        <rFont val="Arial Narrow"/>
        <family val="2"/>
      </rPr>
      <t xml:space="preserve"> Expedientes predios Fondo Nacional Agrario Contabilizados en cuenta 163701 - Terrenos. Revisada la muestra de los expedientes de los predios contabilizados a diciembre 31 de 2014 en la cuenta 163701 “Propiedades, Planta y Equipo No Explotados – Terrenos” se evidenciaron las siguientes situaciones: Ver tabla 28.</t>
    </r>
  </si>
  <si>
    <r>
      <rPr>
        <b/>
        <sz val="11"/>
        <color indexed="8"/>
        <rFont val="Arial Narrow"/>
        <family val="2"/>
      </rPr>
      <t>Hallazgo 142.</t>
    </r>
    <r>
      <rPr>
        <sz val="11"/>
        <color indexed="8"/>
        <rFont val="Arial Narrow"/>
        <family val="2"/>
      </rPr>
      <t xml:space="preserve"> Predios Fondo Nacional Agrario con valor cero Revisadas las bases de datos que contienen el inventario de los predios correspondientes al Fondo Nacional Agrario para Antioquia, contabilizados a diciembre 31 de 2013 y 2014, se evidenció que se incluyen 28 predios cuyo valor es cero, sin ninguna depuración durante la vigencia 2014.</t>
    </r>
    <r>
      <rPr>
        <b/>
        <sz val="11"/>
        <color indexed="8"/>
        <rFont val="Arial Narrow"/>
        <family val="2"/>
      </rPr>
      <t xml:space="preserve"> </t>
    </r>
  </si>
  <si>
    <r>
      <rPr>
        <b/>
        <sz val="11"/>
        <color indexed="8"/>
        <rFont val="Arial Narrow"/>
        <family val="2"/>
      </rPr>
      <t>Hallazgo 129.</t>
    </r>
    <r>
      <rPr>
        <sz val="11"/>
        <color indexed="8"/>
        <rFont val="Arial Narrow"/>
        <family val="2"/>
      </rPr>
      <t xml:space="preserve"> Compra de Predios - FNA
Revisada la cuenta 1605 Propiedades, planta y Equipo – terrenos, con saldo a 31 de diciembre de 2014 de $109.209 millones, se observó que en la vigencia 2014 se adquirieron 19 predios para comunidades indígenas por valor de $8.360.4 millones, que no fueron ingresados al Fondo Nacional Agrario – FNA, subestimando.</t>
    </r>
  </si>
  <si>
    <r>
      <rPr>
        <b/>
        <sz val="11"/>
        <color indexed="8"/>
        <rFont val="Arial Narrow"/>
        <family val="2"/>
      </rPr>
      <t>Hallazgo 128.</t>
    </r>
    <r>
      <rPr>
        <sz val="11"/>
        <color indexed="8"/>
        <rFont val="Arial Narrow"/>
        <family val="2"/>
      </rPr>
      <t xml:space="preserve"> Predios Fondo Nacional Agrario
Revisada la cuenta 163701 Propiedades, Planta y Equipo no explotados – terrenos, con saldo a 31 de diciembre de 2014, de $109.209.4 millones, se evidencian inconsistencias con la información que se registra en SIIF, en el rubro “Terrenos Pendientes de Legalizar” el cual presenta un saldo de $94.467 millones.....</t>
    </r>
    <r>
      <rPr>
        <b/>
        <sz val="11"/>
        <color indexed="8"/>
        <rFont val="Arial Narrow"/>
        <family val="2"/>
      </rPr>
      <t xml:space="preserve"> </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</si>
  <si>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En la revisión de las carpetas físicas que conforman los expedientes de cada uno de los predios en arrendamiento que fueron entregadas por la Agencia, en desarrollo del proceso auditor, no se evidenció actividad alguna de cobro jurídico.</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</si>
  <si>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En la revisión de las carpetas físicas que conforman los expedientes de cada uno de los predios en arrendamiento que fueron entregadas por la Agencia, en desarrollo del proceso auditor, no se evidenció actividad alguna de cobro jurídico.</t>
    </r>
  </si>
  <si>
    <r>
      <t>Hallazgo 2. Recursos Entregados en Administración – Convenio 775 de 2018 Corporación Desarrollo y Paz del Magdalena Medio (A2)</t>
    </r>
    <r>
      <rPr>
        <sz val="11"/>
        <color theme="1"/>
        <rFont val="Arial Narrow"/>
        <family val="2"/>
      </rPr>
      <t xml:space="preserve">
A diciembre 31 de 2018 la cuenta 190801001 Recursos Entregados en administración está sobrestimada en $30.090.884, debido a que en que en el informe enviado por el supervisor se señaló que ésta era la cuantía para legalizar los recursos ejecutados</t>
    </r>
  </si>
  <si>
    <r>
      <t xml:space="preserve">Hallazgo 3. Recursos Entregados en Administración (A3)
</t>
    </r>
    <r>
      <rPr>
        <sz val="11"/>
        <color theme="1"/>
        <rFont val="Arial Narrow"/>
        <family val="2"/>
      </rPr>
      <t>La información financiera no cumple con las Características Cualitativas de la Información Financiera establecidas en el Marco Normativo para las Entidades de Gobierno, en lo referente a verificabilidad, consistencia y comprensibilidad; por inobservancia de los requisitos de los soportes.</t>
    </r>
  </si>
  <si>
    <r>
      <t xml:space="preserve">Hallazgo 4. Conciliación Cuentas Reciprocas (A4)
</t>
    </r>
    <r>
      <rPr>
        <sz val="11"/>
        <color theme="1"/>
        <rFont val="Arial Narrow"/>
        <family val="2"/>
      </rPr>
      <t xml:space="preserve">
Evaluada la conciliación de saldos de la cuenta 572080 Recaudos entre la ANT y la Unidad del Tesoro, a diciembre 31 de 2018, se evidenció subestimación por $19.253.132, debido a que las entidades prestadoras de salud no enviaron oportunamente los soportes a la Agencia, correspondientes a los reintegros de las incapacidades.</t>
    </r>
    <r>
      <rPr>
        <b/>
        <sz val="11"/>
        <color indexed="8"/>
        <rFont val="Arial Narrow"/>
        <family val="2"/>
      </rPr>
      <t xml:space="preserve">
</t>
    </r>
  </si>
  <si>
    <r>
      <t xml:space="preserve">Hallazgo 5. Conciliación Cuenta Inventarios Terrenos (A5)
</t>
    </r>
    <r>
      <rPr>
        <sz val="11"/>
        <color theme="1"/>
        <rFont val="Arial Narrow"/>
        <family val="2"/>
      </rPr>
      <t>Evaluada la conciliación de saldos de la cuenta 151002 Inventarios – Terrenos Recaudos, entre contabilidad y el Fondo Nacional Agrario –FNA, a diciembre 31 de 2018, se evidenció:
Mayor valor registrado en contabilidad por $33.685.295.375,37, de los predios transferidos por INCODER.</t>
    </r>
  </si>
  <si>
    <r>
      <t xml:space="preserve">Hallazgo 6. Revocatoria de actos administrativos – subsidios (A6) (D2) 
</t>
    </r>
    <r>
      <rPr>
        <sz val="11"/>
        <color theme="1"/>
        <rFont val="Arial Narrow"/>
        <family val="2"/>
      </rPr>
      <t>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t>
    </r>
    <r>
      <rPr>
        <b/>
        <sz val="11"/>
        <color indexed="8"/>
        <rFont val="Arial Narrow"/>
        <family val="2"/>
      </rPr>
      <t xml:space="preserve">
</t>
    </r>
  </si>
  <si>
    <r>
      <t xml:space="preserve">Hallazgo 7. Manual de Política Contable ANT (A7)
</t>
    </r>
    <r>
      <rPr>
        <sz val="11"/>
        <color theme="1"/>
        <rFont val="Arial Narrow"/>
        <family val="2"/>
      </rPr>
      <t>En el Manual de políticas contables, adoptado por la Agencia Nacional de Tierras – ANT, no se evidencia la política específica, que muestre las características y el manejo especifico en cuanto a: Reconocimiento, clasificación, medición inicial, medición posterior y revelación, de las siguientes cuentas ...</t>
    </r>
  </si>
  <si>
    <r>
      <t xml:space="preserve">Hallazgo 8. Notas a los Estados Financieros (A8)
</t>
    </r>
    <r>
      <rPr>
        <sz val="11"/>
        <color theme="1"/>
        <rFont val="Arial Narrow"/>
        <family val="2"/>
      </rPr>
      <t xml:space="preserve">En verificación por parte de la CGR a las Notas a los Estados Financieros, se evidenciaron las siguientes situaciones:
Nota 4. Cuentas por Cobrar
• No se identifica el predio, ni se incluye el número y fecha del contrato de arrendamiento, 
</t>
    </r>
  </si>
  <si>
    <r>
      <t xml:space="preserve">Hallazgo 9. Ejecución de reservas presupuestales constituidas en la vigencia 2017 (A9)
</t>
    </r>
    <r>
      <rPr>
        <sz val="11"/>
        <color theme="1"/>
        <rFont val="Arial Narrow"/>
        <family val="2"/>
      </rPr>
      <t>Al cierre de la vigencia 2017, la Agencia Nacional de Tierras constituyó reservas presupuestales por $15.565.604.453,60, para ser ejecutadas durante la vigencia 2018; no obstante, no se ejecutaron el 15,24%, es decir $2.370.690.670.</t>
    </r>
    <r>
      <rPr>
        <b/>
        <sz val="11"/>
        <color indexed="8"/>
        <rFont val="Arial Narrow"/>
        <family val="2"/>
      </rPr>
      <t xml:space="preserve">
</t>
    </r>
  </si>
  <si>
    <r>
      <t xml:space="preserve">Hallazgo 10. Constitución de reservas presupuestales 2018 con aceptación de oferta (A10) (D3)
</t>
    </r>
    <r>
      <rPr>
        <sz val="11"/>
        <color theme="1"/>
        <rFont val="Arial Narrow"/>
        <family val="2"/>
      </rPr>
      <t>En verificación a las reservas presupuestales constituidas por fuerza mayor y/o caso fortuito, se observa que la ANT constituyó las siguientes reservas, las cuales no se enmarcan en el criterio “caso fortuito y/o fuerza mayor”, así:
Reserva constituida en favor de un beneficiario</t>
    </r>
  </si>
  <si>
    <r>
      <t xml:space="preserve">Hallazgo 11. Constitución de reservas presupuestales 2018 por contratos de prestación de servicios (A11) (D4)
</t>
    </r>
    <r>
      <rPr>
        <sz val="11"/>
        <color theme="1"/>
        <rFont val="Arial Narrow"/>
        <family val="2"/>
      </rPr>
      <t>En verificación a la constitución de las reservas presupuestales, se observa que la Agencia Nacional de Tierras constituyó las siguientes partidas como reservas de apropiación, las cuales no se enmarcan en el criterio de “caso fortuito y/o fuerza mayor”...</t>
    </r>
  </si>
  <si>
    <r>
      <t xml:space="preserve">Hallazgo 12. Vigencias futuras (A12)
</t>
    </r>
    <r>
      <rPr>
        <sz val="11"/>
        <color theme="1"/>
        <rFont val="Arial Narrow"/>
        <family val="2"/>
      </rPr>
      <t xml:space="preserve">
Con base en las comunicaciones del Ministerio de Hacienda y Crédito Público relacionadas con la aprobación de vigencias futuras para la Agencia Nacional de Tierras, se determinó que un 71% de ellas no fueron utilizadas.</t>
    </r>
  </si>
  <si>
    <r>
      <t xml:space="preserve">Hallazgo 13. Convenio de Cooperación Internacional No. 784 de 2018 - Oficina de las Naciones Unidas contra la Droga y el Delito – UNODC (A13) (D5)
</t>
    </r>
    <r>
      <rPr>
        <sz val="11"/>
        <color theme="1"/>
        <rFont val="Arial Narrow"/>
        <family val="2"/>
      </rPr>
      <t>Revisada la ejecución del convenio, se detectaron las siguientes falencias:
1. No se evidenciaron Informes de Supervisión que evaluara ejecución detallada de los recursos financieros aportados por el contratista y la ANT.</t>
    </r>
  </si>
  <si>
    <r>
      <t xml:space="preserve">Hallazgo 14. Convenio de Cooperación Internacional 112 de 1016 (A14) (D6)
</t>
    </r>
    <r>
      <rPr>
        <sz val="11"/>
        <color theme="1"/>
        <rFont val="Arial Narrow"/>
        <family val="2"/>
      </rPr>
      <t>Revisada la ejecución del convenio de cooperación internacional 112 de 1016 entre la ANT y la UNODC, se evidenciaron cuatro prórrogas al mismo, sin encontrarse debidamente justificada la necesidad de ampliar el plazo del contrato, contraviniendo de esta manera el principio general de la Planeación Contra (...)</t>
    </r>
    <r>
      <rPr>
        <b/>
        <sz val="11"/>
        <color indexed="8"/>
        <rFont val="Arial Narrow"/>
        <family val="2"/>
      </rPr>
      <t xml:space="preserve">
</t>
    </r>
  </si>
  <si>
    <r>
      <t xml:space="preserve">Hallazgo 15. Convenio Interadministrativo No. 850 de 2017 suscrito con la FAO (A15) (D7)
</t>
    </r>
    <r>
      <rPr>
        <sz val="11"/>
        <color theme="1"/>
        <rFont val="Arial Narrow"/>
        <family val="2"/>
      </rPr>
      <t xml:space="preserve">Al revisar el expediente correspondiente al convenio interadministrativo No. 850 de 2017 suscrito con la FAO, se determinó cómo en el documento de justificación técnica para la celebración del mismo, se hace mención expresa del aporte
</t>
    </r>
    <r>
      <rPr>
        <b/>
        <sz val="11"/>
        <color indexed="8"/>
        <rFont val="Arial Narrow"/>
        <family val="2"/>
      </rPr>
      <t xml:space="preserve">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</si>
  <si>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t>
    </r>
  </si>
  <si>
    <r>
      <rPr>
        <b/>
        <sz val="11"/>
        <color indexed="8"/>
        <rFont val="Arial Narrow"/>
        <family val="2"/>
      </rPr>
      <t xml:space="preserve">Hallazgo 17. Convenio Interadministrativo No. 361 de 2016 suscrito con la FAO (A17) (D9)
</t>
    </r>
    <r>
      <rPr>
        <sz val="11"/>
        <color theme="1"/>
        <rFont val="Arial Narrow"/>
        <family val="2"/>
      </rPr>
      <t>Al revisar el expediente del convenio, se determinó que el documento de justificación técnica para la celebración del convenio de cooperación internacional No. 361 de 2016, se hace mención expresa del aporte que hará la Organización de las Naciones Unidas para la Alimentación y la Agricultura</t>
    </r>
  </si>
  <si>
    <r>
      <t xml:space="preserve">Hallazgo 18. Planeación contrato interadministrativo 872 de 2017 (A18) (D10)
</t>
    </r>
    <r>
      <rPr>
        <sz val="11"/>
        <color theme="1"/>
        <rFont val="Arial Narrow"/>
        <family val="2"/>
      </rPr>
      <t>Se estableció que el objeto del contrato 872 de 2017 se dejó de ejecutar eficazmente, tal y como lo evidencia el informe de supervisión final, suscrito el 14 de septiembre de 2018 por el Subdirector de Procesos Agrarios y Gestión Jurídica (e) y el Subdirector de Seguridad Jurídica</t>
    </r>
  </si>
  <si>
    <r>
      <t xml:space="preserve">Hallazgo 19. Sobrecosto contrato interadministrativo 872 de 2017, con COLVATEL (A19) (IP-1) (D11)
</t>
    </r>
    <r>
      <rPr>
        <sz val="11"/>
        <color theme="1"/>
        <rFont val="Arial Narrow"/>
        <family val="2"/>
      </rPr>
      <t xml:space="preserve">
De acuerdo con los documentos que reposan en el expediente contractual, existe un pago pendiente a favor de Colvatel por valor de $518.203.058; pago que está pendiente por el presunto incumplimiento contractual, pero no por el sobrecosto en los precios de lo contratado</t>
    </r>
  </si>
  <si>
    <r>
      <t xml:space="preserve">Hallazgo No. 20 - Desistimiento incumplimiento contrato interadministrativo 872 de 2017 COLVATEL (A20) (D12) (P1)
</t>
    </r>
    <r>
      <rPr>
        <sz val="11"/>
        <color theme="1"/>
        <rFont val="Arial Narrow"/>
        <family val="2"/>
      </rPr>
      <t xml:space="preserve">
Al respecto se observa en el expediente contentivo del contrato 872 de 2017 suscrito entre la ANT y Colvatel S.A. E.S.P., a folio 593 la ANT cita a Colvatel E.S.P para que asista  la audiencia que trata el artículo 86 de la ley 1474 de 2011</t>
    </r>
  </si>
  <si>
    <r>
      <t xml:space="preserve">Hallazgo 21. Convenio de Asociación No. 912 de 2018 Corporación PCN- Hileros (A21)
</t>
    </r>
    <r>
      <rPr>
        <sz val="11"/>
        <color theme="1"/>
        <rFont val="Arial Narrow"/>
        <family val="2"/>
      </rPr>
      <t xml:space="preserve">
La ejecución de este convenio le compete a la Corporación PCN. La ANT es un colaborador en la consecución del objeto contractual para aportar lo relacionado con las funciones propias de la misma; no obstante, se evidenció que no se cumplió a cabalidad, así ...
</t>
    </r>
  </si>
  <si>
    <r>
      <t xml:space="preserve">Hallazgo 22. Contrato interadministrativo 818 de 2018 (A22) (D13)
</t>
    </r>
    <r>
      <rPr>
        <sz val="11"/>
        <rFont val="Arial Narrow"/>
        <family val="2"/>
      </rPr>
      <t>En el contrato interadministrativo 818 de 2018 suscrito entre la Agencia Nacional de Tierras -ATN y el Centro de Ferias Exposiciones y Convenciones de Bucaramanga S.A. -CENFER S.A. se presentó en la propuesta del contratista el cobro de administración del 15% sobre los eventos que se realizaran fuera</t>
    </r>
  </si>
  <si>
    <r>
      <t xml:space="preserve">Hallazgo 23. Pago de servicios sin soportes de cumplimiento (A23) (D14) (OI-1)
</t>
    </r>
    <r>
      <rPr>
        <sz val="11"/>
        <rFont val="Arial Narrow"/>
        <family val="2"/>
      </rPr>
      <t>Efectuada la revisión del contrato Interadministrativo 818 de 2018 celebrado entre la Agencia Nacional de Tierras y el Centro de Ferias Exposiciones y Convenciones de Bucaramanga S.A. - CENFER S.A., respecto de la verificación del cumplimiento del objeto y las obligaciones contractuales, se evidencia</t>
    </r>
    <r>
      <rPr>
        <b/>
        <sz val="11"/>
        <rFont val="Arial Narrow"/>
        <family val="2"/>
      </rPr>
      <t xml:space="preserve">
</t>
    </r>
  </si>
  <si>
    <r>
      <t xml:space="preserve">Hallazgo 24. Austeridad en el gasto en la ANT (A24) (D15)
</t>
    </r>
    <r>
      <rPr>
        <sz val="11"/>
        <color theme="1"/>
        <rFont val="Arial Narrow"/>
        <family val="2"/>
      </rPr>
      <t>En la realización de diferentes eventos durante el año 2018 relacionados con capacitación y bienestar social, los cuales fueron realizados por la Caja de Compensación Familiar – COMPENSAR en virtud de la ejecución del contrato No. 875 de 2018, se obvió el contenido de las normas y conceptos citados</t>
    </r>
  </si>
  <si>
    <r>
      <t xml:space="preserve">Hallazgo 25. Adquisición de predios sin disponibilidad de recurso hídrico (A25)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t>
    </r>
  </si>
  <si>
    <r>
      <t xml:space="preserve">Hallazgo 26. Cumplimiento compromisos “Acuerdo de cooperación y licencia ambiental Proyecto Hidroeléctrico El Quimbo” (A26) 
</t>
    </r>
    <r>
      <rPr>
        <sz val="11"/>
        <color theme="1"/>
        <rFont val="Arial Narrow"/>
        <family val="2"/>
      </rPr>
      <t>En el marco de la licencia ambiental del proyecto hidroeléctrico El Quimbo otorgada mediante resolución 899 de 2009, y puntualmente en el “Documento de cooperación celebrado</t>
    </r>
  </si>
  <si>
    <r>
      <t xml:space="preserve">Hallazgo 27. Contratos de prestación de servicios profesionales 948 de 2018 y 031 de 2019 (A27) (F3) (D17)
</t>
    </r>
    <r>
      <rPr>
        <sz val="11"/>
        <color theme="1"/>
        <rFont val="Arial Narrow"/>
        <family val="2"/>
      </rPr>
      <t>Se estableció que ANT inobservó el principio de planeación y economía al realizar contratos de prestación de servicios, pactando honorarios sin que el contratista llenara los requisitos legales. 
Esta situación se debe a la inobservancia de los parámetros establecidos</t>
    </r>
  </si>
  <si>
    <r>
      <t xml:space="preserve">Hallazgo 28. Predio Yarumal, ubicado en Turbo, Antioquia (A28) (F4) (D18) (P2)
</t>
    </r>
    <r>
      <rPr>
        <sz val="11"/>
        <color theme="1"/>
        <rFont val="Arial Narrow"/>
        <family val="2"/>
      </rPr>
      <t xml:space="preserve">
Se puede establecer que la ANT, inobservando los principios igualdad, eficacia, economía, publicidad, transparencia tomó la decisión de comprar el predio Yarumal, sin tener certeza de la existencia de la comunidad étnica, la cual debería ocupar la totalidad del predio a comprar</t>
    </r>
  </si>
  <si>
    <r>
      <t xml:space="preserve">Hallazgo 29. Predio “Mediecito La Selva – Cauca” (A29) (D19)
</t>
    </r>
    <r>
      <rPr>
        <sz val="11"/>
        <color theme="1"/>
        <rFont val="Arial Narrow"/>
        <family val="2"/>
      </rPr>
      <t>Al revisar los soportes allegados con la solicitud de origen ciudadano, presentada a la Contraloría General de la República por el Defensor Delegado para los Asuntos Agrarios y Tierras, y los documentos correspondientes al proyecto C1-CAU-POP-019 de la Convocatoria Pública INCODER SIT-01-2009</t>
    </r>
  </si>
  <si>
    <r>
      <t xml:space="preserve">Hallazgo 30. Deber de Concertación Comisión Nacional de Territorios Indígenas – CNTI (A30) (D20)
</t>
    </r>
    <r>
      <rPr>
        <sz val="11"/>
        <color theme="1"/>
        <rFont val="Arial Narrow"/>
        <family val="2"/>
      </rPr>
      <t xml:space="preserve">
Se puede concluir que la ANT incumple la obligación establecida en el artículo 6° del Convenio No. 169 de la OIT, aprobado por la Ley 21 de 1991, en su artículo 6°, obligación que ha sido reiterada por la Corte Constitucional en sus decisiones (SU-383 DE 2003).
</t>
    </r>
  </si>
  <si>
    <r>
      <rPr>
        <b/>
        <sz val="11"/>
        <color theme="1"/>
        <rFont val="Arial Narrow"/>
        <family val="2"/>
      </rPr>
      <t xml:space="preserve">Hallazgo 3.  </t>
    </r>
    <r>
      <rPr>
        <sz val="11"/>
        <color theme="1"/>
        <rFont val="Arial Narrow"/>
        <family val="2"/>
      </rPr>
      <t>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t>
    </r>
  </si>
  <si>
    <r>
      <rPr>
        <b/>
        <sz val="11"/>
        <color indexed="8"/>
        <rFont val="Arial Narrow"/>
        <family val="2"/>
      </rPr>
      <t>Hallazgo 1. Protección y seguridad jurídica de las tierras y territorios ocupados o poseídos ancestralmente y/o tradicionalmente por los pueblos indígenas.</t>
    </r>
    <r>
      <rPr>
        <sz val="11"/>
        <color theme="1"/>
        <rFont val="Arial Narrow"/>
        <family val="2"/>
      </rPr>
      <t xml:space="preserve"> Reposan 125 solicitudes sin resolución de protección. No se fijan metas en los proyectos de inversión 2016 y 2017. En 2018-2019 solo se fijó la expedición de 3 resoluciones.</t>
    </r>
  </si>
  <si>
    <r>
      <t>Realizar prueba piloto para etapa publicitaria, numeral  5 art. 2.1.4.20.3</t>
    </r>
    <r>
      <rPr>
        <sz val="11"/>
        <rFont val="Arial Narrow"/>
        <family val="2"/>
      </rPr>
      <t xml:space="preserve">.1 Decreto 1071 de 2015. </t>
    </r>
    <r>
      <rPr>
        <sz val="11"/>
        <color theme="1"/>
        <rFont val="Arial Narrow"/>
        <family val="2"/>
      </rPr>
      <t xml:space="preserve">
</t>
    </r>
  </si>
  <si>
    <t xml:space="preserve">Comunicación y notificación del Auto  para la etapa publicitaria en el caso de Mocondino.
</t>
  </si>
  <si>
    <r>
      <rPr>
        <b/>
        <sz val="11"/>
        <color indexed="8"/>
        <rFont val="Arial Narrow"/>
        <family val="2"/>
      </rPr>
      <t>Hallazgo 2. Enfoque diferencial étnico para realización de las visitas en el proceso de Constitución, reestructuración y ampliación de resguardos indígenas.</t>
    </r>
    <r>
      <rPr>
        <sz val="11"/>
        <color theme="1"/>
        <rFont val="Arial Narrow"/>
        <family val="2"/>
      </rPr>
      <t xml:space="preserve"> ANT no cuenta con una guía para realización de las visitas que oriente a participantes en realización, sistematización y presentación de las actas, que son insumo para estudios socioeconómicos, jurídicos y de tenencia de tierras.</t>
    </r>
  </si>
  <si>
    <r>
      <t xml:space="preserve">Elaborar </t>
    </r>
    <r>
      <rPr>
        <sz val="11"/>
        <color rgb="FFFF0000"/>
        <rFont val="Arial Narrow"/>
        <family val="2"/>
      </rPr>
      <t xml:space="preserve"> </t>
    </r>
    <r>
      <rPr>
        <sz val="11"/>
        <color theme="1"/>
        <rFont val="Arial Narrow"/>
        <family val="2"/>
      </rPr>
      <t>guía metodológica.</t>
    </r>
  </si>
  <si>
    <r>
      <rPr>
        <b/>
        <sz val="11"/>
        <color indexed="8"/>
        <rFont val="Arial Narrow"/>
        <family val="2"/>
      </rPr>
      <t xml:space="preserve">Hallazgo 3. Garantía del debido proceso en el marco del procedimiento de constitución, ampliación, saneamiento o reestructuración de resguardos indígenas. </t>
    </r>
    <r>
      <rPr>
        <sz val="11"/>
        <color theme="1"/>
        <rFont val="Arial Narrow"/>
        <family val="2"/>
      </rPr>
      <t xml:space="preserve">El procedimiento ACCTI-P-008 no prevé la etapa d presentación de oposiciones, lo q puede conllevar a q terceros interesados no se integren oportunamente al proceso, en contravía d la seguridad procesal y la garantía dl debido proceso. </t>
    </r>
  </si>
  <si>
    <r>
      <rPr>
        <b/>
        <sz val="11"/>
        <color indexed="8"/>
        <rFont val="Arial Narrow"/>
        <family val="2"/>
      </rPr>
      <t>Hallazgo 4. Bienes en el Fondo de Tierras para la Reforma Rural Integral sin adjudicar.</t>
    </r>
    <r>
      <rPr>
        <sz val="11"/>
        <color theme="1"/>
        <rFont val="Arial Narrow"/>
        <family val="2"/>
      </rPr>
      <t xml:space="preserve"> Baja y antieconómica gestión por parte de la ANT para adjudicar predios en poder de la Agencia desde 2016 y 2017, desconociendo la finalidad del fondo de redistribuir la tierra, generando costos de administración  y limitando el acceso a la propiedad de la tierra de las comunidades indígenas.</t>
    </r>
  </si>
  <si>
    <r>
      <rPr>
        <b/>
        <sz val="11"/>
        <color indexed="8"/>
        <rFont val="Arial Narrow"/>
        <family val="2"/>
      </rPr>
      <t>Hallazgo 5. Estructuración de los procesos y procedimientos para la atención de las comunidades indígenas en la ANT.</t>
    </r>
    <r>
      <rPr>
        <sz val="11"/>
        <color theme="1"/>
        <rFont val="Arial Narrow"/>
        <family val="2"/>
      </rPr>
      <t xml:space="preserve"> No se contempló de manera armónica y completa las disposiciones establecidas en normatividad existente, bajo un enfoque por procesos, derivando en controles inadecuados e ineficiencias institucionales.</t>
    </r>
  </si>
  <si>
    <r>
      <rPr>
        <b/>
        <sz val="11"/>
        <rFont val="Arial Narrow"/>
        <family val="2"/>
      </rPr>
      <t xml:space="preserve">Hallazgo 6. Gestión y cumplimiento de metas del SPI. </t>
    </r>
    <r>
      <rPr>
        <sz val="11"/>
        <rFont val="Arial Narrow"/>
        <family val="2"/>
      </rPr>
      <t>La</t>
    </r>
    <r>
      <rPr>
        <b/>
        <sz val="11"/>
        <rFont val="Arial Narrow"/>
        <family val="2"/>
      </rPr>
      <t xml:space="preserve"> </t>
    </r>
    <r>
      <rPr>
        <sz val="11"/>
        <rFont val="Arial Narrow"/>
        <family val="2"/>
      </rPr>
      <t>ANT reportó del 2016 al 2018 en el SPI, las metas e indicadores relacionados. Observándose bajo nivel de cumplimiento de metas, pese a que ejecución financiera reporta porcentajes mayores al 90%. Deficiencias en la planeación y baja gestión de la ANT. Diferencia entre avance reportado en el SPI e información entregada a la CGR.</t>
    </r>
  </si>
  <si>
    <t xml:space="preserve">Estructurar las metas correspondientes al proyecto de inversión conforme a la guía metodológica establecida.
</t>
  </si>
  <si>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</si>
  <si>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 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</si>
  <si>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Hallazgo 8. Adopción de un plan de titulaciones colectivas.</t>
    </r>
    <r>
      <rPr>
        <sz val="11"/>
        <color theme="1"/>
        <rFont val="Arial Narrow"/>
        <family val="2"/>
      </rPr>
      <t xml:space="preserve"> La ANT en su respuesta a la solicitud de información elevada por la CGR en el marco de la presente auditoria, no reportó acción alguna direccionada a la expedición del plan de titulaciones colectivas, lo que denota el incumplimiento de lo pactado y de lo establecido en las Bases del Plan Nacional de Desarrollo 2014-2018.</t>
    </r>
  </si>
  <si>
    <r>
      <rPr>
        <b/>
        <sz val="11"/>
        <color indexed="8"/>
        <rFont val="Arial Narrow"/>
        <family val="2"/>
      </rPr>
      <t>Hallazgo 9. Priorización y focalización para la constitución, ampliación, saneamiento o reestructuración de resguardos indígenas.</t>
    </r>
    <r>
      <rPr>
        <sz val="11"/>
        <color theme="1"/>
        <rFont val="Arial Narrow"/>
        <family val="2"/>
      </rPr>
      <t xml:space="preserve"> No se estaría acatando el Decreto 2164/1995,  los Art 4, 8 y 9 que indican el accionar de la ANT y que una vez recibida la solicitud, se debe conformar expediente e incluir en la programación anual visita y estudios.</t>
    </r>
  </si>
  <si>
    <r>
      <rPr>
        <b/>
        <sz val="11"/>
        <color indexed="8"/>
        <rFont val="Arial Narrow"/>
        <family val="2"/>
      </rPr>
      <t>Hallazgo 10. Resguardos de origen colonial o republicano ANT.</t>
    </r>
    <r>
      <rPr>
        <sz val="11"/>
        <color theme="1"/>
        <rFont val="Arial Narrow"/>
        <family val="2"/>
      </rPr>
      <t xml:space="preserve"> Incumplimiento d las funciones legales de la ANT y d los compromisos asumidos en marco de la CNTI. Ausencia d un reconocimiento es una vulneración d los derechos a las tierras, territorios y recursos q han ocupado las comunidades indígenas, facilita el despojo, la invasión territorial y la vulneración de sus derechos humanos. </t>
    </r>
  </si>
  <si>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 Los líderes d los procesos y sistemas de información, no han implementado un plan donde se evalúe integralmente de los datos  los procesos d desarrollo, mantenimiento y actualización d los sistemas d información y que realice monitoreo a la política. </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</si>
  <si>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 xml:space="preserve"> La CGR observa q ni en los procedimientos de estas entidades ni en su gestión institucional existe una articulación adecuada, de tal manera que se eviten reprocesos y en últimas se garantice el derecho q sobre sus territorios tienen las comunidades.</t>
    </r>
  </si>
  <si>
    <t>En el Convenio 850 suscrito con la FAO, se definió una línea estratégica que prevé seguimiento a los contratos,  tendientes a fortalecer acciones de seguimiento a los contratos y realización de visitas que permitan emitir conceptos técnicos con miras a tomar acciones de prevención y segumiento al cumplimiento de los contratos, en conjunto con Parques Nacionales Naturales.</t>
  </si>
  <si>
    <t xml:space="preserve">Se suscribió el convenio No. 850 con la FAO, en donde se previeron 4 líneas: 1. Apoyar el proceso de consulta previa. 2. Desarrollo de actividades en apoyo de los procesos de ordenamiento del territorio, entre otras. 3. Fortalecimiento de la política de Administración de predios. 4. Apoyar labores y propuestas de mitigación del riesgo de erosión de los archipiélagos. </t>
  </si>
  <si>
    <t xml:space="preserve">Se estructuró una herramienta de control para hacer seguimiento a los contratos  de arrendamiento que se encontraban vigentes, con el fin de realizar un seguimiento a las garantías de cumplimiento constituidas por los arrendatarios. A corte 31/12/2017, de los 43 contratos que se encuentran vigentes, sólo en 12, las pólizas se encuentran vigentes. </t>
  </si>
  <si>
    <t>Se ajustó el procedimiento ADQBS-P-004 Gestión Pre contractual  - Contratación Directa, del 26 de diciembre de 2017 en el que incluye una actividad relacionada con la aprobación de garantías.  Este documento se socializó a través de la Intranet Institucional</t>
  </si>
  <si>
    <t xml:space="preserve">Se elaboró el procedimiento GEFIN-P-007 Registro e Ingresos de Cartera y se encuentra publicado en la intranet institucional.  </t>
  </si>
  <si>
    <t>La Subdirección de Sistemas de Informacion desarrolló una certificación automática, generada desde el sistema mediante el cual se controla el inventario del Fondo Nacional Agrario-FNA.</t>
  </si>
  <si>
    <t>Se elaboraron las conciliaciones correspondientes a los meses de Septiembre, Octubre, Noviembre y Diciembre de 2017, Enero, Febrero y Marzo de 2018 entre la Subdirección Administrativa y Financiera y la Subdirección de Administración de Tierras de la Nación.</t>
  </si>
  <si>
    <t xml:space="preserve">La Subdirección de Sistemas de Informacion desarrolló una certificación automática, generada desde el sistema mediante el cual se controla el inventario del FNA. </t>
  </si>
  <si>
    <t>Se adjunta informe por parte de la Subdirección de Administración de Tierras de la Nación, sobre las gestiones y acciones realizadas, que justifican el cierre del hallazgo al 100 % cumpliendo a cabalidad con la acción de mejora, actividades y unidad de medida.</t>
  </si>
  <si>
    <t>Se realizó reunión el 26 de Octubre de 2017, con el fin de hacer seguimiento de contratos de Islas del Rosario y precisar algunas situaciones relacionadas con solicitud de concepto de la Oficina de Jurídica, entre algunas de ellas la socialización de la Sentencia del Consejo de Estado.</t>
  </si>
  <si>
    <t xml:space="preserve">Se realizó el listado de predios registrados en el aplicativo Share Point, que corresponde a la TOTALIDAD de predios transferidos por el INCODER mediante 44 actas; se observa la titularidad del derecho de dominio del predio, según la revisión a los FMI, identificando que el total de predios no corresponde con la cantidad de 4.168 predios que informó el INCODER </t>
  </si>
  <si>
    <t xml:space="preserve">Con corte a diciembre 21, se procedió a descargar el listado de predios que reposan en la base del Share Point y junto con los documentos de ingreso de los mismos, se confrontó los datos incorporados a la base, verificando que corresponden con los documentos soporte. </t>
  </si>
  <si>
    <t>Se realizan las conciliaciones con la Subdirección de Administración de Tierras de la Nación, se adjuntan actas de diciembre 2018, enero y febrero 2019.</t>
  </si>
  <si>
    <t>Se actualiza la lista de chequeo Lista de chequeo GEFIN-F-013 para la gestión de pagos relacionados a la verificación del pago de subsidios y se encuentra publicada en la intranet http://intranet.agenciadetierras.gov.co/index.php/gestion-financiera/</t>
  </si>
  <si>
    <t>El formato GEFIN-F-010 se encuentra  actualizado y publicado en el siguiente link:
http://intranet.agenciadetierras.gov.co/index.php/gestion-financiera/.</t>
  </si>
  <si>
    <t>El 30 de agosto de 2018, quedo aprobado y publicado en la intranet el instructivo DEST-I-001 Estructuración de la cadena de valor de los proyectos de inversión.
http://intranet.agenciadetierras.gov.co/wp-content/uploads/2018/08/DEST-I-001-INSTRUCTIVO-ESTRUCTURACI%C3%93N-DE-LA-CADENA-DE-VALOR-DE-LOS-PROYECTOS-DE-INVERSI%C3%93N.pdf</t>
  </si>
  <si>
    <t xml:space="preserve">La Secretaría General, desarrolló un software para la presentación de informes  de ejecución y cuentas de pago para contratos de prestación de servicios, aprobación, liquidación y pago de las mismas. Con el memorando 20186200083633 del 31 de mayo se informó a toda la Agencia de la implementación del mismo, para todas las dependencias de la entidad a partir del mes de julio de 2018. </t>
  </si>
  <si>
    <t>Se remitió solicitud de soportes de gasto del Convenio de Cooperación Interna No 137 de 2016.</t>
  </si>
  <si>
    <t>Se emite circular No. 29 de 23 de Noviembre de 2018
Asunto: cierre de vigencia fiscal 2018 - inicio vigencia 2019, donde se establecen los lineamientos para la soportabilidad de Reservas presupuestales</t>
  </si>
  <si>
    <t>La subdirección Administrativa y Financiera formuló y aprobó documentos para la gestión documental como son: ADMBS-I-001, ADMBS I 002 y ADMBS P 010. Adicionalmente, ha venido fortaleciendo esta gestión con otros documentos como: ADMBS I 003 y ADMBS P 009.</t>
  </si>
  <si>
    <t>Permanentemente se hacen capacitaciones en términos de gestión documental, se adjuntan formatos de asistencia</t>
  </si>
  <si>
    <t xml:space="preserve">Se adjunta el informe de implementación del procedimiento para ingreso de bienes de consumo, elaborado por el almacen. </t>
  </si>
  <si>
    <t xml:space="preserve">El grupo de Contratos en conjunto con la SAF realizó socilizaciones sobre conceptos contractuales, presupuestales y contables inherentes al proceso de supervisión. </t>
  </si>
  <si>
    <t>En el comité directivo No. 18 se convino realizar modificación al informe, se hicieron aclaración de títulos en columnas e implementando:1. Inclusión columna presupuestoANT-ejecución financiera,2. Separar valores comprometidos y pagados en el informe técnico; 3. Visualización % ejecución de columnas y se redefinió la columna presupuesto desembolsado.</t>
  </si>
  <si>
    <t>Se actualizó el procedimiento GEFIN-P-006 PREPARACIÓN Y PRESENTACIÓN DE ESTADOS FINANCIEROS, publicado en la Intranet</t>
  </si>
  <si>
    <t>Se incluyeron las actividades de seguimiento en la versión de abril del Protocolo (ver ruta) y se incluyó la nueva versión. 
http://intranet.agenciadetierras.gov.co/wp-content/uploads/2018/05/ACCTI-I-003-MANEJO-Y-CIERRE-DE-CUENTAS-INDIVIDUALES-DE-MANEJO-CO.pdf</t>
  </si>
  <si>
    <t>Se han realizado conciliaciones mensuales en los meses de Enero, Febrero, Marzo y Abril.</t>
  </si>
  <si>
    <r>
      <rPr>
        <b/>
        <sz val="11"/>
        <color indexed="8"/>
        <rFont val="Arial Narrow"/>
        <family val="2"/>
      </rPr>
      <t>Hallazgo No. 9 -</t>
    </r>
    <r>
      <rPr>
        <sz val="11"/>
        <color indexed="8"/>
        <rFont val="Arial Narrow"/>
        <family val="2"/>
      </rPr>
      <t xml:space="preserve"> Recursos entregados en administración.</t>
    </r>
  </si>
  <si>
    <t>Se elaboró un memorando en el que se estableció la guía para la estructuración de la cadena de valor de los proyectos de inversión enviado a la Secretaría General, Directores, Subdirectores y Jefes de Oficina para su conocimiento, aplicación y réplicas a sus equipos de trabajo.</t>
  </si>
  <si>
    <t xml:space="preserve">Se formulan e implementan los formatos correspondientes. Se encuentran en la intranet públicados de la siguiente manera:
- ADBQS-F-014 FORMA JUSTIFICACIÓN CONTRATO INTERADMINISTRATIVO
- ADBQS-F-015 FORMA JUSTIFICACIÓN CONVENIOS DE ASOCIACIÓN DE ENTIDADES PÚBLICAS
</t>
  </si>
  <si>
    <t>Se emite circular No. 29 de 23 de Noviembre de 2018
Asunto: cierre de vigencia fiscal 2018 - inicio vigencia 2019</t>
  </si>
  <si>
    <t xml:space="preserve">La ANT remitió a la Contaduría General de la Nación el radicado 20186200121241 mediante el cual solicitó un concepto sobre el reconocimiento a subsidios asignados </t>
  </si>
  <si>
    <t>Con la resolución 3733 del 23/07/018 se dió aprobación para la adopción de la Guia Operativa de las Iniciativas Comunitarias, la cual en contenido  contempla la socializacion.- 
Como evidencia se  suministro el listado de asistencia de la socializacion que se hizo el 27 de julio al interior del grupo de trabajo de iniciativas comunitarias</t>
  </si>
  <si>
    <t>La DAT, Publicó en la Intranet lo siguiente: Accti-I-001 Instructivo (10/abril/2018), Accti-P-016 Materialización subsidio adquisición predio. (10/abril/2018), Accti-P-017 Materialización Subsidio -Apoyo financieros (12/abril/2018) y Accti-P-011 Adjudicación -SIRA(12/diciembre/2017). Se adjunta Soporte</t>
  </si>
  <si>
    <t>Del 23 al 30 de octubre/18 se realizó visita de Seguimiento y supervisión  a la ejecución técnica, administrativa y financiera de  las iniciativas comunitarias Res 305 y 306 de 2016 - Nuqui, dejando la trazabilidad de las actividades de acompañamiento realizadas . Se socializó el expediente digital a cada comunidad,  y se presenta el informe de ejecución</t>
  </si>
  <si>
    <t xml:space="preserve">A la fecha se han aprobado ocho (8) iniciativas comunitarias para Comunidades indígenas y (4) iniciativas para comunidades negras, de las cuales todas cuentan con el concepto de viabilidad juridica, tecnica y financiera,
</t>
  </si>
  <si>
    <r>
      <t>Las iniciativas aprobadas cuentan con un cronograma de ejecución  en la ficha definitiva de la iniciativa comunitaria,</t>
    </r>
    <r>
      <rPr>
        <sz val="11"/>
        <color indexed="8"/>
        <rFont val="Arial Narrow"/>
        <family val="2"/>
      </rPr>
      <t xml:space="preserve"> dando cumplimiento a  la Guia operativa aprobada con la resolución 3722 del 23 de julio de 2018. 
</t>
    </r>
  </si>
  <si>
    <t xml:space="preserve">Se realizó la capacitación en "Principio de Especialización del Gasto Público". La cual hace alcance al fortalecimiento de los criterios técnicos en la formulación de Estudios Previos. Se anexa lista de asistencia. </t>
  </si>
  <si>
    <t xml:space="preserve">La Dependencia suministró información de avance de la acción. Sin embargo, la acción no presenta cumplimiento, debido a que no se aplicó la encuesta de satisfacción. Se recomienda a la dependencia realizar la aplicación de la encuesta y efectuar actividades que permitan medir el impacto de su realización. </t>
  </si>
  <si>
    <t>Sin observaciones por parte del contratista Alirio Otalora de la Oficina de Control Interno, encargado del seguimiento al plan de mejoramiento institucional con corte al III trimestre del 2019.</t>
  </si>
  <si>
    <t>Actividad incumplida. Verificación realizada por el contratista Alirio Otalora de la Oficina de Control Interno, encargado del seguimiento al plan de mejoramiento institucional con corte al III trimestre del 2019.</t>
  </si>
  <si>
    <t>FECHA RECEPCIÓN INFORME AUDITORÍA</t>
  </si>
  <si>
    <t>La CGR comunicó el informe final de Auditoría Financiera vigencia fiscal el 14/06/2019. y el plan mejoramiento se suscribió el 22/07/2019.</t>
  </si>
  <si>
    <t>No aplica.</t>
  </si>
  <si>
    <t>Observaciones de cumplimiento y/o gestión
Oficina de Control Interno 
I Trimestre 2019</t>
  </si>
  <si>
    <t>Observaciones de cumplimiento y/o gestión 
Oficina de Control Interno 
II Trimestre 2019</t>
  </si>
  <si>
    <t>Sin observaciones por parte del contratista Alirio Otalora, encargado del seguimiento al plan de mejoramiento institucional con corte al III trimestre del 2019.</t>
  </si>
  <si>
    <t>Observaciones de cumplimiento y/o gestión
Oficina de Control Interno 
III Trimestre 2019</t>
  </si>
  <si>
    <t>Observaciones de cumplimiento y/o gestión 
Oficina de Control Interno
IV Trimestre 2019</t>
  </si>
  <si>
    <t>Observaciones de la efectividad de la accion de mejora continua implementada</t>
  </si>
  <si>
    <t>CÓDIGO ACCIÓN DE MEJORA CONTINUA</t>
  </si>
  <si>
    <t>Fecha verificación Efectividad</t>
  </si>
  <si>
    <t>Observaciones de cumplimiento y/o gestión
Oficina de Control Interno 
I Trimestre 2018</t>
  </si>
  <si>
    <t>Observaciones de cumplimiento y/o gestión 
Oficina de Control Interno 
II Trimestre 2018</t>
  </si>
  <si>
    <t>Observaciones de cumplimiento y/o gestión
Oficina de Control Interno 
III Trimestre 2018</t>
  </si>
  <si>
    <t>Observaciones de cumplimiento y/o gestión 
Oficina de Control Interno
IV Trimestre 2018</t>
  </si>
  <si>
    <t>Auditoría al Proceso Liquidador INCODER VF 2016</t>
  </si>
  <si>
    <t>En diciembre 2017, se elaboró informe de Acumulación de bienes inicialmente adjudicados como Baldíos, en el que se identifican las labores realizadas por la ANT a través de la Dirección de Gestión Jurídica de Tierras, en los casos presentados.</t>
  </si>
  <si>
    <t>La CGR comunicó el informe final de Auditoría Financiera vigencia fiscal el 27/07/2019 y el plan mejoramiento se suscribió el 27/08/2019.</t>
  </si>
  <si>
    <t>La CGR comunicó el informe final de Auditoría Financiera vigencia fiscal el 29/07/2019 y el plan mejoramiento se suscribió el 27/08/2019.</t>
  </si>
  <si>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febrero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</si>
  <si>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 xml:space="preserve"> La actividad esta programada para inicio en marzo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</si>
  <si>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marzo del 2020.</t>
    </r>
  </si>
  <si>
    <t>La CGR comunicó el informe final de Auditoría Financiera vigencia fiscal el 13/12/2019 y el plan mejoramiento se suscribió el 28/01/2020.</t>
  </si>
  <si>
    <t>La CGR comunicó el informe final de Auditoría Financiera vigencia fiscal el 31/01/2018 y el plan mejoramiento se suscribió el 22/03/2018.</t>
  </si>
  <si>
    <t>Efectiva</t>
  </si>
  <si>
    <t>No efectiva</t>
  </si>
  <si>
    <t>Estado de la acción de mejora continua</t>
  </si>
  <si>
    <t>Estado AMC</t>
  </si>
  <si>
    <t>Abierta</t>
  </si>
  <si>
    <t>Cerrada</t>
  </si>
  <si>
    <t>Reformulada</t>
  </si>
  <si>
    <t>Fecha verificación Eficacia</t>
  </si>
  <si>
    <r>
      <rPr>
        <b/>
        <sz val="11"/>
        <color rgb="FF000000"/>
        <rFont val="Arial Narrow"/>
        <family val="2"/>
      </rPr>
      <t xml:space="preserve">30/12/2019. </t>
    </r>
    <r>
      <rPr>
        <sz val="11"/>
        <color rgb="FF000000"/>
        <rFont val="Arial Narrow"/>
        <family val="2"/>
      </rPr>
      <t>El responsable de ejecución suministró el documento "INFORME VISITA DE SEGUIMIENTO A LAS INICIATIVAS COMUNITARIAS EN EL MUNICIPIO DE NUQUÍ - CHOCÓ" del06/08/2019, en el cual se describe los resultados alcanzados en las en cuentas aplicadas en la semana del 4 al 9 de julio de 2019 por la Dirección de Asuntos Étnicos y la Oficina del Inspector de la Gestión de Tierras.  El Instrumento se construyó con preguntas relacionadas conforme a las percepciones de desarrollo en el territorio, que tenía la comunidad, a partir de la ejecución de los proyectos, la visión en cuanto a implementación de la misma, las cantidades y calidad de los insumos vegetales, agrícolas, herramientas y maquinaria a suministrar a cada una de las familias favorecidas en las Resoluciones de cofinanciación.  Evidencia H16. Informe de visita.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</si>
  <si>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por lo cual se encuentra ejecutada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</si>
  <si>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</si>
  <si>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Dirección de Ordenamiento Social de la Propiedad solicita vía telefónica información correspondiente al alcance del régimen de inmunidades de la FAO, solicitud de información que responden vía correo electrónico argumentando que los correos son considerados un mecanismo de comunicación oficial, por lo tanto, este tendría la equivalencia a un oficio de respuesta. 
Adjunto el correo electrónico con el concepto remitido por parte de la FAO. </t>
    </r>
  </si>
  <si>
    <r>
      <rPr>
        <b/>
        <sz val="11"/>
        <color theme="1"/>
        <rFont val="Arial Narrow"/>
        <family val="2"/>
      </rPr>
      <t xml:space="preserve">30/12/2019.  </t>
    </r>
    <r>
      <rPr>
        <sz val="11"/>
        <color theme="1"/>
        <rFont val="Arial Narrow"/>
        <family val="2"/>
      </rPr>
      <t>No se evidenciaron avances de gestión y/o cumplimiento por parte del responsable de ejecución.</t>
    </r>
  </si>
  <si>
    <r>
      <rPr>
        <b/>
        <sz val="11"/>
        <color theme="1"/>
        <rFont val="Arial Narrow"/>
        <family val="2"/>
      </rPr>
      <t xml:space="preserve">30/12/2019. </t>
    </r>
    <r>
      <rPr>
        <sz val="11"/>
        <color theme="1"/>
        <rFont val="Arial Narrow"/>
        <family val="2"/>
      </rPr>
      <t xml:space="preserve"> La actividad presentó incumplimiento frente a lo planificado, toda vez que, los avances de cumplimiento reportados no hacen referencia a las actividad formulada. </t>
    </r>
  </si>
  <si>
    <r>
      <rPr>
        <b/>
        <sz val="11"/>
        <color theme="1"/>
        <rFont val="Arial Narrow"/>
        <family val="2"/>
      </rPr>
      <t xml:space="preserve">30/12/2019.  </t>
    </r>
    <r>
      <rPr>
        <sz val="11"/>
        <color theme="1"/>
        <rFont val="Arial Narrow"/>
        <family val="2"/>
      </rPr>
      <t>La dependencia no reportó avances en la ejecución de esta actividad</t>
    </r>
  </si>
  <si>
    <r>
      <rPr>
        <b/>
        <sz val="11"/>
        <color theme="1"/>
        <rFont val="Arial Narrow"/>
        <family val="2"/>
      </rPr>
      <t xml:space="preserve">30/12/2019. </t>
    </r>
    <r>
      <rPr>
        <sz val="11"/>
        <color theme="1"/>
        <rFont val="Arial Narrow"/>
        <family val="2"/>
      </rPr>
      <t xml:space="preserve"> La actividad presentó incumplimiento, dado que, no se evidenciaron avances de gestión y/o cumplimiento por parte del responsable de ejecución.</t>
    </r>
  </si>
  <si>
    <r>
      <rPr>
        <b/>
        <sz val="11"/>
        <color theme="1"/>
        <rFont val="Arial Narrow"/>
        <family val="2"/>
      </rPr>
      <t>30/12/2019.</t>
    </r>
    <r>
      <rPr>
        <sz val="11"/>
        <color theme="1"/>
        <rFont val="Arial Narrow"/>
        <family val="2"/>
      </rPr>
      <t xml:space="preserve"> Se observó listado de asistencia de fecha del 16/08/2019, tema hallazgo auditoria cumplimiento RRI - Fondo de Tierras.</t>
    </r>
  </si>
  <si>
    <r>
      <rPr>
        <b/>
        <sz val="11"/>
        <color theme="1"/>
        <rFont val="Arial Narrow"/>
        <family val="2"/>
      </rPr>
      <t xml:space="preserve">30/12/2019. </t>
    </r>
    <r>
      <rPr>
        <sz val="11"/>
        <color theme="1"/>
        <rFont val="Arial Narrow"/>
        <family val="2"/>
      </rPr>
      <t>Se observó listado de asistencia del 30/11/2019 de la actividad "Socialización cuota 2020 y Proyectos de inversión".</t>
    </r>
  </si>
  <si>
    <t>AMC-1</t>
  </si>
  <si>
    <t>AMC-2</t>
  </si>
  <si>
    <t>AMC-3</t>
  </si>
  <si>
    <t>AMC-4</t>
  </si>
  <si>
    <t>AMC-5</t>
  </si>
  <si>
    <t>AMC-6</t>
  </si>
  <si>
    <t>AMC-7</t>
  </si>
  <si>
    <t>AMC-8</t>
  </si>
  <si>
    <t>AMC-9</t>
  </si>
  <si>
    <t>AMC-10</t>
  </si>
  <si>
    <t>AMC-11</t>
  </si>
  <si>
    <t>AMC-12</t>
  </si>
  <si>
    <t>AMC-13</t>
  </si>
  <si>
    <t>AMC-14</t>
  </si>
  <si>
    <t>AMC-15</t>
  </si>
  <si>
    <t>AMC-16</t>
  </si>
  <si>
    <t>AMC-17</t>
  </si>
  <si>
    <t>AMC-18</t>
  </si>
  <si>
    <t>AMC-19</t>
  </si>
  <si>
    <t>AMC-20</t>
  </si>
  <si>
    <t>AMC-21</t>
  </si>
  <si>
    <t>AMC-22</t>
  </si>
  <si>
    <t>AMC-23</t>
  </si>
  <si>
    <t>AMC-24</t>
  </si>
  <si>
    <t>AMC-25</t>
  </si>
  <si>
    <t>AMC-26</t>
  </si>
  <si>
    <t>AMC-27</t>
  </si>
  <si>
    <t>AMC-28</t>
  </si>
  <si>
    <t>AMC-29</t>
  </si>
  <si>
    <t>AMC-30</t>
  </si>
  <si>
    <t>AMC-31</t>
  </si>
  <si>
    <t>AMC-32</t>
  </si>
  <si>
    <t>AMC-33</t>
  </si>
  <si>
    <t>AMC-34</t>
  </si>
  <si>
    <t>AMC-35</t>
  </si>
  <si>
    <t>AMC-36</t>
  </si>
  <si>
    <t>AMC-37</t>
  </si>
  <si>
    <t>AMC-38</t>
  </si>
  <si>
    <t>AMC-39</t>
  </si>
  <si>
    <t>AMC-40</t>
  </si>
  <si>
    <t>AMC-41</t>
  </si>
  <si>
    <t>AMC-42</t>
  </si>
  <si>
    <t>AMC-43</t>
  </si>
  <si>
    <t>AMC-44</t>
  </si>
  <si>
    <t>AMC-45</t>
  </si>
  <si>
    <t>AMC-46</t>
  </si>
  <si>
    <t>AMC-47</t>
  </si>
  <si>
    <t>AMC-48</t>
  </si>
  <si>
    <t>AMC-49</t>
  </si>
  <si>
    <t>AMC-50</t>
  </si>
  <si>
    <t>AMC-51</t>
  </si>
  <si>
    <t>AMC-52</t>
  </si>
  <si>
    <t>AMC-53</t>
  </si>
  <si>
    <t>AMC-54</t>
  </si>
  <si>
    <t>AMC-55</t>
  </si>
  <si>
    <t>AMC-56</t>
  </si>
  <si>
    <t>AMC-57</t>
  </si>
  <si>
    <t>AMC-58</t>
  </si>
  <si>
    <t>AMC-59</t>
  </si>
  <si>
    <t>AMC-60</t>
  </si>
  <si>
    <t>AMC-61</t>
  </si>
  <si>
    <t>AMC-62</t>
  </si>
  <si>
    <t>AMC-63</t>
  </si>
  <si>
    <t>AMC-64</t>
  </si>
  <si>
    <t>AMC-65</t>
  </si>
  <si>
    <t>AMC-66</t>
  </si>
  <si>
    <t>AMC-67</t>
  </si>
  <si>
    <t>AMC-68</t>
  </si>
  <si>
    <t>AMC-69</t>
  </si>
  <si>
    <t>AMC-70</t>
  </si>
  <si>
    <t>AMC-71</t>
  </si>
  <si>
    <t>AMC-72</t>
  </si>
  <si>
    <t>AMC-73</t>
  </si>
  <si>
    <t>AMC-74</t>
  </si>
  <si>
    <t>AMC-75</t>
  </si>
  <si>
    <t>AMC-76</t>
  </si>
  <si>
    <t>AMC-77</t>
  </si>
  <si>
    <t>AMC-78</t>
  </si>
  <si>
    <t>AMC-79</t>
  </si>
  <si>
    <t>AMC-80</t>
  </si>
  <si>
    <t>AMC-81</t>
  </si>
  <si>
    <t>AMC-82</t>
  </si>
  <si>
    <t>AMC-83</t>
  </si>
  <si>
    <t>AMC-84</t>
  </si>
  <si>
    <t>AMC-85</t>
  </si>
  <si>
    <t>AMC-86</t>
  </si>
  <si>
    <t>AMC-87</t>
  </si>
  <si>
    <t>AMC-88</t>
  </si>
  <si>
    <t>AMC-89</t>
  </si>
  <si>
    <t>AMC-90</t>
  </si>
  <si>
    <t>AMC-91</t>
  </si>
  <si>
    <t>AMC-92</t>
  </si>
  <si>
    <t>AMC-93</t>
  </si>
  <si>
    <t>AMC-94</t>
  </si>
  <si>
    <t>AMC-95</t>
  </si>
  <si>
    <t>AMC-96</t>
  </si>
  <si>
    <t>AMC-97</t>
  </si>
  <si>
    <t>AMC-98</t>
  </si>
  <si>
    <t>AMC-99</t>
  </si>
  <si>
    <t>AMC-100</t>
  </si>
  <si>
    <t>AMC-101</t>
  </si>
  <si>
    <t>AMC-102</t>
  </si>
  <si>
    <t>AMC-103</t>
  </si>
  <si>
    <t>AMC-104</t>
  </si>
  <si>
    <t>AMC-105</t>
  </si>
  <si>
    <t>AMC-106</t>
  </si>
  <si>
    <t>AMC-107</t>
  </si>
  <si>
    <t>AMC-108</t>
  </si>
  <si>
    <t>AMC-109</t>
  </si>
  <si>
    <t>AMC-110</t>
  </si>
  <si>
    <t>AMC-111</t>
  </si>
  <si>
    <t>AMC-112</t>
  </si>
  <si>
    <t>AMC-113</t>
  </si>
  <si>
    <t>AMC-114</t>
  </si>
  <si>
    <t>AMC-115</t>
  </si>
  <si>
    <t>AMC-116</t>
  </si>
  <si>
    <t>AMC-117</t>
  </si>
  <si>
    <t>AMC-118</t>
  </si>
  <si>
    <t>AMC-119</t>
  </si>
  <si>
    <t>AMC-120</t>
  </si>
  <si>
    <t>AMC-121</t>
  </si>
  <si>
    <t>AMC-122</t>
  </si>
  <si>
    <t>AMC-123</t>
  </si>
  <si>
    <t>AMC-124</t>
  </si>
  <si>
    <t>AMC-125</t>
  </si>
  <si>
    <t>AMC-126</t>
  </si>
  <si>
    <t>AMC-127</t>
  </si>
  <si>
    <t>AMC-128</t>
  </si>
  <si>
    <t>AMC-129</t>
  </si>
  <si>
    <t>AMC-130</t>
  </si>
  <si>
    <t>AMC-131</t>
  </si>
  <si>
    <t>AMC-132</t>
  </si>
  <si>
    <t>AMC-133</t>
  </si>
  <si>
    <t>AMC-134</t>
  </si>
  <si>
    <t>AMC-135</t>
  </si>
  <si>
    <t>AMC-136</t>
  </si>
  <si>
    <t>AMC-137</t>
  </si>
  <si>
    <t>AMC-138</t>
  </si>
  <si>
    <t>AMC-139</t>
  </si>
  <si>
    <t>AMC-140</t>
  </si>
  <si>
    <t>AMC-141</t>
  </si>
  <si>
    <t>AMC-142</t>
  </si>
  <si>
    <t>AMC-143</t>
  </si>
  <si>
    <t>AMC-144</t>
  </si>
  <si>
    <t>AMC-145</t>
  </si>
  <si>
    <t>AMC-146</t>
  </si>
  <si>
    <t>AMC-147</t>
  </si>
  <si>
    <t>AMC-148</t>
  </si>
  <si>
    <t>AMC-149</t>
  </si>
  <si>
    <t>AMC-150</t>
  </si>
  <si>
    <t>AMC-151</t>
  </si>
  <si>
    <t>AMC-152</t>
  </si>
  <si>
    <t>AMC-153</t>
  </si>
  <si>
    <t>AMC-154</t>
  </si>
  <si>
    <t>AMC-155</t>
  </si>
  <si>
    <t>AMC-156</t>
  </si>
  <si>
    <t>AMC-157</t>
  </si>
  <si>
    <t>AMC-158</t>
  </si>
  <si>
    <t>AMC-159</t>
  </si>
  <si>
    <t>AMC-160</t>
  </si>
  <si>
    <t>AMC-161</t>
  </si>
  <si>
    <t>AMC-162</t>
  </si>
  <si>
    <t>AMC-163</t>
  </si>
  <si>
    <t>AMC-164</t>
  </si>
  <si>
    <t>AMC-165</t>
  </si>
  <si>
    <t>AMC-166</t>
  </si>
  <si>
    <t>AMC-167</t>
  </si>
  <si>
    <t>AMC-168</t>
  </si>
  <si>
    <t>AMC-169</t>
  </si>
  <si>
    <t>AMC-170</t>
  </si>
  <si>
    <t>AMC-171</t>
  </si>
  <si>
    <t>AMC-172</t>
  </si>
  <si>
    <t>AMC-173</t>
  </si>
  <si>
    <t>AMC-174</t>
  </si>
  <si>
    <t>AMC-175</t>
  </si>
  <si>
    <t>AMC-176</t>
  </si>
  <si>
    <t>AMC-177</t>
  </si>
  <si>
    <t>AMC-178</t>
  </si>
  <si>
    <t>AMC-179</t>
  </si>
  <si>
    <t>AMC-180</t>
  </si>
  <si>
    <t>AMC-181</t>
  </si>
  <si>
    <t>AMC-182</t>
  </si>
  <si>
    <t>AMC-183</t>
  </si>
  <si>
    <t>AMC-184</t>
  </si>
  <si>
    <t>AMC-185</t>
  </si>
  <si>
    <t>AMC-186</t>
  </si>
  <si>
    <t>AMC-187</t>
  </si>
  <si>
    <t>AMC-188</t>
  </si>
  <si>
    <t>AMC-189</t>
  </si>
  <si>
    <t>AMC-190</t>
  </si>
  <si>
    <t>AMC-191</t>
  </si>
  <si>
    <t>AMC-192</t>
  </si>
  <si>
    <t>AMC-193</t>
  </si>
  <si>
    <t>AMC-194</t>
  </si>
  <si>
    <t>AMC-195</t>
  </si>
  <si>
    <t>AMC-196</t>
  </si>
  <si>
    <t>AMC-197</t>
  </si>
  <si>
    <t>AMC-198</t>
  </si>
  <si>
    <t>AMC-199</t>
  </si>
  <si>
    <t>AMC-200</t>
  </si>
  <si>
    <t>AMC-201</t>
  </si>
  <si>
    <t>AMC-202</t>
  </si>
  <si>
    <t>AMC-203</t>
  </si>
  <si>
    <t>AMC-204</t>
  </si>
  <si>
    <t>AMC-205</t>
  </si>
  <si>
    <t>AMC-206</t>
  </si>
  <si>
    <t>AMC-207</t>
  </si>
  <si>
    <t>AMC-208</t>
  </si>
  <si>
    <t>AMC-209</t>
  </si>
  <si>
    <t>AMC-210</t>
  </si>
  <si>
    <t>AMC-211</t>
  </si>
  <si>
    <t>AMC-212</t>
  </si>
  <si>
    <t>AMC-213</t>
  </si>
  <si>
    <t>AMC-214</t>
  </si>
  <si>
    <t>AMC-215</t>
  </si>
  <si>
    <t>AMC-216</t>
  </si>
  <si>
    <t>AMC-217</t>
  </si>
  <si>
    <t>AMC-218</t>
  </si>
  <si>
    <t>AMC-219</t>
  </si>
  <si>
    <t>AMC-220</t>
  </si>
  <si>
    <t>AMC-221</t>
  </si>
  <si>
    <t>AMC-222</t>
  </si>
  <si>
    <t>AMC-223</t>
  </si>
  <si>
    <t>AMC-224</t>
  </si>
  <si>
    <t>AMC-225</t>
  </si>
  <si>
    <t>AMC-226</t>
  </si>
  <si>
    <t>AMC-227</t>
  </si>
  <si>
    <t>AMC-228</t>
  </si>
  <si>
    <t>AMC-229</t>
  </si>
  <si>
    <t>AMC-230</t>
  </si>
  <si>
    <t>AMC-231</t>
  </si>
  <si>
    <t>AMC-232</t>
  </si>
  <si>
    <t>AMC-233</t>
  </si>
  <si>
    <t>AMC-234</t>
  </si>
  <si>
    <t>AMC-235</t>
  </si>
  <si>
    <t>AMC-236</t>
  </si>
  <si>
    <t>AMC-237</t>
  </si>
  <si>
    <t>AMC-238</t>
  </si>
  <si>
    <t>AMC-239</t>
  </si>
  <si>
    <t>AMC-240</t>
  </si>
  <si>
    <t>AMC-241</t>
  </si>
  <si>
    <t>AMC-242</t>
  </si>
  <si>
    <t>AMC-243</t>
  </si>
  <si>
    <t>AMC-244</t>
  </si>
  <si>
    <t>AMC-245</t>
  </si>
  <si>
    <t>AMC-246</t>
  </si>
  <si>
    <t>AMC-247</t>
  </si>
  <si>
    <t>AMC-248</t>
  </si>
  <si>
    <t>AMC-249</t>
  </si>
  <si>
    <t>AMC-250</t>
  </si>
  <si>
    <t>AMC-251</t>
  </si>
  <si>
    <t>AMC-252</t>
  </si>
  <si>
    <t>AMC-253</t>
  </si>
  <si>
    <t>AMC-254</t>
  </si>
  <si>
    <t>AMC-255</t>
  </si>
  <si>
    <t>AMC-256</t>
  </si>
  <si>
    <t>AMC-257</t>
  </si>
  <si>
    <t>AMC-258</t>
  </si>
  <si>
    <t>AMC-259</t>
  </si>
  <si>
    <t>AMC-260</t>
  </si>
  <si>
    <t>AMC-261</t>
  </si>
  <si>
    <t>AMC-262</t>
  </si>
  <si>
    <t>AMC-263</t>
  </si>
  <si>
    <t>AMC-264</t>
  </si>
  <si>
    <t>AMC-265</t>
  </si>
  <si>
    <t>AMC-266</t>
  </si>
  <si>
    <t>AMC-267</t>
  </si>
  <si>
    <t>AMC-268</t>
  </si>
  <si>
    <t>AMC-269</t>
  </si>
  <si>
    <t>AMC-270</t>
  </si>
  <si>
    <t>AMC-271</t>
  </si>
  <si>
    <t>AMC-272</t>
  </si>
  <si>
    <t>AMC-273</t>
  </si>
  <si>
    <t>AMC-274</t>
  </si>
  <si>
    <t>AMC-275</t>
  </si>
  <si>
    <t>AMC-276</t>
  </si>
  <si>
    <t>AMC-277</t>
  </si>
  <si>
    <t>AMC-278</t>
  </si>
  <si>
    <t>AMC-279</t>
  </si>
  <si>
    <t>AMC-280</t>
  </si>
  <si>
    <t>AMC-281</t>
  </si>
  <si>
    <t>AMC-282</t>
  </si>
  <si>
    <t>AMC-283</t>
  </si>
  <si>
    <t>AMC-284</t>
  </si>
  <si>
    <t>AMC-285</t>
  </si>
  <si>
    <t>AMC-286</t>
  </si>
  <si>
    <t>AMC-287</t>
  </si>
  <si>
    <t>AMC-288</t>
  </si>
  <si>
    <t>AMC-289</t>
  </si>
  <si>
    <t>AMC-290</t>
  </si>
  <si>
    <t>AMC-291</t>
  </si>
  <si>
    <t>AMC-292</t>
  </si>
  <si>
    <t>AMC-293</t>
  </si>
  <si>
    <t>AMC-294</t>
  </si>
  <si>
    <t>AMC-295</t>
  </si>
  <si>
    <t>AMC-296</t>
  </si>
  <si>
    <t>AMC-297</t>
  </si>
  <si>
    <t>AMC-298</t>
  </si>
  <si>
    <t>AMC-299</t>
  </si>
  <si>
    <t>AMC-300</t>
  </si>
  <si>
    <t>AMC-301</t>
  </si>
  <si>
    <t>AMC-302</t>
  </si>
  <si>
    <t>AMC-303</t>
  </si>
  <si>
    <t>AMC-304</t>
  </si>
  <si>
    <t>AMC-305</t>
  </si>
  <si>
    <t>AMC-306</t>
  </si>
  <si>
    <t>AMC-307</t>
  </si>
  <si>
    <t>AMC-308</t>
  </si>
  <si>
    <t>AMC-309</t>
  </si>
  <si>
    <t>AMC-310</t>
  </si>
  <si>
    <t>AMC-311</t>
  </si>
  <si>
    <t>AMC-312</t>
  </si>
  <si>
    <t>AMC-313</t>
  </si>
  <si>
    <t>AMC-314</t>
  </si>
  <si>
    <t>AMC-315</t>
  </si>
  <si>
    <t>AMC-316</t>
  </si>
  <si>
    <t>AMC-317</t>
  </si>
  <si>
    <t>AMC-318</t>
  </si>
  <si>
    <t>AMC-319</t>
  </si>
  <si>
    <t>AMC-320</t>
  </si>
  <si>
    <t>AMC-321</t>
  </si>
  <si>
    <t>AMC-322</t>
  </si>
  <si>
    <t>AMC-323</t>
  </si>
  <si>
    <t>AMC-324</t>
  </si>
  <si>
    <t>AMC-325</t>
  </si>
  <si>
    <t>AMC-326</t>
  </si>
  <si>
    <t>AMC-327</t>
  </si>
  <si>
    <t>AMC-328</t>
  </si>
  <si>
    <t>AMC-329</t>
  </si>
  <si>
    <t>AMC-330</t>
  </si>
  <si>
    <t>AMC-331</t>
  </si>
  <si>
    <t>AMC-332</t>
  </si>
  <si>
    <t>AMC-333</t>
  </si>
  <si>
    <t>AMC-334</t>
  </si>
  <si>
    <t>AMC-335</t>
  </si>
  <si>
    <t>AMC-336</t>
  </si>
  <si>
    <t>AMC-337</t>
  </si>
  <si>
    <t>AMC-338</t>
  </si>
  <si>
    <t>AMC-339</t>
  </si>
  <si>
    <t>AMC-340</t>
  </si>
  <si>
    <t>AMC-341</t>
  </si>
  <si>
    <t>AMC-342</t>
  </si>
  <si>
    <t>AMC-343</t>
  </si>
  <si>
    <t>AMC-344</t>
  </si>
  <si>
    <t>AMC-345</t>
  </si>
  <si>
    <t>AMC-346</t>
  </si>
  <si>
    <t>AMC-347</t>
  </si>
  <si>
    <t>AMC-348</t>
  </si>
  <si>
    <t>AMC-349</t>
  </si>
  <si>
    <t>AMC-350</t>
  </si>
  <si>
    <t>AMC-351</t>
  </si>
  <si>
    <t>AMC-352</t>
  </si>
  <si>
    <t>AMC-353</t>
  </si>
  <si>
    <t>AMC-354</t>
  </si>
  <si>
    <t>AMC-355</t>
  </si>
  <si>
    <t>AMC-356</t>
  </si>
  <si>
    <t>AMC-357</t>
  </si>
  <si>
    <t>AMC-358</t>
  </si>
  <si>
    <t>AMC-359</t>
  </si>
  <si>
    <t>AMC-360</t>
  </si>
  <si>
    <t>AMC-361</t>
  </si>
  <si>
    <t>AMC-362</t>
  </si>
  <si>
    <t>AMC-363</t>
  </si>
  <si>
    <t>AMC-364</t>
  </si>
  <si>
    <t>AMC-365</t>
  </si>
  <si>
    <t>AMC-366</t>
  </si>
  <si>
    <t>AMC-367</t>
  </si>
  <si>
    <t>AMC-368</t>
  </si>
  <si>
    <t>AMC-369</t>
  </si>
  <si>
    <t>AMC-370</t>
  </si>
  <si>
    <t>AMC-371</t>
  </si>
  <si>
    <t>AMC-372</t>
  </si>
  <si>
    <t>AMC-373</t>
  </si>
  <si>
    <t>AMC-374</t>
  </si>
  <si>
    <t>AMC-375</t>
  </si>
  <si>
    <t>AMC-376</t>
  </si>
  <si>
    <t>AMC-377</t>
  </si>
  <si>
    <t>AMC-378</t>
  </si>
  <si>
    <t>AMC-379</t>
  </si>
  <si>
    <t>AMC-380</t>
  </si>
  <si>
    <t>AMC-381</t>
  </si>
  <si>
    <t>AMC-382</t>
  </si>
  <si>
    <t>AMC-383</t>
  </si>
  <si>
    <t>AMC-384</t>
  </si>
  <si>
    <t>AMC-385</t>
  </si>
  <si>
    <t>AMC-386</t>
  </si>
  <si>
    <t>AMC-387</t>
  </si>
  <si>
    <t>AMC-388</t>
  </si>
  <si>
    <t>AMC-389</t>
  </si>
  <si>
    <t>AMC-390</t>
  </si>
  <si>
    <t>AMC-391</t>
  </si>
  <si>
    <t>AMC-392</t>
  </si>
  <si>
    <t>AMC-393</t>
  </si>
  <si>
    <t>AMC-394</t>
  </si>
  <si>
    <t>AMC-395</t>
  </si>
  <si>
    <t>AMC-396</t>
  </si>
  <si>
    <t>Observaciones de cumplimiento y/o gestión
Oficina de Control Interno 
IV Trimestre 2017</t>
  </si>
  <si>
    <r>
      <rPr>
        <b/>
        <sz val="11"/>
        <color theme="1"/>
        <rFont val="Arial Narrow"/>
        <family val="2"/>
      </rPr>
      <t>Acta No. 02  CICCI sesión del  24/10/2017</t>
    </r>
    <r>
      <rPr>
        <sz val="11"/>
        <color theme="1"/>
        <rFont val="Arial Narrow"/>
        <family val="2"/>
      </rPr>
      <t xml:space="preserve"> (...) "Mediante acta de entrega del 18 de octubre de 2017, se hizo entrega a la Agencia, las acciones pendientes de cierre por parte del INCODER. Sin embargo, al realizar el contraste de la información consignada en dicha acta y su soporte electrónico (CD), se identificaron inconsistencias conexas al número de acciones abiertas y relacionas.  A lo cual, las dependencias realizaron el correspondiente análisis, identificándose un total de 192 acciones pendientes de cierre por parte del INCODER, las cuales fueron reformulas de acuerdo a la nueva estructura administrativa de la entidad".  (...)
(...) En cuanto al tratamiento dado a las 192 acciones identificadas, las dependencias responsables realizaron su reformulación, generándose 148 acciones, las cuales atendieron los siguientes criterios: Falta de competencia de la ANT para ejecutar algunas acciones, Obsolescencia de la acción planteada por el INCODER (pérdida de vigencia de la información citada/procedimientos/Sistemas de información), Dificultad para la recuperación de registros y Enfoque preventivo en la reformulación. (...)</t>
    </r>
  </si>
  <si>
    <t>Se realizaron mesas de trabajo en los meses de Julio, Septiembre y Octubre en las cuales, se dieron los lineamientos para la supervisión e interventoria de contratos, PAABS Ordenamiento de la propiedad y Plan anual de adquisiciones</t>
  </si>
  <si>
    <t>Se elaboró el procedimiento ACC-TI-p-010 "Compra directa de predios", el cual fue divulgado en la intranet institucional.</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</si>
  <si>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</si>
  <si>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Le expedición de certificaciones de comunidades étnicas quedó en cabeza del Ministerio del Interior según el decreto 2820 de 2010, fue derogado por el decreto 2041 del 15 de octubre de 2014 y el articulo El Artículo 2.2.2.3.6.2 del Decreto 1076 del 26 de Mayo de 2015.</t>
  </si>
  <si>
    <t>Se realizaron mesas de trabajo de seguimiento a la ejecución presupuestal y metas así: Mesa de trabajo 21 de abril 2017 Mesa de trabajo 17 de mayo 2017 Mesa de trabajo 7 de junio 2017 Mesa de trabajo 7 de julio de 2017 Mesa de trabajo 3 de agosto 2017 Mesa de trabajo 6 de septiembre 2017 Mesa de trabajo 3 de noviembre 2017 Mesa de trabajo 5 de diciembre 2017</t>
  </si>
  <si>
    <t>Se elaboró la Circular 019 del 17 de Noviembre de 2017, en la que se presentan los procedimientos a tener en cuenta para un adecuado cierre de la vigencia fiscal 2017 e inicio de la vigencia 2018</t>
  </si>
  <si>
    <t>Se realizaron mesas de trabajo en los meses de Julio, Septiembre y Octubre de 2017 en las cuales, se dieron los lineamientos para la supervisión e interventoria de contratos, PAABS Ordenamiento de la propiedad y Plan anual de adquisiciones</t>
  </si>
  <si>
    <t>Se elaboró procedimiento GEMA-P-002- Gestión de peticiones, quejas, sugerencias, reclamos, denuncias y felicitaciones y se publicó en la intranet institucional.</t>
  </si>
  <si>
    <t>La actividad se encuentra dentro de los términos para su ejecución.</t>
  </si>
  <si>
    <t>Se diseñó el Instructivo ACCTI-002 "Instructivo para la implementación de iniciativas comunitarias con enfoque diferencial étnico, asociadas al componente de legalización de tierras", versión 1 del 24/04/2017, desde Dir de Asuntos étnicos. En él se establece controles para la priorización y ejecución de las iniciativas comunitarias.</t>
  </si>
  <si>
    <t>Actividad ejecutada con corte al II Semestre del 2017.</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</si>
  <si>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</si>
  <si>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Se cuenta con la construcción de los metadatos que identifican la información geográfica asociada a resguardos Indígenas, comunidades negras y adjudicación de baldíos, con los que actualmente cuenta la agencia Nacional de tierras como apoyo a la administración y adjudicación de tierras y el ordenamiento social de la propiedad</t>
  </si>
  <si>
    <t>Se realizó seguimiento, en el marco de la Auditoria al Sistema de Gestión y al proceso de Gestión de talento humano, verificando el estado de cada uno de los procesos disciplinarios existentes, se realizó entrevista con el personal de Control Interno Disicplinario y se registraron los resultados en el informe de resultado de la Auditoría</t>
  </si>
  <si>
    <t>Actividad ejecutada con corte al I Semestre del 2018.</t>
  </si>
  <si>
    <t>Esta actividad se encuentra en términos de ejecución, en la que la Dirección de Acceso a Tierras está adelantando el levantamiento de la información correspondiente</t>
  </si>
  <si>
    <t>Se diseñaron los procedimientos ACCTI-P-003 "Adjudicación de baldíos a personas naturales", el 04/04/2017, ACCTI-P-004 "Selección de beneficiarios y adjudicación de predios no ocupados", el 05/04/2017 y ACCTI-P-015 "Trámite especial en caso de ocupación de hecho de predios", el 05/04/2017. Se socializaron a través del banner del SIG en la intranet.</t>
  </si>
  <si>
    <t>Desde el 2016 la Subdirección de Acceso a Tierras por Demanda y Descongestión, ha venido depurando y  actualizando la base de datos de Adjudicación de Baldíos Persona Natural  verificando los registros de 31.026 adjudicaciones debidamente  formalizadas.</t>
  </si>
  <si>
    <t>De acuerdo con la información suministrada por el INCODER, en CD, las acciones asociadas a este hallazgo, se encuentran ejecutadas al 100%, toda vez que se suscribió el Contrato 607 de Enero 24 de 2014 entre el INCODER y el IGAC.</t>
  </si>
  <si>
    <t>Se legalizaron cinco predios mediante la elaboración de los Acuerdos 013 de Nov 3 de 2016 y 021 de junio 27 de 2017.</t>
  </si>
  <si>
    <t>De acuerdo con la información suministrada por el INCODER, en CD, las acciones asociadas a este hallazgo, se encuentra ejecutadas al 100%. "De acuedo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</si>
  <si>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socieconómicos por parte de la Dir Territorial del Cauca, predio Yanacona, las Golondrinas, Santa Barbara, Lote Dominguito, Lote en la Vereda Cascabel, Laguna Siberia, Gubito Lopez Adentro, Buenavista, Kizgo y Peinado".</t>
  </si>
  <si>
    <t>De acuerdo con la información suministrada por el INCODER, en CD, las acciones asociadas a este hallazgo, se encuentran ejecutadas al 100%. "Lista de Asistencia a Capacitación TRD fecha Mayo 7 de 2014 Lista de Asistencia a Capacitación TRD fecha Agosto 25 de 2014"</t>
  </si>
  <si>
    <t>De acuerdo con la información suministrada por el INCODER, en CD, las acciones asociadas a este hallazgo, se encuentra en ejecutadas al 100%. "Se anexaron diez (10) reevaluaciones de once contratistas de la Dirección Territorial Cauca".</t>
  </si>
  <si>
    <t>Se realizaron los seguimientos al plan de acción por cada trimestre de la vigencia con tres informes así: Informe de Gestión Primer Trimestre 2017 Informe de Gestión Segundo Trimestre 2017 Informe de Gestión Tercer Trimestre 2017</t>
  </si>
  <si>
    <t>De acuerdo con la información suministrada por el INCODER, en CD, las acciones asociadas a este hallazgo, se encuentran ejecutadas al 100%. "Mediante correo electrónico del día 30 de Septiembre de 2015, el cual fue enviado el soporte de liquidación del convenio".</t>
  </si>
  <si>
    <t>Se legalizaron cinco predios mediante la elaboración de los  Acuerdos 013 de Nov 3 de 2016 y 021 de junio 27 de 2017.  Al 31 de marzo de 2018:  De 2012  a  2017, se han legalizado (16) predios  en Resguardos Indigenas  en el Departamenteo  dell Cauca  superando los 10  predios  comprometidos a legalizar segun lo descrito en el hallazgo 2.</t>
  </si>
  <si>
    <t>Se realizó el informe de Gestión de estudios juridicos realizados.</t>
  </si>
  <si>
    <t>Se hicieron reuniones mensuales de seguimiento con el inspector Ad Hoc asignado por la corte constitucional con el fin de dar cumplimiento al fallo respecto al Saneamiento de los títulos colectivos de Curvarado y Jiguamandó y la culminación del amojonamiento. Se efectuaron solicitudes de acompañamiento por parte de la fuerza pública para poder ingresar a los territorios colectivos.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</si>
  <si>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restitucuón de Tierras a las Victimas pertenecientes a comunidades negras, afrocolombianas, raizales y palenqueras"</t>
  </si>
  <si>
    <t>Se diseñó el procedimiento ACCTI-P-003 "Adjudicación de baldíos a personas naturales", en versión 1 del 04/04/2017. Se socializó a través del banner del SIG en la intranet. En el procedimiento se incluyó: Act No. 31: Remitir a la Oficina de Registro de Instrumentos Públicos copia de las resoluciones de adjudicación. Act No. 32:Cargue de información. Act No. 33: Constancias de Registro</t>
  </si>
  <si>
    <t>Se elaboró la guía de revisión de antecedentes registrales de dominio o propiedad para la definición de la naturaleza jurídica de los bienes inmuebles rurales</t>
  </si>
  <si>
    <t>La herramienta SharePoint fue implementada y actualmente se está alimentando con los expedientes entregados por el extinto INCODER</t>
  </si>
  <si>
    <t>La herramienta SharePoint fue implementada y actualmente se está alimentando con los expedientes entregados por el extinto INCODER.</t>
  </si>
  <si>
    <t>Se diseñó el procedimiento "ADMTI-P-006-REVOCATORIA-DEL-ACTO-DE-ADJUDICACIÓN". Se realizó la socialización de los mismos a través del banner del Sistema Integrado de Gestión en la intranet institucional. En los procedimientos se incluyeron tareas asociadas con la generación y envío de comunicaciones de aceptación, publicación y notificación de actos administrativos.</t>
  </si>
  <si>
    <t>Dada la naturaleza del hallazgo, y de acuerdo con las observaciones realizadas por el extinto INCODER, este hallazgo no es de competencia de la ANT sino de la Unidad de Restitución de Tierras.</t>
  </si>
  <si>
    <t>Se adquirieron los siguientes predios: La Revelde Lote A MI 236-54515, La Conquista con MI 236-12809, Pacora MI 236-14507 y La Virginia con MI 368-51424.</t>
  </si>
  <si>
    <t>Se elaboró el procedimiento GEFIN-P-007 Registro e Ingresos de Cartera y se encuentra publicado en la intranet institucional</t>
  </si>
  <si>
    <t>Se realizaron capacitaciones sobre Retención documental Orfeo, Tablas de retención documental, transferencias documentales, las cuales fueron en Junio y Diciembre de 2017</t>
  </si>
  <si>
    <t>La actividad se encuentra en términos de ejecución.</t>
  </si>
  <si>
    <t>Se suscribió convenio de Cooperación No. 582 (Numeracion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</si>
  <si>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La Dirección de Acceso a tierras, diseñó su Plan de acción 2017, en el que estableció entre las metas acciones encaminadas a la constitución y/o el fortalecimiento de las Zonas de Reserva Campesina constituidas.</t>
  </si>
  <si>
    <t>Se diseñó el procedimiento ADMTI-P-001 "Constitución de Zonas de Reserva Campesina", en versión 1 del 26/04/2017 y se realizó la socialización del mismo a través del banner del Sistema Integrado de Gestión en la intranet institucional. En el procedimiento se encuentra una columna en la que se relacionan los tiempos de ejecución de las tareas.</t>
  </si>
  <si>
    <t>Se diseñó el procedimiento ADMTI-P-001 "Constitución de Zonas de Reserva Campesina", en versión 1 del 26/04/2017 y se socializó a través del banner del SIG en la intranet institucional. Asi mismo, avanzó en los ajustes requeridos de la metodología requerida para el cálculo de las extensiones minimas y máximas de las Unidades Agricolas Familiares,</t>
  </si>
  <si>
    <t>La Dirección de Acceso a tierras, diseñó su Plan de acción 2017, en el que estableció, entre las metas asociadas con Zonas de Reserva Campesina la de adelantar las gestiones necesarias para identificar sujetos de reforma agraria para la adjudicación de predios baldíos en las zonas de reserva campesina.</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</si>
  <si>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accion asociada no es competencia de la ANT.</t>
  </si>
  <si>
    <t>La Dirección de Acceso a tierras, diseñó su Plan de acción 2017, en el que estableció, entre otras, las siguientes metas asociadas con Zonas de Reserva Campesina: *Realizar un listado ZRC constituidas, Revisar 1000 solicitudes para la adjudicación de ZRC, Fortalecer 7 ZRC.</t>
  </si>
  <si>
    <t>La Subdirección de Sistemas de Informacion desarrolló una certificación automática, generada desde el sistema mediante el cual se controla el inventario del FNA.</t>
  </si>
  <si>
    <t>Se elaboraron las conciliaciones correspondientes a los meses de Septiembre, Octubre y Noviembre de 2017,entre la Subdirección Administrativa y Financiera y la Subdirección de Administración de Tierras de la Nación. La acción se encuentra dentro d elos términos de ejecución.</t>
  </si>
  <si>
    <t>Se diseñó el procedimiento ADMTI-P-001 "Administración de predios fiscales patrimoniales", V 1, del 27/03/2017, el cual se encuentra socializado en la Intranet Institucional</t>
  </si>
  <si>
    <t>Se diseñaron los procedimientos ADMTI-P-001 "Administración de predios fiscales patrimoniales", V 1, del 27/03/2017 y el ADMTI-P-007 "Administración de predios baldíos, V1 del 02/05/2017, los cuales fueron socializados a través del banner del SIG en la intranet.</t>
  </si>
  <si>
    <t>Se diseñó el procedimiento ADMTI-P-001 "Administración de predios fiscales patrimoniales", en versión 1 del 27/03/2017 y se socializó a través del banner del SIG en la intranet institucional. En este procedimiento se estableció la Actividad No. 6 “Caracterización del predio” y la Actividad No. 7 "Disposición del predio" en el que se estableció un formato sobre Concepto del predio.</t>
  </si>
  <si>
    <t>Se diseñó el procedimiento ADMTI-P-001 "Adm de predios fiscales patrimoniales", V 1, del 27/03/2017 y el ADMTI-P-007 "Adm de predios baldíos, V1 del 02/05/2017. Se socializaron a través del banner del SIG en la intranet.</t>
  </si>
  <si>
    <t>Se diseñó el procedimiento ADMTI-P-001 "Administración de predios fiscales patrimoniales", en versión 1 del 27/03/2017 y se socializó a través del banner del Sistema Integrado de Gestión en la intranet institucional. Se estableció la Actividad No. 6 “Caracterización del predio” y la Actividad No. 7 "Disposición del predio" en el que se estableció un formato sobre Concepto del predio.</t>
  </si>
  <si>
    <t>Se elaboraron las conciliaciones correspondientes a los meses de Septiembre, Octubre, Noviembre y Diciembre de 2017. Aunque se cubre el periodo de ejecución para la acción definida en el plan, no corresponde a la unidad de medida planteada de 5 actas. Por lo anterior la dependencia solicitó modificación de unidad de medida N° 20186000078553.De esta forma dando cumplimiento</t>
  </si>
  <si>
    <t>INCODER. Auditoría Financiera vigencia fiscal 2013</t>
  </si>
  <si>
    <t>Se elaboró inventario consolidado de los predios del Fondo Nacional Agrario</t>
  </si>
  <si>
    <t>Se realizó capacitación sobre Normatividad aplicable para la elaboración de notas financieras y la ejecución presupuestal, la cual fue el 15 de noviembre de 2017, con la participación del Ministerio De Hacienda y Crédito Público.</t>
  </si>
  <si>
    <t>Se diseñó el instrumento estratégico "Cuadro de mando de control", el cual está en proceso de validación de las fuentes de información para cada objetivo, de acuerdo con la perspectiva definida en el tablero. Se cuenta con el documento del marco teórico del Balance Score Card de la ANT. La actividad se encuentra dentro de los términos de ejecución.</t>
  </si>
  <si>
    <t>Se realizaron los 3 informes de gestión correspondientes al primer, segundo y tercer trimestre de 2017, en los que se refleja el monitoreo y seguimiento de los avances institucionales y de cada una de las dependencias de la Agencia Nacional de Tierras.</t>
  </si>
  <si>
    <t>Se elaboró el procedimiento código ACCTIP-016 Materialización del subsidio - Adquisición de predio, el cual fue divulgado en la Intranet Institucional.</t>
  </si>
  <si>
    <t>Se encuentra en etapa de identificación del expediente. Esta actividad se encuentra dentro de los tiempos de ejecución</t>
  </si>
  <si>
    <t>Se elaboró y publicó el instructivo para la adjudicación y materialización del Subsidio Integral de Reforma Agraria – SIRA, para la materialización del Subsidio Integral Directo de Reforma Agraria – SIDRA- y del Subsidio Integral de Tierras –SIT.</t>
  </si>
  <si>
    <t>Se diseñó el Plan de acción de la Dirección de Acceso a Tierras, al cual se le hizo el respectivo seguimiento de las actividades establecidas en el mismo.</t>
  </si>
  <si>
    <t>Se cuenta con los correspondientes a la revisión y adjudicación del Subsidio del proyecto S-ARA-007.</t>
  </si>
  <si>
    <t>Se elaboró y publicó el procedimiento para la adjudicación y materialización del Subsidio Integral de Reforma Agraria – SIRA, para la materialización del Subsidio Integral Directo de Reforma Agraria – SIDRA- y del Subsidio Integral de Tierras –SIT, los cuales se divulgaron a través de la intranet institucional.</t>
  </si>
  <si>
    <t>Se establecieron 3 procedimientos, a saber: ACCTI-P-011 "Adjudicación del Subsidio Integral de Reforma Agraria –SIRA", ACCTI-P-016 "Materialización del subsidio - Adquisición del predio" y ACCTI-P-017 "Materialización del subsidio-Apoyo para cubrir los requerimientos financieros de la implementación del proyecto productivo", divulgados en la intranet.</t>
  </si>
  <si>
    <t>Se diseñó plan de acción para cada vigencia de la Dirección de Asuntos Étnicos y se efectuó seguimiento periódico a cada una de las actividades definidas.</t>
  </si>
  <si>
    <t>Se diseñó el ACCTI-002 "Instructivo para la implementación de iniciativas comunitarias con enfoque diferencial étnico, asociadas al componente de legalización de tierras". El Instructivo establece controles para la priorización y ejecución de las iniciativas comunitarias. Es de anotar que el desarrollo de proyectos productivos de mayor escala, no es de competencia de la ANT.</t>
  </si>
  <si>
    <t>Se diseñó el procedimiento de adquisición de predios para comunidades étnicas, implementando en el formato de escritura, el parágrafo "el bien debe estar libre de todo gravamen, saneado, sin vicios y con paz y salvos catastrales y por conceptos de servicios públicos en el evento que los posea".</t>
  </si>
  <si>
    <t>Se diseñó el procedimiento de adquisición de predios para comunidades étnicas, implementando actividades en el marco de la negociación, en el cual se estipula que el predio debe estar disponible al momento de la firma de escritura, para que en la misma fecha se entregue a la comunidad beneficiaria del predio.</t>
  </si>
  <si>
    <t>Se realizó capacitación de supervisión contractual, por parte del grupo interno de Gestión contractual, la cual fue realizada el 05 de julio de 2017.</t>
  </si>
  <si>
    <t>Se adelantaron mesas de trabajo para dar los lineamientos de alistamiento para la adquisición de bienes y servicios de la Entidad; recordar la incidencia de los tiempos que requieren las diferentes modalidades contractuales y los pagos acordados, cómo los mismos afectan la planeación y la ejecución presupuestal; supervisión y sus obligaciones como instrumento de ejecución efectiva.</t>
  </si>
  <si>
    <t>En la legislación Colombiana se encuentra regulada el acceso y reconocimiento de los derechos territoriales a comunidades Étnicas como son las comunidades Indígenas y Comunidades Negras. Para las comunidades raizales y Rom, se encuentra en construccion desde el año 2016 por parte del gobierno Nal los protocolos de atención a estas comunidades. La actividad está en términos de ejecución.</t>
  </si>
  <si>
    <t>Se hicieron mesas de trabajo el 13,17,18,19 y 30 de octubre de 2017 para dar lineamientos de alistamiento para la adquisición de bienes y servicios; recordar la incidencia de los tiempos que requieren las diferentes modalidades contractuales y los pagos acordados, cómo los mismos afectan la planeación y la ejecución presupuestal, supervisión y obligaciones de ésta, entre otros temas.</t>
  </si>
  <si>
    <t>Se realizó capacitación el 15 de noviembre de 2017 sobre la elaboración de las notas a los estados financieros, por parte de la Subdirección Administrativa y Financiera-Contabilidad.</t>
  </si>
  <si>
    <t>Se diseñó el procedimiento ADMTI-P-001 "Constitución de Zonas de Reserva Campesina", en versión 1 del 26/04/2017 y se realizó la socialización del mismo a través del banner del Sistema Integrado de Gestión en la intranet institucional.</t>
  </si>
  <si>
    <t>Se encuentra en etapa de identificación del expediente. La actividad se encuentra dentro de los tiempos de ejecución.</t>
  </si>
  <si>
    <t>Se realizó capacitación frente a la creación del indicador, y como resultado de esta capacitación se obtiene los indicadores: a) Hectáreas identificadas b) revisión de solicitudes de familias</t>
  </si>
  <si>
    <t>La actividad se encuentra dentro de los términos de cumplimiento establecidos, sin embargo, se ha avanzaado en la identificación preliminar de los predios.</t>
  </si>
  <si>
    <t>Se diseñó el procedimiento ACCTI-P-003 "Adjudicación de baldíos a personas naturales", en versión 1 del 04/04/2017. Se socializó a través del banner del SIG en la intranet institucional. En la tarea No. 07 se establecieron lineamientos para el "Levantamiento topográfico" y en la tarea 17 sobre "Elaboración y redacción técnica de linderos o reconocimiento predial".</t>
  </si>
  <si>
    <t>Se elaboró el procedimiento ACCTI-P-002 ADJUDI. PREDIOS ORDEN JUD-RES. LEY 1448 DE 2011 V1 el 26/04/2017, el cual busca describir las tareas para la adjudicación de predios de la Nación con aptitud agropecuaria y/o forestal en cumplimiento a las órdenes judiciales emitidas por Jueces y Magistrados de restitución de tierras, de conformidad con lo establecido en la Ley 1448 de 2011.</t>
  </si>
  <si>
    <t>Se elaboró una guía metodológíca para el cálculo de las Unidades Agrícolas Familiares, UAF.</t>
  </si>
  <si>
    <t>No es competencia de la Dirección de Acceso a Tierras , es de la Unidad de Restitución de Tierras, se identifica entrega del plan estratégico RUPTA en memorando de octubre pasado a URT.</t>
  </si>
  <si>
    <t>Se diseñaron los procedimientos: 1. ACCTI-P-003 "Adjudicación de baldíos a personas naturales", en versión 1 del 04/04/2017, 2. ACCTI-P-004- “selección-de-beneficiarios-y-adjudicación-de-predios-no-ocupados”, en versión 1 del 05/04/2017 Estos procedimientos fueron socializados a través de la intranet institucional</t>
  </si>
  <si>
    <t>Se diseñó el procedimiento código ACCTI-P-003 "Adjudicación de baldíos a personas naturales", en versión 1 del 04/04/201 y se encuentra publicado en la Intranet Institucional</t>
  </si>
  <si>
    <t>Se encuentra en elaboración del proyecto de Plan de Descongestión Revocatorias por parte del área pertinente</t>
  </si>
  <si>
    <t>Se aprobó y se publicó en la intranet el procedimiento de procesos agrarios con los respectivos formatos, teniendo en cuenta el Decreto 1071. El enlace es http://intranet.agenciadetierras.gov.co/index.php/seguridad-juridica-sobre-la-titularidad-de-la-tierra-y-los-territorios/</t>
  </si>
  <si>
    <t>Se aprobó y se publicó en la intranet el procedimiento de procesos agrarios con los respectivos formatos. El enlace es http://intranet.agenciadetierras.gov.co/index.php/seguridad-juridica-sobre-la-titularidad-de-la-tierra-y-los-territorios/. Adicionalmente los procesos de extinción de los predios "El Tesoro", "las Abejas" y "Mi Bohio", han sido objeto de impulso procesal.</t>
  </si>
  <si>
    <t>Se tiene borrador del Manual de Políticas contables. La acción está en términos para su ejecución.</t>
  </si>
  <si>
    <t>Se elaboraron las conciliaciones correspondientes a los meses de Septiembre, Octubre y Noviembre de 2017,entre la Subdirección Administrativa y Financiera y la Subdirección de Administración de Tierras de la Nación.</t>
  </si>
  <si>
    <t>Se elaboraron dos Decretos de creación de planta temporal, los cuales fueron el Decreto 1390 de Agosto de 2016 y el Decreto 1836 de Noviembre de 2016</t>
  </si>
  <si>
    <t>Se realizaron diferentes socializaciones con el personal de Asuntos Étnicos sobre los proyectos de inversión con las diferentes comunidades.</t>
  </si>
  <si>
    <t>El predio se solicitó a la Sociedad de Activos Especiales como quiera que la viabilidad deviene del uso del suelo y no del área, en el entendido que se habían solicitado los predios alrededor, con el fin de hacer los englobes respectivos y poder adjudicar en términos de UAF, por lo anterior este compromiso se encuentra en proceso</t>
  </si>
  <si>
    <t>No se entregó por parte del Incoder una relación de inventario de los bienes del FNA que permita cruzar la información, por tal razón la Subdirección por Demanda y Descongestión realizó una matriz de control de los procesos de adjudicacion en los que se trabajan desde la entrada en vigencia de la ANT. se adjunta soporte.</t>
  </si>
  <si>
    <t>Una vez revisados los expedientes, se logra evidenciar que la última actuación realizada por el entonces INCODER, es la SUSPENSIÓN temporal del procedimiento de revocatoria directa, toda vez que, “como se observa dentro del expediente no está determinada la ubicación exacta de dicho predio rural, con el objeto de establecer si está dentro de un inmueble privado”.Por lo anterior no se realizará plan de trabajo ya que ingresa como casos priorizados por la Subdirección, en el cual se iniciará el trámite correspondiente si es procedente ó no el trámite de revocatorias.</t>
  </si>
  <si>
    <t xml:space="preserve">Se aprobó y publicó el Manual de Políticas Contables. </t>
  </si>
  <si>
    <t>Se diseñó el cuadro de mando de control validado con las fuentes de información para cada objetivo de acuerdo con la perspectiva definida en el tablero. El documento se encuentra en el marco teórico del Balance Score Card. A partir de febrero se empezaron a construir las fichas técnicas para formalizar los datos que alimentan los indicadores. Hay 99 fichas construidas y 49 firmadas.</t>
  </si>
  <si>
    <t>La UGT y SATZF efectuaron reunión el 07-11-2017 con los beneficiarios del proyecto, con el fin de socializar las actividades para la ejecucion de los recursos y para el cambio de firma de la cuenta conjunta, de conformidad con  la Resolución 1061 del 16 de agosto de 2017. Se adjunta acta de la reunión. Asi mismo se adjunta informe sobre el estado de ejecucion del Proyecto C1-ANT-MED-081.</t>
  </si>
  <si>
    <t>Se observó memorando  N° 20184000155193 el pasado 19/09/2018, mediante el cual, la DAT indicó las actividades que han venido desarrollando para dar cierre a la acción. Sin embargo, solicitan ajuste en la fecha de cierre de la acción para el 30/11/2018. Así mismo, mencionan la solicitud de ajustar la actividad y unidad de medida de la acción, pero no se hace referencia al ajuste propuesto.</t>
  </si>
  <si>
    <t>Se adjunta informe del 29 de noviembre de 2018 donde se justifica las acciones adelantadas en los trámites administrativos de revocatoria directa.</t>
  </si>
  <si>
    <t>Mediante la Res 7701 del 2 de noviembre de 2018, la Subdirección de Administración de Tierras de la Nación procede a integrar al patrimonio de la ANT, el predio Tierra Grata, con FMI No. 380-10340, ubicado en el municipio de Bolívar, Valle del Cauca, lo que permitirá que sea adjudicable. La DAT, mediante memorando No. 20184000155193 del 19/09/2018, solicitó ampliación de ejecución</t>
  </si>
  <si>
    <t>Actividad ejecutada con corte al II Semestre del 2018.</t>
  </si>
  <si>
    <t>Contador</t>
  </si>
  <si>
    <t>HALLAZGO</t>
  </si>
  <si>
    <t>H43</t>
  </si>
  <si>
    <t>H78</t>
  </si>
  <si>
    <t>H79</t>
  </si>
  <si>
    <t>H1</t>
  </si>
  <si>
    <t>H3</t>
  </si>
  <si>
    <t>H22</t>
  </si>
  <si>
    <t>H26</t>
  </si>
  <si>
    <t>H23</t>
  </si>
  <si>
    <t>H6</t>
  </si>
  <si>
    <t>H8</t>
  </si>
  <si>
    <t>H5</t>
  </si>
  <si>
    <t xml:space="preserve">H4 </t>
  </si>
  <si>
    <t>H10</t>
  </si>
  <si>
    <t>H11</t>
  </si>
  <si>
    <t>H12</t>
  </si>
  <si>
    <t>H13</t>
  </si>
  <si>
    <t>H14</t>
  </si>
  <si>
    <t>H15</t>
  </si>
  <si>
    <t>H16</t>
  </si>
  <si>
    <t>H17</t>
  </si>
  <si>
    <t>H4</t>
  </si>
  <si>
    <t>H109</t>
  </si>
  <si>
    <t>H112</t>
  </si>
  <si>
    <t>H110</t>
  </si>
  <si>
    <t>H113</t>
  </si>
  <si>
    <t>H114</t>
  </si>
  <si>
    <t>H118</t>
  </si>
  <si>
    <t>H119</t>
  </si>
  <si>
    <t>H120</t>
  </si>
  <si>
    <t>H126</t>
  </si>
  <si>
    <t>H127</t>
  </si>
  <si>
    <t>H128</t>
  </si>
  <si>
    <t>H129</t>
  </si>
  <si>
    <t>H135</t>
  </si>
  <si>
    <t>H136</t>
  </si>
  <si>
    <t>H142</t>
  </si>
  <si>
    <t>H143</t>
  </si>
  <si>
    <t>H144</t>
  </si>
  <si>
    <t>H149</t>
  </si>
  <si>
    <t>H35</t>
  </si>
  <si>
    <t>H153</t>
  </si>
  <si>
    <t>H154</t>
  </si>
  <si>
    <t>H162</t>
  </si>
  <si>
    <t>H165</t>
  </si>
  <si>
    <t>H18</t>
  </si>
  <si>
    <t>H19</t>
  </si>
  <si>
    <t>H20</t>
  </si>
  <si>
    <t>H21</t>
  </si>
  <si>
    <t>H24</t>
  </si>
  <si>
    <t>H25</t>
  </si>
  <si>
    <t>H27</t>
  </si>
  <si>
    <t>H28</t>
  </si>
  <si>
    <t>H29</t>
  </si>
  <si>
    <t>H30</t>
  </si>
  <si>
    <t>H31</t>
  </si>
  <si>
    <t>H49</t>
  </si>
  <si>
    <t>H32</t>
  </si>
  <si>
    <t>H33</t>
  </si>
  <si>
    <t>H34</t>
  </si>
  <si>
    <t>H36</t>
  </si>
  <si>
    <t>H37</t>
  </si>
  <si>
    <t>H38</t>
  </si>
  <si>
    <t>H39</t>
  </si>
  <si>
    <t>H40</t>
  </si>
  <si>
    <t>H41</t>
  </si>
  <si>
    <t>H42</t>
  </si>
  <si>
    <t>H44</t>
  </si>
  <si>
    <t>H45</t>
  </si>
  <si>
    <t>H46</t>
  </si>
  <si>
    <t>H47</t>
  </si>
  <si>
    <t>H48</t>
  </si>
  <si>
    <t>H50</t>
  </si>
  <si>
    <t>H51</t>
  </si>
  <si>
    <t>H52</t>
  </si>
  <si>
    <t>H53</t>
  </si>
  <si>
    <t>H54</t>
  </si>
  <si>
    <t>H56</t>
  </si>
  <si>
    <t>H57</t>
  </si>
  <si>
    <t>H58</t>
  </si>
  <si>
    <t>H59</t>
  </si>
  <si>
    <t>H60</t>
  </si>
  <si>
    <t>H61</t>
  </si>
  <si>
    <t>H62</t>
  </si>
  <si>
    <t>H63</t>
  </si>
  <si>
    <t>H64</t>
  </si>
  <si>
    <t>H65</t>
  </si>
  <si>
    <t>H66</t>
  </si>
  <si>
    <t>H67</t>
  </si>
  <si>
    <t>H68</t>
  </si>
  <si>
    <t>H69</t>
  </si>
  <si>
    <t>H73</t>
  </si>
  <si>
    <t>H2</t>
  </si>
  <si>
    <t>H2.2.2</t>
  </si>
  <si>
    <t>H2.3.1</t>
  </si>
  <si>
    <t>H2.3.2</t>
  </si>
  <si>
    <t>H2.3.4</t>
  </si>
  <si>
    <t>H2.5.1</t>
  </si>
  <si>
    <t>H7</t>
  </si>
  <si>
    <t>H9</t>
  </si>
  <si>
    <t>H55</t>
  </si>
  <si>
    <t>H111</t>
  </si>
  <si>
    <t>H115</t>
  </si>
  <si>
    <t>Observaciones de cumplimiento y/o gestión 
Oficina de Control Interno
I Trimestre 2020</t>
  </si>
  <si>
    <t>Actividad ejecutada con corte al cuarto trimestre del 2019.</t>
  </si>
  <si>
    <r>
      <t>La actividad presentó incumplimiento de acuerdo a lo planificado, lo anterior, conforme a los avances y evidencias suministradas por el responsable de ejecución el pasado 20/12/2019, "</t>
    </r>
    <r>
      <rPr>
        <i/>
        <sz val="11"/>
        <color theme="1"/>
        <rFont val="Arial Narrow"/>
        <family val="2"/>
      </rPr>
      <t>Pendiente, se agendará espacio para la tercera semana de diciembre con el IGAC y SINR</t>
    </r>
    <r>
      <rPr>
        <sz val="11"/>
        <color theme="1"/>
        <rFont val="Arial Narrow"/>
        <family val="2"/>
      </rPr>
      <t>".</t>
    </r>
  </si>
  <si>
    <t>La actividad presentó incumplimiento de acuerdo a lo planificado, lo anterior, conforme a los avances y evidencias suministradas por el responsable de ejecución el 12/04/2020.</t>
  </si>
  <si>
    <r>
      <rPr>
        <b/>
        <sz val="11"/>
        <color theme="1"/>
        <rFont val="Arial Narrow"/>
        <family val="2"/>
      </rPr>
      <t xml:space="preserve">30/12/2019.  </t>
    </r>
    <r>
      <rPr>
        <sz val="11"/>
        <color theme="1"/>
        <rFont val="Arial Narrow"/>
        <family val="2"/>
      </rPr>
      <t>La actividad presentó incumplimiento, dado que, no se evidenciaron avances de gestión y/o cumplimiento por parte del responsable de ejecución.</t>
    </r>
  </si>
  <si>
    <t xml:space="preserve">La actividad presentó avances  de gestión según lo planificación, se allegaron 2 de los 5 informes de supervisión al  Convenio 912/2018, pertenecientes al periodo de mayo - junio y  julio - agosto de 2019. </t>
  </si>
  <si>
    <t xml:space="preserve">La actividad presentó incumpliento. Sin bien la mesa de trabajo se realizó,  esta no denota , a través de su desarrollo, la verificación de la función social del predio Yarumal y su situación respecto a la comunidad beneficiada, así mismo,  no asistieron delegados del Equipo de Topografía y Diálogo Social,  según lo planteado en la acción mejora continua.  </t>
  </si>
  <si>
    <t>La actividad presentó incumplimiento según su planificación, dado que, no se evidenciaron avances de gestión y/o cumplimiento en cuanto a la reunión preparatoria para la visita al Ministerio Público y a la  Dirección de Asuntos para Comunidades Negras, Afrocolombianas, Raizales y Palenqueras del Ministerio del Interior</t>
  </si>
  <si>
    <t>La actividad presentó incumplimiento según su planificación, dado que, no se evidenciaron avances de gestión y/o cumplimiento en cuanto a la  visita a campo con acompañamiento del Ministerio Público.</t>
  </si>
  <si>
    <t>La Dirección de Asuntos Étnicos informó que,  se encuentra a la espera de la gestión realizada por el área respecto a esta actividad.</t>
  </si>
  <si>
    <t>La actividad presentó incumplimiento según su planificación, dado que, no se evidenciaron avances de gestión y/o cumplimiento en cuanto a la elaboración de informe de visita con las recomendaciones de las actuaciones administrativas a realizar</t>
  </si>
  <si>
    <t>La DAE suministró el memorando 20194100081873 del 04062019 solicitando a Diálogo Social intervención al conflicto entre la comunidad indígena Coconuco y campesinos sobre el predio Mediecito La Selva- Cauca y el  memorando 20191000146943 del 02092019 donde Diálogo Social informó los resultados de las mesas técnicas de agosto 2019, sostenidos entorno al predio Mediecito La Selva.</t>
  </si>
  <si>
    <t>Se suministró el memorando 20195000092893 del 17062029 la Dirección de Asuntos Étnicos informó sobre el estado de solicitudes presentadas por la comunidad indígena en la base alfanumérica.</t>
  </si>
  <si>
    <t>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t>
  </si>
  <si>
    <t>Se anexó memorando 20194100201753 del 07112019 donde solicitó a la Oficina Jurídica concepto sobre el conflicto de esta población Indígena, documento que lleva inmerso la graficación del Polígono del Resguardo Indígena Paez de Quintana y espacialización de su pretensión territorial para ampliación. 
La actividad presentó avances de gestión, frente a la unidad de medida establecida.</t>
  </si>
  <si>
    <t xml:space="preserve">Se anexaron los memorandos 20195000092893 DEL 170622019 y 20194100201753 del 07112019 documentos que llevan inmerso la pretensión territorial de la misma.
La actividad presentó avances de gestión, sin embargo, de acuerdo a la información suministrada el 12/04/2020, no se evidenció el cumplimiento de la unidad de medida establecida para la acción de mejora. </t>
  </si>
  <si>
    <t>Se anexó el registro de mesa de trabajo conjuntas entre la ANT y los actores del predio Mediecito La Selva- Cauca, Acta 1 del 13082019.
La actividad presentó incumplimiento, toda vez que, no se suministró el informe de la revisión al expediente, lo anterior, en concordacia a lo establecido en la acción de mejora continua.</t>
  </si>
  <si>
    <t>Se anexó memorando 20195000092893 del 17062029 la Dirección de Asuntos Étnicos emitió respuesta frente al estado de solicitudes de constitución, reestructuración, ampliación o saneamiento presentadas por la comunidad indígena.</t>
  </si>
  <si>
    <t>Se anexaron memorandos 20195000092893 del 17062029, 20194100201753 del 07112019 y 20191000146943 del 02092019 estado de solicitudes de constitución, reestructuración, ampliación o saneamiento presentadas por la comunidad indígena. Se anexan soporte.</t>
  </si>
  <si>
    <t>Se anexó  el registro de mesa de trabajo conjunta entre la ANT y los actores del predio Mediecito La Selva- Cauca, con el siguiente detalle: Acta 1 del 13082019</t>
  </si>
  <si>
    <r>
      <rPr>
        <b/>
        <sz val="11"/>
        <color theme="1"/>
        <rFont val="Arial Narrow"/>
        <family val="2"/>
      </rPr>
      <t xml:space="preserve">30/12/2019. </t>
    </r>
    <r>
      <rPr>
        <sz val="11"/>
        <color theme="1"/>
        <rFont val="Arial Narrow"/>
        <family val="2"/>
      </rPr>
      <t>En el marco de la Secretaría Operativa de la CNTI y la ANT se acordó que en febrero de 2020 se realizará la verificación de los criterios de priorización y la revisión de la base de datos de la priorización para compra de predios. Se anexa acta. 
La actividad presentó incumplimiento según su planificación, toda vez que, no se allegaron los soportes que evidencien su cumplimiento.</t>
    </r>
  </si>
  <si>
    <r>
      <t>La Dirección de Asuntos Étnicos informó que, para la segunda semana de abril se convocará al IGAC y a la SNR a una mesa técnica para articular acciones necesarias para generar sinergias en la ejecución del proceso de compras de predios.
Frente a los avances reportados, cabe señalar que, con corte al 20 de diciembre del 2019 se informó lo siguiente "</t>
    </r>
    <r>
      <rPr>
        <i/>
        <sz val="11"/>
        <color theme="1"/>
        <rFont val="Arial Narrow"/>
        <family val="2"/>
      </rPr>
      <t>pendiente, se agendará espacio para la tercera semana de diciembre con el IGAC y SINR</t>
    </r>
    <r>
      <rPr>
        <sz val="11"/>
        <color theme="1"/>
        <rFont val="Arial Narrow"/>
        <family val="2"/>
      </rPr>
      <t xml:space="preserve">".   En este entendido, no se observan avances de gestión que evidencien un progreso que conlleve a la ejecución satisfactoria de la acción de mejora continua planteada, atendiendo que, su cierre se planificó para el periodo comprendido del 22/07/2019 al 15/12/2019.
</t>
    </r>
  </si>
  <si>
    <r>
      <t xml:space="preserve">Se observaron de 2 de los 5 informes de supervisión del Convenio 912 de 2018, así:
</t>
    </r>
    <r>
      <rPr>
        <b/>
        <sz val="11"/>
        <color theme="1"/>
        <rFont val="Arial Narrow"/>
        <family val="2"/>
      </rPr>
      <t xml:space="preserve">
Informe de supervisión mayo - junio 2019</t>
    </r>
    <r>
      <rPr>
        <sz val="11"/>
        <color theme="1"/>
        <rFont val="Arial Narrow"/>
        <family val="2"/>
      </rPr>
      <t xml:space="preserve">,  documento firmado por la supervisora, el cual contiene los datos básicos del convenio, las actividades realizas con cargo al convenio, estado financiero del aporte a cargo de la ANT, respecto al aporte a cargo del operador, se solicitó el balance de ejecución financiera bajo memorando 20195100207281 y 20195100296651, sin observaciones por parte de la supervisora.
</t>
    </r>
    <r>
      <rPr>
        <b/>
        <sz val="11"/>
        <color theme="1"/>
        <rFont val="Arial Narrow"/>
        <family val="2"/>
      </rPr>
      <t>Informe de supervisión julio - agosto 2019</t>
    </r>
    <r>
      <rPr>
        <sz val="11"/>
        <color theme="1"/>
        <rFont val="Arial Narrow"/>
        <family val="2"/>
      </rPr>
      <t>,  documento firmado por la supervisora, el cual contiene los datos básicos del convenio, las actividades realizas con cargo al convenio, estado financiero del aporte a cargo de la ANT, respecto al aporte a cargo del operador,  en el marco del  7 Comité Directivo, se despejaron los interrogantes del operador para la presentación de la informe financiero,  comprometiéndose allegar la información en los términos acordados.  Por otra parte, esta pendiente la aprobación de la modificación del convenio ( texto y prorroga de 8 meses) y del correspondiente plan operativo.
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</si>
  <si>
    <t xml:space="preserve">Se observó el acta de reunión de fecha 19/12/2019, con objeto "plan de mejoramiento, hallazgo No. 28 de la Contraloría", a la cual asistieron delegados de la Dirección de Asuntos Étnicos, Subdirección de Asuntos Étnicos, Oficina del Inspector de la Gestión de Tierras y la Subdirección de Administración de Tierras de la Nación; y cuyo orden del día fue "establecer una ruta para el plan de mejoramiento sobre el hallazgo No. 25 de la Contraloría frente al predio Yarumal".
Sin bien la mesa de trabajo se realizó,  esta no denota , a través de su desarrollo, la verificación de la función social del predio Yarumal y su situación respecto a la comunidad beneficiada, así mismo,  no asistieron delegados del Equipo de Topografía y Diálogo Social,  según lo planteado en la acción mejora continua.  Por consiguiente, y con el fin de garantizar la corrección del hallazgo observado por la Contraloría,  la acción no presenta cierre, hasta tanto no se evidencie la verificación de la función social del predio El Yarumal y su situación respecto de la comunidad beneficiaria.
Para el próximo seguimiento (II trimestre del 2020) es indispensable, para evaluar el avance de la actividad, se suministren las evidencias de cumplimiento de los compromisos establecidos en la mesa de trabajo del 19/12/2019.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</si>
  <si>
    <t>La Dirección de Asuntos Étnicos informó que,  se convocará a reunión que cuente con la participación de la Direccion de Comunidades Negras del Ministerio del Interior y Ministerio Público a efectos de determinar la vigencia del acto administrativo de reconocimiento de la Comunidad Negra Bocas del Rio Turbo.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t>
  </si>
  <si>
    <r>
      <t xml:space="preserve">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</si>
  <si>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t>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
La actividad presentó incumplimiento, toda vez que, no se suministró el informe de la revisión al expediente, lo anterior, en concordancia a lo establecido en la acción de mejora continua.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</si>
  <si>
    <t>La Dirección de Asuntos Étnicos suministró el memorando 20194100201753 del 07/11/2019, a través del cual elevaron solicitud de concepto jurídico sobre el caso SIT-C1-CAU-POP-019 predios El Mediecito, Potrero de la casa y Las Palmeras.  
Si bien en los memorandos 20194100201753 del 07/11/2019 y 20195000092893 del 17/06/2019, se describe la trazabilidad del caso SIT-C1-CAU-POP-019 predio El Mediecito y las acciones adelantadas por la Subdirección de Acceso a Tierras en Zonas Focalizadas, con el fin de  dar una respuesta integral y definitiva a la problemática presentada con los beneficiarios del subsidio adjudicado, se hace necesario que se suministre el informe, establecido como  unidad de medida para la acción de mejora continua, incluyendo el concepto dado por la Oficina Jurídica.  Lo anterior, a fin de subsanar el hallazgo observado por la Contraloría.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</si>
  <si>
    <r>
      <t xml:space="preserve">La Dirección de Asuntos Étnicos suministró el memorando 20194100201753 del 07/11/2019, a través del cual elevaron solicitud de concepto jurídico sobre el caso SIT-C1-CAU-POP-019 predios El Mediecito, Potrero de la casa y Las Palmeras.   Dicho memorando contiene las siguientes gráficas, a saber: </t>
    </r>
    <r>
      <rPr>
        <b/>
        <sz val="11"/>
        <color theme="1"/>
        <rFont val="Arial Narrow"/>
        <family val="2"/>
      </rPr>
      <t>Gráfica 1.</t>
    </r>
    <r>
      <rPr>
        <sz val="11"/>
        <color theme="1"/>
        <rFont val="Arial Narrow"/>
        <family val="2"/>
      </rPr>
      <t xml:space="preserve"> Polígono del Resguardo Indígena Páez de Quintana y especialización de su pretensión territorial para ampliación. Fuente: Agencia Nacional de Tierras. 2019 y </t>
    </r>
    <r>
      <rPr>
        <b/>
        <sz val="11"/>
        <color theme="1"/>
        <rFont val="Arial Narrow"/>
        <family val="2"/>
      </rPr>
      <t>Gráfica 2.</t>
    </r>
    <r>
      <rPr>
        <sz val="11"/>
        <color theme="1"/>
        <rFont val="Arial Narrow"/>
        <family val="2"/>
      </rPr>
      <t xml:space="preserve"> Cruce del Resguardo Indígena en relación con el predio Mediecito La Selva y otros, que fueron objeto de la entrega del Subsidio Integral. Fuente: Agencia Nacional de Tierras. 2019.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</si>
  <si>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t>La Dirección de Asuntos Étnicos suministró el memorando 20194100201753 del 07/11/2019, a través del cual elevaron solicitud de concepto jurídico sobre el caso SIT-C1-CAU-POP-019 predios El Mediecito, Potrero de la casa y Las Palmeras.  
La actividad presentó incumplimiento,  dado que, los soportes allegados no evidencian la respuesta del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02/09/2019 al 27/12/2019, evidenciándose su incumplimiento.</t>
  </si>
  <si>
    <t>La actividad se encuentra en términos para su ejecución. No se allegaron avances de gestión por parte del responsable de ejecución.</t>
  </si>
  <si>
    <t>Se anexó acta sesión mixta # 6 del  18/12/2019 entre CNTI y Gobierno, donde se tiene contemplado socializar los criterios de priorización y plan de atención vigencia 2020; frente al convenio entre ASO-CIT y ANT para la vigencia 2020 , se adelantó la fase precontractual del convenio, lo cual incluye la concertación de las líneas estratégicas y productos con la CNTI.</t>
  </si>
  <si>
    <t>En atención a los avances de gestión y sus correspondientes evidencias, se observó la realización del estudio socioeconómico, jurídico y de tenecia de tierras de la comunidad indígena Sikuani de Campana.</t>
  </si>
  <si>
    <t>Se observó el borrador del documento Instructivo/tutorial para la elaboración del Estudio Socioeconómico, Jurídico y de Tenencia de Tierras, cuyo objeto ser una guía para la elaboración del Estudio que se realiza en el procedimiento de legalización de tierras a comunidades indígenas. La intensión es organizar la información de manera que otorgue los datos precisos y los conceptos técnicos necesario para determinar la titulación colectiva. 
La Oficina de Control Interno recomienda que una vez finalizada la etapa de construcción, este documento sea controlado en el Sistema Integrado de Gestión de la Agencia.</t>
  </si>
  <si>
    <t xml:space="preserve">Se anexó el primer borrador de la Guía metodológica para la realización de visitas, así como las observaciones presentadas a este documento desde DAE y Planeación; se está a la espera de la nueva versión.
La acción de mejora continua presentó avance de gestión, esta se encuentra en términos para su ejecución. </t>
  </si>
  <si>
    <t xml:space="preserve">Se anexó  informe de la firma OVAL Consultoría Gerencial del 16/03/2020 donde se evaluó los pasos de cada uno de los procedimientos, sin embargo se está analizando entre DAE y SUBDAE el marco normativo para el ajuste al procedimiento en cuanto a la presentación de oposiciones.
La acción de mejora continua presentó avance de gestión, esta se encuentra en términos para su ejecución. </t>
  </si>
  <si>
    <t xml:space="preserve">Se anexó  memorando  20205000060393 del 30/03/2020, se solicitó a la Subdirección de Administración de Tierras de la Nación apoyo para la articulación en la ejecución de las actividades del presente hallazgo.
La acción de mejora continua presentó avance de gestión, esta se encuentra en términos para su ejecución. </t>
  </si>
  <si>
    <t xml:space="preserve">Se anexó   memorando  20205000060393 del 30/03/2020, se solicitó a la Subdirección de Administración de Tierras de la Nación apoyo para la articulación en la ejecución de las actividades del presente hallazgo.
La acción de mejora continua presentó avance de gestión, esta se encuentra en términos para su ejecución. </t>
  </si>
  <si>
    <t xml:space="preserve">Se anexó  el acta de reunión por teams del 24/03/2020 e informe de la profesional Andrea Soto, plasmando la propuesta de modificación al procedimiento ACCTI-P-010 correspondiente a Compra directa de predios y formalización de territorios indígenas, generado de la reunión sostenida con el Equipo de Adquisiciones de DAE.
</t>
  </si>
  <si>
    <t xml:space="preserve">Se anexó  el  acta de reunión por teams del 24/03/2020 y oficio 20205100286641 del 25/03/2020 solicitando al Ministerio del Interior realización de mesas técnicas, una vez se tenga la respuesta se procederá a reunión con la Oficina de  Planeación para modificación del procedimiento.
La acción de mejora continua presentó avance de gestión, esta se encuentra en términos para su ejecución. </t>
  </si>
  <si>
    <t xml:space="preserve">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</si>
  <si>
    <t xml:space="preserve">Se adelantó reunión con la profesional Andrea Soto el día 10 de marzo de 2020, con el propósito de iniciar la elaboración de la guía.
La acción de mejora continua presentó avance de gestión, sin embargo, estos no fueron documentados. En términos para su ejecución. </t>
  </si>
  <si>
    <t xml:space="preserve">Actualmente se está adelantando la revisión de expedientes, para lo cual se diseñó una ficha por parte del Equipo de Inventarios para hacer el análisis de los expedientes y actualizar la base datos, anexa en esta evidencia.
La acción de mejora continua presentó avance de gestión, esta se encuentra en términos para su ejecución. </t>
  </si>
  <si>
    <t>Se debe realizar la actividad anterior para continuar con esta, la cual vence en el año 2021.</t>
  </si>
  <si>
    <r>
      <t xml:space="preserve">La acción de mejora continua se encuentra programada para ejecución en el 2021, dado que, es posterior a la finalización de la acción </t>
    </r>
    <r>
      <rPr>
        <i/>
        <sz val="11"/>
        <color theme="1"/>
        <rFont val="Arial Narrow"/>
        <family val="2"/>
      </rPr>
      <t>"Actualizar la base de datos de inventarios".</t>
    </r>
  </si>
  <si>
    <t>Se debe realizar las actividades anteriores para continuar con esta, vencimiento de esta actividad en el año 2021.</t>
  </si>
  <si>
    <t>La acción de mejora continua se encuentra programada para ejecución en el 2021, dado que, es posterior a la finalización de las 3 acciones que componen el plan de mejoramiento para el Hallazgo 7.</t>
  </si>
  <si>
    <t xml:space="preserve">Una vez consolidadas y actualizadas las bases de datos (continuidad de la acción de mejora del hallazgo 7) y los informes se procederá a elaborar el plan de formalización. </t>
  </si>
  <si>
    <t>La acción de mejora continua se encuentra programada para ejecución en el 2021, dado que, es posterior a la ejecución de las acciones planteadas para subsanar el Hallazgo 7.</t>
  </si>
  <si>
    <t>Se anexó acta sesión mixta # 6 del  18/12/2019 entre CNTI y Gobierno, donde se tiene contemplado socializar los criterios de priorización y plan de atención vigencia 2020.
Actualmente, se están adelantando las gestiones encaminadas a celebrar contrato con ASOCIT para desarrollar las sesiones de la vigencia 2020.</t>
  </si>
  <si>
    <t>AVANCES DE GESTIÓN Y/O CUMPLIMIENTO POR PARTE DEL RESPONSABLE DE EJECUCIÓN</t>
  </si>
  <si>
    <t xml:space="preserve">Se anexó comunicación oficial 20205100250611 del 16032020 donde la SUBDAE solicitud información respecto al trámite de expedición del Decreto Único Reglamentario para la clarificación de la vigencia legal de los Resguardos Indígenas Coloniales o Republicanos.
La acción de mejora continua presentó avance de gestión, esta se encuentra en términos para su ejecución. </t>
  </si>
  <si>
    <t xml:space="preserve">Este informe respecto a los tres casos es cuatrimestral, por tal motivo se elaborará los primeros días de mayo del 2020.
La acción de mejora continua se encuentra en términos para su ejecución. </t>
  </si>
  <si>
    <t xml:space="preserve">La Dirección de Asuntos Étnicos informó que, este informe respecto a los tres casos es cuatrimestral, por tal motivo se elaborará los primeros días de mayo del 2020.
La acción de mejora continua se encuentra en términos para su ejecución. </t>
  </si>
  <si>
    <t>Se anexó  memorando 20205000053533 del 20/03/2020 se informó a la Subidrección de Sistemas de la Información, que fue suministrada la información de requerimientos para la implementación del componente étnico a la Subdirección de Sistemas de Información.</t>
  </si>
  <si>
    <t>Se anexó  acta de protocolización y anexo técnico (pendiente soporte firma documentos) entre ANT y URT, en donde se especifica las características técnicas de la información que será compartida entre las partes, los mecanismos a usar y las consideraciones adicionales sobre seguridad, protección de datos y acuerdos de niveles de servicio.</t>
  </si>
  <si>
    <t xml:space="preserve">Se anexaron las actas de las reuniones de enero, febrero y marzo del 2020, correspondientes a procesos de articulación entre el IGAC, URT y ANT.
La acción de mejora continua presentó avance de gestión, esta se encuentra en términos para su ejecución. </t>
  </si>
  <si>
    <r>
      <rPr>
        <b/>
        <sz val="11"/>
        <color theme="1"/>
        <rFont val="Arial Narrow"/>
        <family val="2"/>
      </rPr>
      <t xml:space="preserve">12/04/2019. </t>
    </r>
    <r>
      <rPr>
        <sz val="11"/>
        <color theme="1"/>
        <rFont val="Arial Narrow"/>
        <family val="2"/>
      </rPr>
      <t>Esta actividad se encuentra dentro de los tiempos de ejecución, sin embargo se evidenció cumplimento anticipado</t>
    </r>
  </si>
  <si>
    <r>
      <t>30/12/2019.</t>
    </r>
    <r>
      <rPr>
        <sz val="11"/>
        <color theme="1"/>
        <rFont val="Arial Narrow"/>
        <family val="2"/>
      </rPr>
      <t xml:space="preserve"> Se observó el Acta 002 del 04/10/2019  de la mesa de trabajo para la revisión de las notas de los Estados Financieros de 2018, y determinar la viabilidad de incluir las observaciones planteadas por la comisión auditora., con el fin de analizar la inclusión de las observaciones planteadas por la CGR.</t>
    </r>
  </si>
  <si>
    <r>
      <rPr>
        <b/>
        <sz val="11"/>
        <color theme="1"/>
        <rFont val="Arial Narrow"/>
        <family val="2"/>
      </rPr>
      <t xml:space="preserve">30/01/2019. </t>
    </r>
    <r>
      <rPr>
        <sz val="11"/>
        <color theme="1"/>
        <rFont val="Arial Narrow"/>
        <family val="2"/>
      </rPr>
      <t xml:space="preserve">Se observaron 4 reuniones de concertación con el contratista en ejecución del contrato de bienestar vigencia 2019, realizadas en las siguientes fechas 16/09/2019, 10/10/2019, 05/11/2019 y 18/11/2019.
La actividad presentó incumplimiento frente a lo planificado, toda vez que, solo se evidencia 4 de las 14 reuniones de control programadas en el marco de la ejecución del contrato.
</t>
    </r>
    <r>
      <rPr>
        <b/>
        <sz val="11"/>
        <color theme="1"/>
        <rFont val="Arial Narrow"/>
        <family val="2"/>
      </rPr>
      <t>21/01/2020,</t>
    </r>
    <r>
      <rPr>
        <sz val="11"/>
        <color theme="1"/>
        <rFont val="Arial Narrow"/>
        <family val="2"/>
      </rPr>
      <t xml:space="preserve"> La dependencia solicita Modificación de la columna ACTIVIDAD / CANTIDADES DE UNIDAD DE MEDIDA en la cual se encuentra como Unidad de Medida 14 y en realidad son 4 Actividades que se proyectaron realizar. Esto se debe a que inicialmente en la formulación hubo un error en la digitación y se fue el indicador con 14 y no con 4 reuniones como se tuvo previsto desde un inicio y como efectivamente se realizaron, durante la vigencia del contrato.
En atención a las observaciones allegadas el 21/01/2020, la Oficina de Control Informa que, las modificaciones al plan de mejoramiento establecido ante la CGR deben ser evaluadas y aprobadas por el Comité de Coordinación de Control Interno - CICCI, por tanto, se recomienda gestionar ante dicha instancia, las modificaciones a lugar.
</t>
    </r>
  </si>
  <si>
    <t xml:space="preserve">La dependencia solicita modificar dato de  ACTIVIDAD / CANTIDADES DE UNIDAD DE MEDIDA pues se encuentra como el dato 14 y en realidad son 4 las Actividades que se proyectaron. debido a que inicialmente hubo un error de digitación y se fue el indicador con 14 y no con 4 reuniones como se tuvo previsto desde un inicio y como efectivamente se realizaron, durante la vigencia del contrato. </t>
  </si>
  <si>
    <t>Solicitud de modificación</t>
  </si>
  <si>
    <t>Actividad ejecutada con corte al IV trimestre del 2019.</t>
  </si>
  <si>
    <t>La Secretaría General a través del memorando 20206000050093 del 16/03/2020, solicitó la modificación y ajustes al plan de mejoramiento institucional de la Contraloría General de la República y Plan de mejoramiento interno.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</si>
  <si>
    <t>Incumplimiento del acuerdo de cooperación en el sentido de solicitar concepto a EMGESA previo a la adquisición de los predios teniendo en cuenta que el proceso de compra esta reglado por la ley 160 de 1994.</t>
  </si>
  <si>
    <t>Celebración de mesas técnicas para emitir un concepto unificado respecto a los modelos productivos que se puedan implementar en estos predios de acuerdo con el recurso hídricos existente.</t>
  </si>
  <si>
    <t>Verificar la existencia de recurso hídrico con las autoridades ambientales y gubernamentales  obligados en el acuerdo de cooperación.</t>
  </si>
  <si>
    <t xml:space="preserve">Oficiar a la CAM, EMGESA y Gobernación del Huila, solicitando concepto técnico sobre la disponibilidad hídrica en área de influencia de los predios adquiridos por el extinto Incoder, de acuerdo con la respuesta se elaborara una propuesta productiva. </t>
  </si>
  <si>
    <t>Emitir concepto por parte de la ANT respecto a la existencia de recurso hídrico y los posibles proyectos productivos a implementar</t>
  </si>
  <si>
    <t>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t>
  </si>
  <si>
    <t>Se observó el documento "ESTUDIO SOCIOECONÓMICO, JURÍDICO Y DE TENENCIA DE TIERRAS PARA LA CONSTITUCIÓN DEL RESGUARDO INDÍGENA DE CAMPANA, PUEBLO SIKUANI, MUNICIPIO DE PUERTO GAITÁN, DEPARTAMENTO DEL META"  el cual fue  elaborado en cumplimiento de lo dispuesto en la Ley 160 de 1994, el Decreto 1071 de 2015 y con base en la solicitud de constitución de Resguardo por la comunidad indígena Sikuani de Campana, ubicada en el municipio de Puerto Gaitán, Departamento del Meta.  Cabe señalar que, dicha comunidad mediante solicitud  20196201144922 del 28/10/2019 informaron su deseo de desistir con el trámite de medidas de protección de la posesión de territorios ancestrales y/o tradicionales de la parcialidad Campana.
En atención a los avances de gestión y sus correspondientes evidencias, se observó la realización del estudio socioeconómico, jurídico y de tenencia de tierras de la comunidad indígena Sikuani de Campana.</t>
  </si>
  <si>
    <r>
      <t>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</si>
  <si>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t>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</si>
  <si>
    <r>
      <t>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 xml:space="preserve">  Así mismo, se observó documento de análisis para actualizar el procedimiento, el cual presenta las siguiente propuesta: 
</t>
    </r>
    <r>
      <rPr>
        <b/>
        <sz val="11"/>
        <color theme="1"/>
        <rFont val="Arial Narrow"/>
        <family val="2"/>
      </rPr>
      <t xml:space="preserve">1. </t>
    </r>
    <r>
      <rPr>
        <sz val="11"/>
        <color theme="1"/>
        <rFont val="Arial Narrow"/>
        <family val="2"/>
      </rPr>
      <t>Articular los procedimientos ACCTI-P-008 y ACCTI P-010, de tal manera que se identifiquen claramente las salidas y las entradas respectivamente, dado que como está actualmente no existe dicha interrelación.</t>
    </r>
    <r>
      <rPr>
        <i/>
        <sz val="11"/>
        <color theme="1"/>
        <rFont val="Arial Narrow"/>
        <family val="2"/>
      </rPr>
      <t xml:space="preserve">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</si>
  <si>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t xml:space="preserve">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 "3. remitir producto final OVAL Consultoría Gerencial".  Así mismo, se observó la comunicación oficial 20205100286641 del 25/03/2020, dirigida al Director de Asunto Indígenas Rom y Minorías, con el fin acordar mesas técnicas de trabajo interinstitucional.
La Oficina de Control Interno recomienda que una vez finalizada la etapa de actualización del procedimiento, este sea comunicado a la Oficina de Planeación para ser controlado en el Sistema Integrado de Gestión de la Agencia.
</t>
  </si>
  <si>
    <r>
      <t xml:space="preserve">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</si>
  <si>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t xml:space="preserve">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
La Oficina de Control Interno solicita se allegue los soportes que evidencien la liquidación del Convenio 824 de 2019 y el estado del nuevo convenio a realizar con la organización ejecutora.
</t>
  </si>
  <si>
    <r>
      <t xml:space="preserve">Se observó comunicación oficial 20205100250611 del 16/03/2020, dirigida a la Directora de Ordenamiento Social de la Propiedad Rural del Ministerio de Agricultura y Desarrollo Rural, en la cual se solicita información relacionada con el tramite de expedición del Decreto Único Reglamentario para la clarificación de la vigencia legal de los Resguardos Indígenas Coloniales o Republicanos.
</t>
    </r>
    <r>
      <rPr>
        <sz val="11"/>
        <rFont val="Arial Narrow"/>
        <family val="2"/>
      </rPr>
      <t xml:space="preserve">
Si bien la acción formulada se cumplió, la Oficina de Control Interno solicita se allegue en el próximo seguimiento, las gestiones correspondientes frente a la respuesta dada por el Ministerio.</t>
    </r>
  </si>
  <si>
    <t>Se observó el memorando 20205000053533 del 20/03/2020 a través del cual la DAE solicita a la Subdirección de Sistema de Información de Tierras, se adelanten las gestiones de desarrollo del componente étnico en el Sistema Integrado para Gestión de Tierras.
La Oficina de Control Interno recomienda al responsable de ejecución, adelantar, de ser necesario, mesas de trabajo documentadas que permitan evidenciar la gestión adelantada respecto a la presente acción de mejora continua.</t>
  </si>
  <si>
    <t>Se observó acta del 10/03/2020 de la reunión realizada por la URT y la ANT con el objeto de revisar conjuntamente y protocolizar la ruta de articulación en asuntos étnicos.  Dicho documento describe la estrategia de articulación en asuntos étnicos entre la ANT y la URT, así como, concluye la necesidad de implementar mecanismos de articulación y acceso a la información entre las mencionadas entidades, a saber: mesa de articulación en asuntos étnicos, y solicitudes de información de carácter especial atenientes a asuntos étnicos. Cabe señalar que, el acta suministrada se encuentra en proceso de firma por los participantes.</t>
  </si>
  <si>
    <r>
      <t xml:space="preserve">Se observaron 3 actas de reunión realizadas así:
</t>
    </r>
    <r>
      <rPr>
        <b/>
        <sz val="11"/>
        <color theme="1"/>
        <rFont val="Arial Narrow"/>
        <family val="2"/>
      </rPr>
      <t xml:space="preserve">1. Enero 22 del 2020. </t>
    </r>
    <r>
      <rPr>
        <sz val="11"/>
        <color theme="1"/>
        <rFont val="Arial Narrow"/>
        <family val="2"/>
      </rPr>
      <t xml:space="preserve">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 xml:space="preserve">2. Febrero 19 del 2020. </t>
    </r>
    <r>
      <rPr>
        <sz val="11"/>
        <color theme="1"/>
        <rFont val="Arial Narrow"/>
        <family val="2"/>
      </rPr>
      <t xml:space="preserve">Reunión interinstitucional URT - AT, con el objetivo de dar cumplimiento a ordenes R.I Urada Jiguamiandó.  Sin firma.
</t>
    </r>
    <r>
      <rPr>
        <b/>
        <sz val="11"/>
        <color theme="1"/>
        <rFont val="Arial Narrow"/>
        <family val="2"/>
      </rPr>
      <t>3. Marzo 3 del 2020.</t>
    </r>
    <r>
      <rPr>
        <sz val="11"/>
        <color theme="1"/>
        <rFont val="Arial Narrow"/>
        <family val="2"/>
      </rPr>
      <t xml:space="preserve"> Reunión realizada con el Instituto Geográfico Agustín Codazzi, Subdirección de Catastro, GIT de Tierras, URT, ANT y Superintendencia de Notariado y Registro, para tratar ordenes judiciales relacionados con COCOMASUR y Resguardo Indígena San Lorenzo.
La Oficina de Control Interno solicita se allegue el acta firma del 19/02/2020.</t>
    </r>
  </si>
  <si>
    <t xml:space="preserve">La Secretaría General remite las solicitudes de concepto y se encuentra a la espera de la respuesta por parte del Consejo de Estado, así como de la solicitud y respuesta por la Oficina Jurídica, por lo que proyecta la presentación ante el Comité de Contratación en el mes de mayo, en donde se emitirá una decisión de fondo. 
Se adjuntan las evidencias correspondientes. </t>
  </si>
  <si>
    <t xml:space="preserve">Secretaría General solicita a través del Ministerio de Agricultura al Consejo de Estado su pronunciamiento sobre la legalidad y pertinencia en la suscripción de convenios, teniendo en cuenta la inmunidad de jurisdicción, una vez se cuente con la respuesta se procederá a remitir a la Oficina Jurídica para que emita concepto. </t>
  </si>
  <si>
    <r>
      <t xml:space="preserve">Se observaron los siguientes avances de gestión:
</t>
    </r>
    <r>
      <rPr>
        <b/>
        <sz val="11"/>
        <color rgb="FF000000"/>
        <rFont val="Arial Narrow"/>
        <family val="2"/>
      </rPr>
      <t xml:space="preserve">Consejo de Estado. </t>
    </r>
    <r>
      <rPr>
        <sz val="11"/>
        <color rgb="FF000000"/>
        <rFont val="Arial Narrow"/>
        <family val="2"/>
      </rPr>
      <t xml:space="preserve">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t>
    </r>
  </si>
  <si>
    <r>
      <t xml:space="preserve">Se observaron los siguientes avances de gestión:
</t>
    </r>
    <r>
      <rPr>
        <b/>
        <sz val="11"/>
        <color rgb="FF000000"/>
        <rFont val="Arial Narrow"/>
        <family val="2"/>
      </rPr>
      <t xml:space="preserve">Colombia Compra Eficiente. </t>
    </r>
    <r>
      <rPr>
        <sz val="11"/>
        <color rgb="FF000000"/>
        <rFont val="Arial Narrow"/>
        <family val="2"/>
      </rPr>
      <t xml:space="preserve">Mediante comunicación oficial 20196001299921 del 24/12/2019 la Secretaría General solicitó concepto respecto a los convenios de cooperación internacional, solicitud que fue atendida el 27/01/2020 bajo radicado 20206200053032.
</t>
    </r>
    <r>
      <rPr>
        <b/>
        <sz val="11"/>
        <color rgb="FF000000"/>
        <rFont val="Arial Narrow"/>
        <family val="2"/>
      </rPr>
      <t>Consejo de Estado.</t>
    </r>
    <r>
      <rPr>
        <sz val="11"/>
        <color rgb="FF000000"/>
        <rFont val="Arial Narrow"/>
        <family val="2"/>
      </rPr>
      <t xml:space="preserve"> 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
</t>
    </r>
    <r>
      <rPr>
        <b/>
        <sz val="11"/>
        <color rgb="FF000000"/>
        <rFont val="Arial Narrow"/>
        <family val="2"/>
      </rPr>
      <t xml:space="preserve">Oficina de las Naciones Unidas contra la Droga y el Delito - UNODC. </t>
    </r>
    <r>
      <rPr>
        <sz val="11"/>
        <color rgb="FF000000"/>
        <rFont val="Arial Narrow"/>
        <family val="2"/>
      </rPr>
      <t>Mediante comunicación oficial 20196001312331 del 30/12/2019 la Secretaría General solicitó concepto respecto a los convenios de cooperación internacional.
La Oficina de Control Interno recomienda elevar la consulta correspondientes a la Oficina Jurídica de la Entidad, así como, evaluar la reiteración de la solicitud a aquellas entidades que, como la UNODC, de la cual no se ha recibido respuesta.</t>
    </r>
  </si>
  <si>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xml:space="preserve"> Se observó la Circular No. 26 del 31/12/2019 de asunto </t>
    </r>
    <r>
      <rPr>
        <i/>
        <sz val="11"/>
        <rFont val="Arial Narrow"/>
        <family val="2"/>
      </rPr>
      <t>"modificación manual de contratación - tabla de honorarios</t>
    </r>
    <r>
      <rPr>
        <sz val="11"/>
        <rFont val="Arial Narrow"/>
        <family val="2"/>
      </rPr>
      <t xml:space="preserve">", a través de la cual se informa a las diferentes dependencias la tabla para determinar los honorarios de los contratista de prestación de servicios profesionales y de apoyo a la gestión de la Agencia.
La Oficina de Control Interno recomienda publicar en sitio web de la Agencia en el enlace </t>
    </r>
    <r>
      <rPr>
        <sz val="11"/>
        <color rgb="FF0070C0"/>
        <rFont val="Arial Narrow"/>
        <family val="2"/>
      </rPr>
      <t>http://www.agenciadetierras.gov.co/planeacion-control-y-gestion/contratacion/manual-de-contratacion</t>
    </r>
    <r>
      <rPr>
        <sz val="11"/>
        <rFont val="Arial Narrow"/>
        <family val="2"/>
      </rPr>
      <t xml:space="preserve">/  la Resolución 20868 de 31/12/2019 la cual ajustó el Manual de Contratación en el capítulo "contrato de prestaciones de servicios profesionales y de apoyo a la gestión en la ANT".  Así mismo, se hace necesario articular dicho acto administrativo con el Manual de Contratación establecido en el sistema de gestión de la Entidad, toda vez que, al consultarlo este referencia como última fecha de actualización el 08/02/2018. 
</t>
    </r>
  </si>
  <si>
    <t>Se llevó a cabo la revisión del procedimiento para la expedición de copias de la entidad ADMBS-009, asi como los formatos ADMBS-F-005 y ADMBS-F-052 y Resolución 103 de 2007, se proyectará una circular con el fin de dar a conocer el procedimiento, los formatos y la resolucion mencionada</t>
  </si>
  <si>
    <r>
      <t>La Oficina de Planeación realiza la socialización de la actualización del procedimiento por medio de banner publicado en Intranet, sin embargo, para cumplimiento de la actividad la Subdirección Administrativa y Financiera emitirá una circular de apertura de vigencia a inicio de año 2020.</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de acuerdo a lo planificado, dado que, no se evidenció el cumplimiento del indicador establecido para la actividad (circular).</t>
    </r>
  </si>
  <si>
    <r>
      <t xml:space="preserve">La Subdirección Administrativa y Financiera proyecta el cumplimiento de la actividad dentro de los dos primeros meses de la vigencia 2020, teniendo en cuenta que debe realizarse la convocatoria del comité y la formulación del plan de acción a implementar. </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La actividad presentó incumpliendo, toda vez que, no se evidenció el cumplimiento del indicador establecido para la actividad (acta).</t>
    </r>
  </si>
  <si>
    <r>
      <t>La SAF y los enlaces financieros, elaboraron el instrumento para la presentación de información financiera, a saber  GEFIN-F-019 INSTRUCTIVO PARA EL DILIGENCIAMIENTO DEL FORMATO DE INFORME DE EJECUCIÓN FINANCIERA DE CONVENIOS Y/O CONTRATOS INTERADMINISTRATIVOS, DE ASOCIACIÓN Y DE COOPERACIÓN PARA AMORTIZACÓN CONTABLE.</t>
    </r>
    <r>
      <rPr>
        <b/>
        <sz val="11"/>
        <color theme="1"/>
        <rFont val="Arial Narrow"/>
        <family val="2"/>
      </rPr>
      <t xml:space="preserve">
30/12/2019.</t>
    </r>
    <r>
      <rPr>
        <sz val="11"/>
        <color theme="1"/>
        <rFont val="Arial Narrow"/>
        <family val="2"/>
      </rPr>
      <t xml:space="preserve"> La actividad presentó incumplimiento frente a su programación, toda vez que, no se reportaron avances de gestión y/o cumplimiento y sus correspondientes evidencias.
</t>
    </r>
    <r>
      <rPr>
        <b/>
        <sz val="11"/>
        <color theme="1"/>
        <rFont val="Arial Narrow"/>
        <family val="2"/>
      </rPr>
      <t xml:space="preserve">
21/01/2020. </t>
    </r>
    <r>
      <rPr>
        <sz val="11"/>
        <color theme="1"/>
        <rFont val="Arial Narrow"/>
        <family val="2"/>
      </rPr>
      <t xml:space="preserve">Se observó en el sistema de gestión de la Agencia, la disponibilidad de la forma GEFIN-F-019 INFORME DE EJECUCIÓN FINANCIERA DE CONVENIOS Y/O CONTRATOS INTERADMINISTRATIVOS, DE ASOCIACIÓN Y DE COOPERACIÓN PARA AMORTIZACÓN CONTABLE, el cual contiene un instructivo para su diligenciamiento. El documento en mención puede ser consultado en el siguiente enlace </t>
    </r>
    <r>
      <rPr>
        <sz val="11"/>
        <color rgb="FF0070C0"/>
        <rFont val="Arial Narrow"/>
        <family val="2"/>
      </rPr>
      <t>http://intranet.agenciadetierras.gov.co/index.php/gestion-financiera/</t>
    </r>
    <r>
      <rPr>
        <sz val="11"/>
        <color theme="1"/>
        <rFont val="Arial Narrow"/>
        <family val="2"/>
      </rPr>
      <t xml:space="preserve"> . No obstante, la actividad presentó incumplimiento, toda vez que, no se evidenció el cumplimiento del indicador establecido para la presente actividad (Informe de actividad).</t>
    </r>
  </si>
  <si>
    <t xml:space="preserve">Se realizaron comites de sostenibilidad contable el 27 de enero de 2020 y el 4 de febrero de 2020 donde se socializó el concepto con Radicado CGR No. 20192000056101; se contó con la participación, entre otros, de la Subdirección de Administración de Tierras de la Nación (area nteresada en el tema). De esta forma se culminó la actividad pendiente en el presente Plan de Mejoramiento. </t>
  </si>
  <si>
    <t xml:space="preserve">Revisar y si es del caso, ajustar, los formatos de presentación de la información financiera.  </t>
  </si>
  <si>
    <t>Se elaboró un comunicado (Memorando Interno) dirigido a los Directores, subdirectores, jefes de oficina y demás colaboradores de la Entidad con el fin de dar a conocer lo términos en los cuales se deben constituir las Vigencias Futuras en la ANT, éstó de acuerdo a las jornadas de capacitacion que sobre el tema se habían realizado. De esta forma se concluyó con la acción pendiente.</t>
  </si>
  <si>
    <t>Se elaboró el formato GEFIN-F-019  que permite hacer el seguimiento a la ejecución financiera de convenios y/o contrato interadministrativos, de asociación y de cooperación.
Se está elaborando el correspondiente informe, deacuerdo a las comunicaciones sostenidas con las areas correspondientes, para el análisis de la información contractual</t>
  </si>
  <si>
    <t>Se elaboró el formato GEFIN-F-019  que permite hacer el seguimiento a la ejecución financiera de convenios y/o contrato interadministrativos, de asociación y de cooperación
Se está elaborando el correspondiente informe, deacuerdo a las comunicaciones sostenidas con las areas correspondientes, para el análisis de la información contractual</t>
  </si>
  <si>
    <t>Se adjunta el borrador de la Resolucion para la creación del comité de implementación Operativa y Financiera, el cual se encuentra en revisión. La ANT en cumplimiento al Decreto 902 de 2017, distribuyó el presupuesto en el sistema SIIF de las siguientes cuentas:
 7170002 F. T ACCESO A LA POBLACIÓN CAMPESINA.
17170003 F.T  PARA DOTACIÓN A COMUNIDADES ÉTNICAS.
17170004 F.T ADMINISTRACIÓN.</t>
  </si>
  <si>
    <t xml:space="preserve">NTC ISO 9001:2015  
APOYO
7.1 Recursos
7.1.5.2 Trazabilidad de las mediciones
Cuando la trazabilidad de las mediciones es un requisito, o es considerada por la organización como parte esencial para proporcionar confianza en la validez de los resultados de la medición, el equipo de
medición debe: a) calibrarse o verificarse,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 La organización debe determinar si la validez de los resultados de medición previos se ha visto afectada de manera adversa cuando el equipo de medición se considere no apto para su propósito previsto, y debe tomar las acciones adecuadas cuando sea necesario.
</t>
  </si>
  <si>
    <t>SEGUIMIENTO OFICINA DE CONTROL INTERNO I TRIMESTRE 2020</t>
  </si>
  <si>
    <t xml:space="preserve">La Secretaría General solicitó a través de memorando No. 20206000050093 del 16/03/2020, se dé cierre a la actividad teniendo en cuenta la ineficacia de las acciones propuestas para dar cierre a la misma, tomando como punto de referencia que el análisis de la causa raíz no es congruente con la no conformidad, lo que conllevó a que la propuesta de las acciones a realizar no atacan el origen del hallazgo y no ha permitido realizar el control y obtener los resultados esperados. 
Frente a la solicitud realizada, la Oficina de Control informa que, si bien el análisis de causa raíz denota debilidades, las acciones establecidas si conllevan al tratamiento de la desviación observada en la Auditoría al Sistema de Gestión de la Agencia Nacional de Tierras - ANT, Vigencia 2017, en la cual se evidenciaron deficiencias en la trazabilidad de las mediciones, y mantenimientos preventivos y correctivos en los equipos de levantamientos topográficos.  Toda vez que, no se evidenció soportes de calibración, mantenimiento preventivo y correctivo de los equipos de levantamiento topográfico (GPS, elevadores, trípodes, entre otros); contraviniendo lo establecido en el numeral 7.1.5.2 de la NTC-ISO 9001:2015; situación que genera el riesgo de posibles imprecisiones en las mediciones que se realizan con dichos equipos y que pueden afectar los productos finales misionales de la entidad.
</t>
  </si>
  <si>
    <t xml:space="preserve">La Subdirección Administrativa y Financiera  suministró el memorando 20206200072113 del 16/04/2020 de asunto constitución de vigencias futuras, a través del cual se brindaron aclaraciones sobre los términos en los cuales se deben solicitar las vigencias futuras, ampliando así la información ya brindada mediante las capacitaciones brindadas.
</t>
  </si>
  <si>
    <r>
      <t xml:space="preserve">Se observó comunicación oficial 20196201068242 del 07/10/2019, mediante la cual la Contaduría General de la Nación dio concepto técnico relacionado con el tratamiento de bienes inmuebles recibidos por procesos de liquidación pendientes por trámite en registro de instrumentos públicos, solicitud que fue elevada por la Subdirección Financiera y Administrativa mediante comunicación oficial 20195500030522 del 30/08/2019.  Dicho concepto establece que (...) si la entidad define que los bienes recibidos cumplen con la definición de inventarios y que fueron adquiridos con el objeto de ser vendidos o distribuidos sin contraprestación, los registrará en la subcuenta 151002 - Terrenos, de la cuenta 1510 - Mercancías en existencias.
Por otra parte, si la entidad determina que los bienes recibidos cumplen con la definición de propiedad, planta y equipo, los registrará en la subcuenta 160504 - Terrenos pendientes de legalizar.
No obstante, la Entidad deberá realizar las acciones pertinentes para formalizar la titularidad de los bienes respectivos ante la Oficina de Registro e Instrumentos Públicos, no siento ésta una condición para que determine la existencia y control de los mismos (...)
Igualmente, se observaron 2 actas del Comité de Sostenibilidad Contable, así:
</t>
    </r>
    <r>
      <rPr>
        <b/>
        <sz val="11"/>
        <rFont val="Arial Narrow"/>
        <family val="2"/>
      </rPr>
      <t xml:space="preserve">Acta 1 del 27/01/2020, </t>
    </r>
    <r>
      <rPr>
        <sz val="11"/>
        <rFont val="Arial Narrow"/>
        <family val="2"/>
      </rPr>
      <t xml:space="preserve">cuyo orden del día incluyó la designación de secretaria del Comité, presentación de cuentas contables, aprobación de las modificaciones de las Políticas contables que atienden la observación realizada por la CGR en la auditoría a la vigencia 2018 y la presentación de la estrategia del fenecimiento de la cuenta fiscal.  
(...) Adicional a ello la Contadora explicó que existen predios que ascienden a un valor de $25,551,044,042, sobre los cuales, a la fecha de cierre de la vigencia 2019, la Subdirección de Administración de Tierras de la Nación continúa realizando las gestiones administrativas y jurídicas para el cambio de la titularidad de los bienes a la Agencia Nacional de Tierras, toda vez que continúa estando a nombre del INCORA o del INCODER. Así mismo, informó que dicha suma está registrada en el activo de la Entidad atendiendo el concepto emitido por la CGN en el cual se precisa que estos bienes son controlados por la ANT, el resultado de un evento pasado y se espera obtener un potencial de servicio, se encuentran medidos con fiabilidad y la ausencia del registro de instrumentos publicaos no es esencial a efecto de determinar la existencia del activo y el control sobre este (...)
</t>
    </r>
    <r>
      <rPr>
        <b/>
        <sz val="11"/>
        <rFont val="Arial Narrow"/>
        <family val="2"/>
      </rPr>
      <t xml:space="preserve">Acta 2 del 04/02/2020, </t>
    </r>
    <r>
      <rPr>
        <sz val="11"/>
        <rFont val="Arial Narrow"/>
        <family val="2"/>
      </rPr>
      <t xml:space="preserve">cuyo orden del día incluyó la revisión de los bienes que actualmente figuran de propiedad privada, adjudicación con valores y áreas diferentes y predios con incertidumbre.
</t>
    </r>
  </si>
  <si>
    <t xml:space="preserve">Se observó:
*Acta 01 del 2020 Comité de Sostenibilidad Contable.
*GEFIN-I Manual de políticas contables V3 con fecha del 27 de enero 2020, publicado en la pagina web de la Agencia en el siguiente link: http://intranet.agenciadetierras.gov.co/wp-content/uploads/2019/02/GEFIN-I-001.-MANUAL-DE-POLITICAS-CONTABLES-ANT-NICSP-V-3.pdf
*Binner publicación y socialización GEFIN-I Manual de políticas contables V3 </t>
  </si>
  <si>
    <t>Se observó:
*Conciliación de cuentas de Inventarios y contabilidad, firmada por contadora de la Agencia y por contadora de Fondo de Tierras.
*Concepto de la Contaduría General de la Nación por medio del memorando N. 20196201068242 del 7 de octubre de 2019.
*Concepto de la Contaduría General de la Nación por medio del o Memorando 20196200000972 de fecha de 2 de enero 2019.
*Informe sobre las actividades desarrolladas por el Fondo de tierras enviado por correo electrónico de la Subdirección de Administración de Tierras
*Actas 01 del 3 mayo 2019  y Acta N. 02 del 27 Noviembre de 2019 del Comité de Fondo de Tierras.</t>
  </si>
  <si>
    <t xml:space="preserve">Se observó:
*Estados Financieros y Notas Estados Financieros firmados y publicados en la pagina web de la Agencia y reportados en el CHIP de la CGN.
*Memorando N. 20201010031403 del jefe Oficina de Planeación Sesión 41 de la oficina de Planeación certificando la sesión N° 41 (  (extraordinaria virtual) el Consejo Directivo de la entidad aprobó el acuerdo “Por medio del cual se aprueban los Estados Financieros de la Agencia Nacional de Tierras correspondientes al cierre del periodo contable 2019”
</t>
  </si>
  <si>
    <t>Se observó:
*Memorando N. 20196200225603 dirigidos a Directores, Subdirecciones, Funcionarios y demás Colaboradores de la ANT, asunto, Socialización del procedimiento de Pagos y Lista de Chequeo.
*Circular 023 del 28 Noviembre 2019 de la ANT, asunto, Cireer fiscal 2019 y vigencia 2020
*circular N. 019 del 21 octubre 2019,  asunto, Cireer fiscal 2019 y Planeación vigencia fiscal  2020</t>
  </si>
  <si>
    <t>*Conciliación de las cuentas recíprocas de los meses de enero a diciembre 2019.
*Reporte enviado por Coordinador Grupo de Registro Contable DGCPTN - MHCP. 
*Se revisó los siguientes memorandos internos dirigidos a las dependencias: solicitando explicación de los conceptos correspondientes  valores consignados  al Tesoro Nacional así: N. 20196200237103 del 17 diciembre 2019 para el Líder de Gestión Documental, N.20196200236873del 17 de diciembre a la Dirección de Acceso a Tierras, N. 20196200236993 del 17 de diciembre a Dirección de Ordenamiento Social de la Propiedad, 20196200236713 del 17 de diciembre 2019 a Dirección de Ordenamiento Social de la Propiedad, N.20196200221693 del 2 de diciembre de 2019 Dirección de Ordenamiento Social de la Propiedad, 20206200000535 del 8 de enero 2020 a Dirección de Ordenamiento Social de la Propiedad.
*Por muestreo se verificó los siguientes Documentos de Recaudos: 42819 $5000 servicio efición impresoras, N.44419 $9071 servicio efición impresoras, N.43119 por $5000 servicio efición impresoras, N.46719 por $4.246 impresión y copias, N.44619 por$6.208 servicio efición impresoras, n.52419 POR $2.123 servicio efición impresoras, n. 41819 POR $354.812.135 Reintegro gastos inversión saldo convenio 137/2017 OIM_ANT , N.53.819 por $31.953.622 Reintegro gatos der inversión devolución contrato 537/2017 y N. 45019 por $35.258.446 Intereses Fondo de Uso Restringido convenio 715/2017 Fondo adaptación</t>
  </si>
  <si>
    <t>Evidencias evaluadas</t>
  </si>
  <si>
    <t>La efectividad de la acción de mejora continua se realizó en el marco del informe de evaluación del control interno contable vigencia 2019, comunicado con memorando 20201020036383 del 28/02/2020, observandose lo siguiente:
La tesorera de la Agencia, efectuó los análisis e indagaciones de los derechos devengados (terceros y el concepto del ingreso) que generaron las partidas conciliatorias de la cuenta 572080 “Operaciones Institucionales” y en el mes de diciembre realizó los correspondientes comprobantes de recaudo de ingresos presupuestales, al 31 diciembre 2019 el valor de la cuenta corresponde al saldo reportado por el Tesoro Nacional, sin diferencias. No se evaluó la efectividad debido a que los meses de enero y febrero no se ha realizado la conciliación de las cuentas reciprocas debido a que no se tiene información financiera por no tener saldos iniciales, por lo consiguiente, se realizara seguimiento posterior.</t>
  </si>
  <si>
    <t>La efectividad de la acción de mejora continua se realizó en el marco del informe de evaluación del control interno contable vigencia 2019, comunicado con memorando 20201020036383 del 28/02/2020, observandose lo siguiente:
En la conciliación a 31 diciembre 2019, se observó diferencia de $1.359.223.035 que corresponde a los predios adquiridos por la Direccion de Asuntos Étnicos, que no han sido entregados materialmente, como requisito para su ingreso al Fondo de Tierras, también se observó $25,521,312,015 por bienes transferidos por el INCODER especialmente por bienes que tiene la titularidad UNAT; INCORA e INCODER y se observó 1.397 bienes con valor cero Sin embargo, se evidenció los siguientes conceptos de la Contaduría General de la Nación así:o Memorando N. 20196201068242 del 7 de octubre de 2019, en donde aclaran la contabilización de los bienes a nombre de la ANT (….) identificar la clasificación más apropiada para los bienes recibidos, para lo cual deberá tener en cuenta lo establecido en las Normas para el reconocimiento, medición, revelación y presentación de los hechos económicos. Para la realización de dicha clasificación, la Agencia Nacional de Tierras deberá identificar la categoría de activos que representa los bienes recibidos, dentro de los cuales se mencionan entre otros, los inventarios (…) No obstante, la Entidad deberá realizar las acciones pertinentes para formalizar la titularidad de los bienes respectivos ante la Oficina de Registro e Instrumento Público, no siendo ésta una condición para que se determine la existencia y control de los mismos. o Memorando 20196200000972 de fecha de 2 de enero 2019, correspondiente a la medición de los baldíos (….) cuando no se cuente con información fiable, mientras se solventan las dificultades que la originan, no habrá lugar a reconocimiento contable y deberá efectuarse las revelaciones pertinentes, sin perder de vista que ello debe ser objeto de las acciones administrativas conducentes a subsanar la situación. Por lo anterior, se concluye que las acciones fueron efectivas debido a que en la información financiera cumplen con los conceptos de la CGN, y se evidencian oportunidades de mejora en cuanto a la Administración de los bienes, que se relacionaron en las debilidades y recomendaciones de este informe.</t>
  </si>
  <si>
    <t>La efectividad de la acción de mejora continua se realizó en el marco del informe de evaluación del control interno contable vigencia 2019, comunicado con memorando 20201020036383 del 28/02/2020, observandose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t>
  </si>
  <si>
    <t xml:space="preserve">La efectividad de la acción de mejora continua se realizó en el marco del informe de evaluación del control interno contable vigencia 2019, comunicado con memorando 20201020036383 del 28/02/2020, observandose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</si>
  <si>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 xml:space="preserve">La efectividad de la acción de mejora continua se realizó en el marco del informe de evaluación del control interno contable vigencia 2019, comunicado con memorando 20201020036383 del 28/02/2020, observandose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</si>
  <si>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Coordinación para la Gestión Contractual</t>
  </si>
  <si>
    <t>Actividad ejecutada en vigencias anteriores.</t>
  </si>
  <si>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20196001312331 del 30/12/2019 dirigido a las Naciones Unidas contra la droga y el delito - UNODC bajo asunto "</t>
    </r>
    <r>
      <rPr>
        <i/>
        <sz val="11"/>
        <rFont val="Arial Narrow"/>
        <family val="2"/>
      </rPr>
      <t>solicitud de información sobre alcance de la inmunidad de jurisdiccional frente a la presentación de la información financiera desagregada</t>
    </r>
    <r>
      <rPr>
        <sz val="11"/>
        <rFont val="Arial Narrow"/>
        <family val="2"/>
      </rPr>
      <t>" y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</si>
  <si>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de supervisión dispuesto en la intranet institucional bajo código ADQBS-I-002 - V1, el cual referencia como última fecha de actualización el 22/02/2018, este puede ser consultado en el siguiente enlace </t>
    </r>
    <r>
      <rPr>
        <sz val="11"/>
        <color rgb="FF0070C0"/>
        <rFont val="Arial Narrow"/>
        <family val="2"/>
      </rPr>
      <t xml:space="preserve">http://intranet.agenciadetierras.gov.co/index.php/adquisicion-de-bienes-y-servicios/ </t>
    </r>
    <r>
      <rPr>
        <sz val="11"/>
        <rFont val="Arial Narrow"/>
        <family val="2"/>
      </rPr>
      <t>.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t>
    </r>
  </si>
  <si>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y Concepto emitido por la FAO frente al régimen de inmunidades, mediante correo electrónico del 04/12/2019.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</si>
  <si>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22/01/2020.</t>
    </r>
    <r>
      <rPr>
        <sz val="11"/>
        <rFont val="Arial Narrow"/>
        <family val="2"/>
      </rPr>
      <t xml:space="preserve"> 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</si>
  <si>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 xml:space="preserve">
22/01/2020. </t>
    </r>
    <r>
      <rPr>
        <sz val="11"/>
        <rFont val="Arial Narrow"/>
        <family val="2"/>
      </rPr>
      <t xml:space="preserve">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t>
    </r>
  </si>
  <si>
    <t xml:space="preserve">Se solicita modificación de la actividad a la OCI por medio del memorando 20206000050093. En donde se espera se evalue la pertinencia de la modificación de actividad, indicador y fecha de ejecución de la misma. </t>
  </si>
  <si>
    <t>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t>
  </si>
  <si>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</si>
  <si>
    <t>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</si>
  <si>
    <r>
      <t>Se tiene Programado realizar esta actividad a partir del Febrero de 2020 dado por la programación del grupo topográfico de la ANT, lo que dificultó el cumplimiento del mismo.</t>
    </r>
    <r>
      <rPr>
        <b/>
        <sz val="11"/>
        <color theme="1"/>
        <rFont val="Arial Narrow"/>
        <family val="2"/>
      </rPr>
      <t xml:space="preserve">
30/01/2019. </t>
    </r>
    <r>
      <rPr>
        <sz val="11"/>
        <color theme="1"/>
        <rFont val="Arial Narrow"/>
        <family val="2"/>
      </rPr>
      <t>La actividad presentó incumplimiento frente a su programación, toda vez que, no se reportaron avances , ni soportes que evidencien su cumplimiento.</t>
    </r>
  </si>
  <si>
    <r>
      <t>Se adjunta informe general de la revisión de los expedientes en cuanto a la revisión jurídica.
Se observó matriz que contiene 89 predios y las diferentes variables de análisis.  Sin embargo, no se observó el informe al que se refiere en la unidad de medida establecida para esta actividad.</t>
    </r>
    <r>
      <rPr>
        <b/>
        <sz val="11"/>
        <color theme="1"/>
        <rFont val="Arial Narrow"/>
        <family val="2"/>
      </rPr>
      <t xml:space="preserve">
30/01/2019. </t>
    </r>
    <r>
      <rPr>
        <sz val="11"/>
        <color theme="1"/>
        <rFont val="Arial Narrow"/>
        <family val="2"/>
      </rPr>
      <t>Se observó matriz que contiene 89 predios y las diferentes variables de análisis.  Sin embargo, no se observó el informe al que se refiere en la unidad de medida establecida para esta actividad.</t>
    </r>
  </si>
  <si>
    <t>Dirección de Ordenamiento Social de la Propiedad
Dialogo Social</t>
  </si>
  <si>
    <t xml:space="preserve">Se realizaron 2 jornadas de capacitación a supervisiores, en  atención a lo establecido dentro del Manual de Supervisión  y de acuerdo a la regulación normativa en cuanto a Contratación Estatal, se adjuntan los soportes correspondientes que permiten dar cumplimiento a la actividad.  </t>
  </si>
  <si>
    <t>Actividad ejecutada con corte al tercer trimestre del 2019.</t>
  </si>
  <si>
    <t xml:space="preserve">Se adelantó la intervención de los 90 predios, dentro de los cuales a la fecha 23 predios cuentan con títulos completos y de la validación de los expedientes tenemos la clasificación de predios que tienen vistas técnicas con viables y no viables.  </t>
  </si>
  <si>
    <r>
      <t>Se tiene Programado realizar esta actividad a partir del Febrero de 2020 dado por la programación del grupo topográfico de la ANT, lo que dificultó el cumplimiento del mismo.</t>
    </r>
    <r>
      <rPr>
        <b/>
        <sz val="11"/>
        <color theme="1"/>
        <rFont val="Arial Narrow"/>
        <family val="2"/>
      </rPr>
      <t xml:space="preserve">
30/01/2019.</t>
    </r>
    <r>
      <rPr>
        <sz val="11"/>
        <color theme="1"/>
        <rFont val="Arial Narrow"/>
        <family val="2"/>
      </rPr>
      <t xml:space="preserve"> La actividad presentó incumplimiento frente a su programación, toda vez que, no se reportaron avances , ni soportes que evidencien su cumplimiento.</t>
    </r>
  </si>
  <si>
    <t>La UPRA está estudiando la disponibilidad de tierras aptas para riego por gravedad en 6 municipios del área de influencia del Proyecto Hidroeléctrico el Quimbo. Esto incidirá en la vocación  (riego  por gravedad o proyectos productivos) con la que se adelantarán las visitas técnica de los predios ofertados para poder avanzar en la compra.</t>
  </si>
  <si>
    <t xml:space="preserve">No se ha realizado la notificación a EMGESA por cuanto a la fecha la Comisión Nacional de Seguimiento del Proyecto Hidroeléctrico, está discutiendo la modificación del acuerdo lo que incide directamente en el cumplimiento de nuestra obligación. Lo anterior en la medida que dependiendo de lo que sea definido en el acuerdo se realizarán las visitas técnicas correspondientes.  </t>
  </si>
  <si>
    <t>Se encuentra en proceso de finalización de actualización del procedimiento.</t>
  </si>
  <si>
    <t>Se encuentra en proceso de finalización de actualización del procedimiento con su respectivo formato</t>
  </si>
  <si>
    <t>La actividad se encuentra planificada para inicio de ejecución en el mes marzo.</t>
  </si>
  <si>
    <t>Actividad programada para ejecución en  los meses de marzo  a abril del 2020.  No se allegaron avances de gestión.</t>
  </si>
  <si>
    <t>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Cabe señalar que, dicha información fue suministrada con corte al 21/01/2020.</t>
  </si>
  <si>
    <r>
      <t xml:space="preserve">Se observó el documento "INFORME COMPRA DIRECTA - PROYECTO HIDROELÉCTRICO DEL QUIMBO", el cual contiene las gestiones adelantadas frente a la convocatoria llevada a cabo por  la ANT durante el año 2017 en el área de influencia del Proyecto Hidroeléctrico El Quimbo.  El documento establece el estado de los 90 expedientes intervenidos, con actualización en el estudio de folio y requerimiento de los títulos a la fecha esta es la información disponible, a saber:
</t>
    </r>
    <r>
      <rPr>
        <b/>
        <sz val="11"/>
        <color theme="1"/>
        <rFont val="Arial Narrow"/>
        <family val="2"/>
      </rPr>
      <t>Predios con concepto negativo jurídico</t>
    </r>
    <r>
      <rPr>
        <sz val="11"/>
        <color theme="1"/>
        <rFont val="Arial Narrow"/>
        <family val="2"/>
      </rPr>
      <t xml:space="preserve">: 9. Actividad por parte de ANT: Redacción de AUTO DE ARCHIVO por inviabilidad jurídica.
</t>
    </r>
    <r>
      <rPr>
        <b/>
        <sz val="11"/>
        <color theme="1"/>
        <rFont val="Arial Narrow"/>
        <family val="2"/>
      </rPr>
      <t>Predios con concepto negativo técnico anterior</t>
    </r>
    <r>
      <rPr>
        <sz val="11"/>
        <color theme="1"/>
        <rFont val="Arial Narrow"/>
        <family val="2"/>
      </rPr>
      <t xml:space="preserve"> : 4. Actividad por parte de ANT: Redacción de AUTO DE ARCHIVO por inviabilidad técnica.
</t>
    </r>
    <r>
      <rPr>
        <b/>
        <sz val="11"/>
        <color theme="1"/>
        <rFont val="Arial Narrow"/>
        <family val="2"/>
      </rPr>
      <t>Predios que están en estudio Jurídico en consecución de información</t>
    </r>
    <r>
      <rPr>
        <sz val="11"/>
        <color theme="1"/>
        <rFont val="Arial Narrow"/>
        <family val="2"/>
      </rPr>
      <t xml:space="preserve">, a la espera de títulos – escrituras o sentencias que acrediten la propiedad del predio conforme su cadena traslaticia: 53 predios. Actividades pendientes: Revisión de las escrituras y solicitud y seguimiento a escrituras pendientes (Todas estas actividades serán retomadas en el momento que sea levantada la emergencia del Covid-19).
</t>
    </r>
    <r>
      <rPr>
        <b/>
        <sz val="11"/>
        <color theme="1"/>
        <rFont val="Arial Narrow"/>
        <family val="2"/>
      </rPr>
      <t>Predios que están listos para realización de visitas técnicas</t>
    </r>
    <r>
      <rPr>
        <sz val="11"/>
        <color theme="1"/>
        <rFont val="Arial Narrow"/>
        <family val="2"/>
      </rPr>
      <t xml:space="preserve">: 24 predios
Así mismo, da conocer los factores que ha dificultado la gestión:
</t>
    </r>
    <r>
      <rPr>
        <b/>
        <sz val="11"/>
        <color theme="1"/>
        <rFont val="Arial Narrow"/>
        <family val="2"/>
      </rPr>
      <t>-Vocación de las visitas:</t>
    </r>
    <r>
      <rPr>
        <sz val="11"/>
        <color theme="1"/>
        <rFont val="Arial Narrow"/>
        <family val="2"/>
      </rPr>
      <t xml:space="preserve"> La imposibilidad de visitar los predios por la falta de decisión respecto el tipo de vocación de los predios, si para adecuación de riegos por gravedad o para proyectos productivos conforme el documento propuesta de modificación.
</t>
    </r>
    <r>
      <rPr>
        <b/>
        <sz val="11"/>
        <color theme="1"/>
        <rFont val="Arial Narrow"/>
        <family val="2"/>
      </rPr>
      <t>- Financiero:</t>
    </r>
    <r>
      <rPr>
        <sz val="11"/>
        <color theme="1"/>
        <rFont val="Arial Narrow"/>
        <family val="2"/>
      </rPr>
      <t xml:space="preserve"> El rubro disponible para ejecutar por parte de la Agencia Nacional De Tierras para atender el compromiso es de $15.000.000.000; El valor por hectárea aproximadamente según insumo IGAC es de $10.000.000, para un valor total de $22.700.000.000; en consecuencia, en la actualidad la ANT no tiene el rubro suficiente para dar cumplimiento y requería financiamiento. Este punto será definido una vez se tenga claro si la modificación del acuerdo se concretará.
En concordancia con el documento suministrado, la actividad presentó avances de gestión, sin embargo, y de acuerdo a lo establecido, esta presenta incumplimiento.</t>
    </r>
  </si>
  <si>
    <t>La Dirección de Acceso a Tierras informó que, la UPRA está estudiando la disponibilidad de tierras aptas para riego por gravedad en 6 municipios del área de influencia del Proyecto Hidroeléctrico el Quimbo. Esto incidirá en la vocación  (riego  por gravedad o proyectos productivos) con la que se adelantarán las visitas técnica de los predios ofertados para poder avanzar en la compra.
La actividad presentó incumpliendo, toda vez que, no se evidenció el cumplimiento de la unidad de medida establecida para la acción de mejora continua.</t>
  </si>
  <si>
    <r>
      <t>La Dirección de Acceso a Tierras informó que,  "</t>
    </r>
    <r>
      <rPr>
        <i/>
        <sz val="11"/>
        <color theme="1"/>
        <rFont val="Arial Narrow"/>
        <family val="2"/>
      </rPr>
      <t>no se ha realizado la notificación a EMGESA por cuanto a la fecha la Comisión Nacional de Seguimiento del Proyecto Hidroeléctrico, está discutiendo la modificación del acuerdo lo que incide directamente en el cumplimiento de nuestra obligación. Lo anterior en la medida que dependiendo de lo que sea definido en el acuerdo se realizarán las visitas técnicas correspondientes.  
Dicha información es conocida por EMGESA.  Por parte de la ANT, se ha entregado la  información disponible respecto  los predios que jurídicamente cuentan con viabilidad preliminar para las visitas técnicas.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relación con la modificación del acuerdo durante los días 26, 27 y 28 de febrero se adelantó taller de especialización se está a la espera del análisis de la información suministrada por la ANT para validación por parte  UPRA, y está pendiente una reunión que permita analizar las circunstancias actuales y definir la Ruta</t>
    </r>
    <r>
      <rPr>
        <sz val="11"/>
        <color theme="1"/>
        <rFont val="Arial Narrow"/>
        <family val="2"/>
      </rPr>
      <t>".  
La actividad presentó incumpliendo, toda vez que, no se evidenció el cumplimiento de la unidad de medida establecida para la acción de mejora continua.</t>
    </r>
  </si>
  <si>
    <t>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t>
  </si>
  <si>
    <t>La Dirección de Acceso a Tierras  informó que, se encuentra en proceso de finalización de actualización del procedimiento con su respectivo formato.
Actividad programada para ejecución en  los meses de marzo  a abril del 2020.  No se suministraron evidencias del avance de gestión reportado.</t>
  </si>
  <si>
    <r>
      <t>Avances  mes de Octubre: Se reportan 2 revocatorias : predios Santa Inés y El Bado quedando pendiente la revocatoria del predio Villa Diana.
Avances mes de Diciembre: La revocatoria del predio Villa Diana se encuentra en proceso de firma y numeración, para continuar con el trámite de notificación a los beneficiarios.</t>
    </r>
    <r>
      <rPr>
        <b/>
        <sz val="11"/>
        <color theme="1"/>
        <rFont val="Arial Narrow"/>
        <family val="2"/>
      </rPr>
      <t xml:space="preserve">
Actividad Incumplida</t>
    </r>
    <r>
      <rPr>
        <sz val="11"/>
        <color theme="1"/>
        <rFont val="Arial Narrow"/>
        <family val="2"/>
      </rPr>
      <t xml:space="preserve"> La dependencia reportó la expedición de 2 revocatorias, sin embargo  no se ha cumplido la meta por lo cual se    recomienda efectuar acciones que contribuyan al cierre de esta acción, teniendo en cuenta que esta  presenta vencimiento desde octubre de 2019.</t>
    </r>
  </si>
  <si>
    <r>
      <t xml:space="preserve">Avances mes de Octubre: Se remitieron oficios ante la ORIP con los respectivos actos administrativos de los predios Santa Inés y El Bado. 
Avances al mes de Diciembre: Se encuentra pendiente el trámite del Predio Villa Diana, hasta no notificar a los beneficiarios
</t>
    </r>
    <r>
      <rPr>
        <b/>
        <sz val="11"/>
        <color theme="1"/>
        <rFont val="Arial Narrow"/>
        <family val="2"/>
      </rPr>
      <t xml:space="preserve">
Actividad Incumplida</t>
    </r>
    <r>
      <rPr>
        <sz val="11"/>
        <color theme="1"/>
        <rFont val="Arial Narrow"/>
        <family val="2"/>
      </rPr>
      <t xml:space="preserve"> La dependencia reportó la expedición de 2 actos administrativos, sin embargo  no se ha cumplido la meta, por lo cual se  recomienda efectuar acciones que contribuyan al cierre de esta acción, teniendo en cuenta que esta  presenta vencimiento desde noviembre de 2019.</t>
    </r>
  </si>
  <si>
    <r>
      <t>No se ha realizado el envió de los Memorandos a la Subdirección de Administración por lo siguiente:
PREDIO EL BADO: La ORIP  no ha informado el registro de la Revocatoria
PREDIO SANTA INES: La ORIP se  abstuvo de registrar la Revocatoria.
PREDIO VILLA DIANA: No se ha dado el trámite de notificación a los beneficiarios.</t>
    </r>
    <r>
      <rPr>
        <b/>
        <sz val="11"/>
        <color theme="1"/>
        <rFont val="Arial Narrow"/>
        <family val="2"/>
      </rPr>
      <t xml:space="preserve">
Actividad Incumplida</t>
    </r>
    <r>
      <rPr>
        <sz val="11"/>
        <color theme="1"/>
        <rFont val="Arial Narrow"/>
        <family val="2"/>
      </rPr>
      <t xml:space="preserve"> La dependencia reportó que no ha efectuado acciones tendientes al cierre de la actividad, por lo cual se  recomienda efectuar acciones que contribuyan al cierre de esta acción, teniendo en cuenta que esta  presenta vencimiento a diciembre de 2019.</t>
    </r>
  </si>
  <si>
    <r>
      <t xml:space="preserve">Actividad incumplida- </t>
    </r>
    <r>
      <rPr>
        <sz val="11"/>
        <color indexed="8"/>
        <rFont val="Arial Narrow"/>
        <family val="2"/>
      </rPr>
      <t>La dependencia no reporta avance en la estructuración  del formato</t>
    </r>
  </si>
  <si>
    <r>
      <t>Se anexó memorando 20194100201753 del 07112019 remitido por la Subdirección de Acceso a Tierras Focalizadas solicitando concepto jurídico como respuesta al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</si>
  <si>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r>
      <rPr>
        <b/>
        <sz val="11"/>
        <color theme="1"/>
        <rFont val="Arial Narrow"/>
        <family val="2"/>
      </rPr>
      <t xml:space="preserve">Octubre: </t>
    </r>
    <r>
      <rPr>
        <sz val="11"/>
        <color theme="1"/>
        <rFont val="Arial Narrow"/>
        <family val="2"/>
      </rPr>
      <t xml:space="preserve">Se reportan 2 revocatorías : predios Santa Inés y El Bado quedando pendiente la revocatoria del predio Villa Diana. 
</t>
    </r>
    <r>
      <rPr>
        <b/>
        <sz val="11"/>
        <color theme="1"/>
        <rFont val="Arial Narrow"/>
        <family val="2"/>
      </rPr>
      <t xml:space="preserve">Abril: </t>
    </r>
    <r>
      <rPr>
        <sz val="11"/>
        <color theme="1"/>
        <rFont val="Arial Narrow"/>
        <family val="2"/>
      </rPr>
      <t xml:space="preserve">Se anexa resolución de revocatoria correspondiente al Predio Villa Diana, se encontraba pendiente por reportar (se anexa soporte). </t>
    </r>
  </si>
  <si>
    <r>
      <rPr>
        <b/>
        <sz val="11"/>
        <color theme="1"/>
        <rFont val="Arial Narrow"/>
        <family val="2"/>
      </rPr>
      <t>EL BADO</t>
    </r>
    <r>
      <rPr>
        <sz val="11"/>
        <color theme="1"/>
        <rFont val="Arial Narrow"/>
        <family val="2"/>
      </rPr>
      <t xml:space="preserve">, a la fecha no se ha recibido rta de la </t>
    </r>
    <r>
      <rPr>
        <b/>
        <sz val="11"/>
        <color theme="1"/>
        <rFont val="Arial Narrow"/>
        <family val="2"/>
      </rPr>
      <t>ORIP</t>
    </r>
    <r>
      <rPr>
        <sz val="11"/>
        <color theme="1"/>
        <rFont val="Arial Narrow"/>
        <family val="2"/>
      </rPr>
      <t xml:space="preserve"> sobre el registro  dl  antecedente de revocatoria. </t>
    </r>
    <r>
      <rPr>
        <b/>
        <sz val="11"/>
        <color theme="1"/>
        <rFont val="Arial Narrow"/>
        <family val="2"/>
      </rPr>
      <t>SANTA INES</t>
    </r>
    <r>
      <rPr>
        <sz val="11"/>
        <color theme="1"/>
        <rFont val="Arial Narrow"/>
        <family val="2"/>
      </rPr>
      <t xml:space="preserve">, se dio inicio nuevamente al proceso  a través d acto admvo de corrección  y actualización admiva. </t>
    </r>
    <r>
      <rPr>
        <b/>
        <sz val="11"/>
        <color theme="1"/>
        <rFont val="Arial Narrow"/>
        <family val="2"/>
      </rPr>
      <t>VILLA DIANA</t>
    </r>
    <r>
      <rPr>
        <sz val="11"/>
        <color theme="1"/>
        <rFont val="Arial Narrow"/>
        <family val="2"/>
      </rPr>
      <t>, esta en proceso d notificación personal,  hasta q no se surta este trámite no se puede remitir la solicitud del registro del antecedente ante la ORIP.</t>
    </r>
  </si>
  <si>
    <t>Remitir del acto administrativo a la depednecia correspondiente para que se inicie el proceso de recuperación material del predio al patrimonio de la ANT y su respectivo valor.</t>
  </si>
  <si>
    <t>Predio EL BADO: no se ha realizado el envió de memorando debido a que la ORIP no ha remitido respuesta a la solicitud. Predio SANTA INES: se debio dar nicio al proceso por lo que el envió de memorando no se puede realizar y VILLA DIANA: Se encuentra en estado de notificación personal hasta que no se surta este proceso y el envió a la ORIP no se puede realizar el envió del memorando</t>
  </si>
  <si>
    <t>Se efectuó reunion Ofc Jurídica, SZF, DAT. y Díalogo Social, para identificar rutas y alternativas gestión jurídica del caso.
La actividad se encuentra en términos para su ejecución, se reportaron avances de gestión, sin embargo, estos no fueron documentados.</t>
  </si>
  <si>
    <t>Se anexó memorando 20194100201753 del 07112019 remitido por la Subdirección de Acceso a Tierras Focalizadas solicitando concepto jurídico como respuesta al planteamiento sobre el conflicto de esta población Indígena.
La actividad presentó incumplimiento,  dado que, los soportes allegados no evidencian la respuesta del Ministerio Público y al Ministerio del Interior.</t>
  </si>
  <si>
    <t xml:space="preserve">Se adjunta los informes realizados. </t>
  </si>
  <si>
    <t>De acuerdo a las mesas de trabajo realizadas en el mes de enero y marzo se esta buscando la viabilidad de la adquisición de un nuevo predio ó la reubicación de losbeneficiarios y/o indigenas, las gestiones se adelantarán por parte de la Of.Júridica y Asuntos étnicos, hasta que no se defina la situación del predio la Sub. de Zonas Focalizadas no podra desembolsar para el proyect. product.</t>
  </si>
  <si>
    <r>
      <t>Se observó el memorando 20194100081873 del 04/06/2019  dirigido a la asesora de Diálogo Social, en el cual se describe la situación presentada en cuanto al proyecto productivo  denominado El Mediecito, convocatoria pública SIT-01-2009 C1-CAU-POP-019, así  mismo, se solicita la colaboración para establecer los canales adecuados, entre el resguardo indígena de Páez de Quintana y las 13 familias adjudicatarias, con el fin de  dar una respuesta integral y definitiva a la problemática presentada con los beneficiarios del subsidio adjudicado.  En consecuencia y a través del memorando 20191000146943 del 02/09/2019, la asesora de Diálogo Social, informó que en mesa técnica del 13/08/2019</t>
    </r>
    <r>
      <rPr>
        <i/>
        <sz val="11"/>
        <color theme="1"/>
        <rFont val="Arial Narrow"/>
        <family val="2"/>
      </rPr>
      <t xml:space="preserve"> "se  pudo constatar que las comunidades indígenas y campesinas, que no existe conflictividad por pretensiones en el mencionado predio, manifestando la legalización jurídica de los nuevos predios a las familias beneficiarias de la convocatoria SIT.  En ese orden de ideas el relacionamiento con los pobladores rurales objeto de nuestra intervención se mantiene, es de tener en cuenta que, de conformidad a la dinámica social y territorial del departamento del Cauca, dichos conflictos pueden suscitarse de forma inesperada con los actores</t>
    </r>
    <r>
      <rPr>
        <sz val="11"/>
        <color theme="1"/>
        <rFont val="Arial Narrow"/>
        <family val="2"/>
      </rPr>
      <t>.</t>
    </r>
  </si>
  <si>
    <t>Se observó la Resolución 477 del 31/01/2020, por medio de la cual se resuelve una solicitud de revocatoria directa de la Resolución No. 1903 del 21/12/2017 por la cual se adjudica definitivamente un predio rural y se otorga un subsidio, perteneciente a la parcelación Villa Diana.  Igualmente, se suministró la Resolución 1458 del 02/03/2020 por medio de la cual se corrige una actuación administrativa, y se toman decisiones para concluir proceso de revocatoria directa de Resoluciones de adjudicación de subsidio y cuotas partes del predio identificado con Folio de Matrícula No. 300-152697 (predio Santa Ines).
Atendiendo a los avances de gestión reportados con corte al cuatro trimestre del 2019 y al primer trimestre del 2020, se evidencia el cumplimiento de lo establecido para la acción de mejora continua analizada.</t>
  </si>
  <si>
    <r>
      <t xml:space="preserve">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t>
    </r>
    <r>
      <rPr>
        <b/>
        <sz val="11"/>
        <color theme="1"/>
        <rFont val="Arial Narrow"/>
        <family val="2"/>
      </rPr>
      <t>Predio VILLA DIANA</t>
    </r>
    <r>
      <rPr>
        <sz val="11"/>
        <color theme="1"/>
        <rFont val="Arial Narrow"/>
        <family val="2"/>
      </rPr>
      <t>, Se encuentra en estado de notificación personal hasta que no se surta este proceso y el envió a la ORIP no se puede realizar el envió del memorando
La actividad presentó incumplimiento, toda vez  que, no se allegaron soportes que evidencien el cumplimiento de la unidad de medida establecida para la acción de mejora continua analizada.
La Oficina de Control Interno recomienda al responsable de ejecución, agilizar las actividades que conlleven al cierre satisfactorio de la acción de mejora continua establecida, dado que, según lo planificación, el periodo para su ejecución era del  02/12/2019 al 15/12/2019, evidenciándose su incumplimiento.</t>
    </r>
  </si>
  <si>
    <t>La Dirección de Acceso a Tierras informó que, se efectuó reunión con la Oficina Jurídica, Subdirección de Acceso a Tierras en Zonas Focalizadas, Dirección Asuntos Étnicos y Dialogo Social, con el fin identificar rutas y alternativas para la gestión jurídica del caso,  de ser viable la propuesta, se realizarán mesas técnicas con la DAE, Oficina Jurídica, Subdirección Administrativa y Financiera, Subdirección por Demanda y Descongestión y Diálogo Social antes de cualquier reunión con las comunidades. En caso de tener viabilidad la propuesta, se realizará reunión con los beneficiarios del subsidio.
La actividad se encuentra en términos para su ejecución, se reportaron avances de gestión, sin embargo, estos no fueron evidenciados.</t>
  </si>
  <si>
    <t>Se observó Acta del  28/01/2020, cuyo objetivo fue establecer la ruta a seguir respecto al caso del predio El Mediecito, en el Municipio de Popayán, Cauca. El orden del día incluyó temas relacionados con el estado del proceso y avances del cado Predio el Medicecito y la contextualización del caso a la delegada a la reunión de la Oficina Jurídica.  Cabe señalas que el documento suministrado no se encuentra firmado.  Por otra parte, se suministro el registro de asistencia, el cual  solo contiene la asistencia de colaboradores de la Agencia.
La actividad se encuentra en términos para su ejecución, se allegaron avances de gestión.</t>
  </si>
  <si>
    <t>Actualmente no se ha iniciado la actividad, tal y como se tienen en la matriz esta actividad iniciaría el 01 de julio de 2020, pero teniendo en cuenta la situación actual de la pandemia la SSIT está evaluando la posibilidad de adelantar el inicio de esta actividad.</t>
  </si>
  <si>
    <r>
      <t xml:space="preserve">El responsable de ejecución informó que, en articulación con el equipo de Titulación a Entidades de Derecho público se logró la priorización de 40 solicitudes (escuelas), actualmente se avanza en la revisión de los expedientes para la definición de la Ruta de trabajo. </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</si>
  <si>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</si>
  <si>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esta actividad se tiene prevista para el primer trimestre del año 2020. Se iniciará durante el próximo mes de noviembre la articulación el grupo de Topografía y Geografía de la entidad.</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</si>
  <si>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se realizaron de 3 mesas técnicas con la organización campesina del Catatumbo concertándose el cronograma de trabajo, a través del cual se realizaron 3 jornadas de caracterización y prospección territorial en pro a la actualización del Plan de Desarrollo Sostenible en los municipios de San Calixto, Hacarí, Tibú y el Carmen (Norte de Santander).</t>
    </r>
    <r>
      <rPr>
        <b/>
        <sz val="11"/>
        <color theme="1"/>
        <rFont val="Arial Narrow"/>
        <family val="2"/>
      </rPr>
      <t xml:space="preserve">
30/12/2019</t>
    </r>
    <r>
      <rPr>
        <sz val="11"/>
        <color theme="1"/>
        <rFont val="Arial Narrow"/>
        <family val="2"/>
      </rPr>
      <t xml:space="preserve"> Actividad en términos para su ejecución, reportó avance de gestión.</t>
    </r>
  </si>
  <si>
    <t>Se cuenta con el procedimiento GESTION FINANCIERA Y CARTERA DE RECURSOS PROPIOS, bajo el código GEFIN-P-009, el cua tiene como objetivo Implementar las acciones de gestión de cartera con mora mayor a 30 días, de los predios baldíos, mediante el diseño de rutas jurídicas con responsables específicos, para su recuperación y aporte en los resultados de la eficiencia presupuestal.</t>
  </si>
  <si>
    <t>El responsable de ejecución informó que, se adelantó reunión con las dependencias de Secretaría General, Subdirección Administrativa y Financiera, Grupo Interno de Gestión Contractual, Subdirección de Procesos Agrarios y oficina jurídica, con el objeto de determinar los ítems, rutas y estructura del procedimiento. 
La Dependencia informó avance de la acción. Sin embargo, no se suministraron evidencias de las reuniones y/o listados de asistencia, se recomienda avanzar con las acciones pendientes, toda vez que el vencimiento de estas es a 31 de diciembre de 2019</t>
  </si>
  <si>
    <r>
      <t xml:space="preserve">El responsable de ejecución informó que, las decisiones, avances y compromisos de las 5 mesas constan en una única acta, en revisión de los asistentes para su firma, elaborada el final de las mesas (decisión de los asistentes) y listados de asistencia. Con este insumo se preparará informe para el cumplimiento de la acción de mejora, con el avance reportado por las dependencias al comité de Cartera.
</t>
    </r>
    <r>
      <rPr>
        <b/>
        <sz val="11"/>
        <color theme="1"/>
        <rFont val="Arial Narrow"/>
        <family val="2"/>
      </rPr>
      <t xml:space="preserve">
30/12/2019. </t>
    </r>
    <r>
      <rPr>
        <sz val="11"/>
        <color theme="1"/>
        <rFont val="Arial Narrow"/>
        <family val="2"/>
      </rPr>
      <t xml:space="preserve"> La dependencia reportó avances en la ejecución de esta actividad y se encuentra en términos de ejecución</t>
    </r>
  </si>
  <si>
    <r>
      <t xml:space="preserve">El responsable de ejecución informó que, se remite información correspondiente al diagnostico sobre el estado de los bienes jurídicos,  en donde se adjunta listado de 499 bienes que corresponden al valor citado en la conciliación  y se describe el estado actual de cada uno como diagnóstico preliminar con miras al saneamiento a que haya lugar.30/12/2019. 
La actividad presentó incumplimiento de acuerdo a lo planificado, toda vez que, no se suministró el diagnostico del estado jurídico de los bienes.
</t>
    </r>
    <r>
      <rPr>
        <b/>
        <sz val="11"/>
        <color theme="1"/>
        <rFont val="Arial Narrow"/>
        <family val="2"/>
      </rPr>
      <t xml:space="preserve">21/01/2020. </t>
    </r>
    <r>
      <rPr>
        <sz val="11"/>
        <color theme="1"/>
        <rFont val="Arial Narrow"/>
        <family val="2"/>
      </rPr>
      <t>Se observó relación de 13 predios pertenecientes a transferencia INCODER - ANT, con un valor total de ingreso de $33,727,983,043,57. La actividad presentó incumplimiento, toda vez que, no se allego el informe establecido como indicador en la presente actividad.</t>
    </r>
  </si>
  <si>
    <r>
      <t>Se anexó memorando 20194100201753 del 07112019 remitido por la SATF solicitando concepto jurídico como respuesta a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</si>
  <si>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r>
      <t>El responsable de ejecución informó que, se avanzó en la priorización para la culminación del trámite de adjudicación de las solicitudes realizadas para la Zona de Reserva Campesina y se definieron las metas programáticas en el marco del presente plan de mejoramiento.
Se avanzó en la caracterización de flias campesinas en las ZRC de Perla Amazónica y Valle del Río Cimitarra.</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</si>
  <si>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
Actividad en términos para su ejecución, no se observaron avances de gestión.</t>
    </r>
    <r>
      <rPr>
        <b/>
        <sz val="11"/>
        <color theme="1"/>
        <rFont val="Arial Narrow"/>
        <family val="2"/>
      </rPr>
      <t xml:space="preserve">
30/12/2019 </t>
    </r>
    <r>
      <rPr>
        <sz val="11"/>
        <color theme="1"/>
        <rFont val="Arial Narrow"/>
        <family val="2"/>
      </rPr>
      <t>Actividad en términos para su ejecución, reportó avance de gestión.</t>
    </r>
  </si>
  <si>
    <r>
      <t>Se adjunta el borrador de la Resolución para la creación del comité de implementación Operativa y Financiera, el cual se encuentra en revisión. La ANT en cumplimiento al Decreto 902 de 2017, distribuyó el presupuesto en el sistema SIIF de las siguientes cuentas:
 7170002 F. T ACCESO A LA POBLACIÓN CAMPESINA.
17170003 F.T  PARA DOTACIÓN A COMUNIDADES ÉTNICAS.
17170004 F.T ADMINISTRACIÓN.</t>
    </r>
    <r>
      <rPr>
        <b/>
        <sz val="11"/>
        <color theme="1"/>
        <rFont val="Arial Narrow"/>
        <family val="2"/>
      </rPr>
      <t xml:space="preserve">
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dependencia manifestó la necesidad de ampliar la fecha de terminación de la actividad, sin embargo, esta presentó incumplimiento de acuerdo a lo planificado, dado que, no se reportó por parte del responsable de ejecución avances de gestión y/o cumplimiento, así como, los correspondientes soportes.</t>
    </r>
  </si>
  <si>
    <t>La Subdirección de Administración Tierras de la Nación realizó dos 2 informes uno en el mes de julio y otro en el mes de marzo en el cual se adjuntan como soporte.
La actividad presentó avance de gestión y se encuentra en términos para su ejecución.</t>
  </si>
  <si>
    <t>Se verificó la conciliación de diciembre de 2018 entre Contabilidad y la Sub. de Administración de Tierras y se identificó que el valor de los bienes representan un total de $ 33.727.983.043,57. Adjunta Informe el listado de 499 bienes que corresponden al valor citado en la conciliación de diciembre del 2018, donde se incluyó el diagnóstico del estado jurídico de cada uno de los bienes.</t>
  </si>
  <si>
    <t>Se observó el documento INFORME DE SEGUIMIENTO DE PLAN DE MEJORAMIENTO INSTITUCIONAL, el cual indica que,  evaluada la conciliación de saldos de la cuenta 151002 Inventarios – Terrenos Recaudos, entre contabilidad y el Fondo Nacional Agrario –FNA, a diciembre 31 de 2018, se evidenció: Mayor valor registrado en contabilidad por $33.685.295.375,37, de los predios transferidos en virtud de la liquidación del INCODER.
De lo anterior se remite tabla de Excel en el que se registra la evidencia de reporte de la actividad con código AMC-262 correspondiente al Hallazgo 5, responsabilidad de la Subdirección de Administración de Tierras de la Nación, en el que se evidencia la verificación de la conciliación de diciembre de 2018 entre Contabilidad y la Subdirección de Administración de Tierras de la Nación y se identificó que el valor de los bienes representa un total de $ 33.727.983.043,57. Se adjunta el listado de 499 bienes que corresponden al valor citado en la conciliación de diciembre del 2018, donde se incluyó el diagnóstico del estado jurídico, administrativo y financiero de cada uno de los bienes, en el que se muestra en la columna de observaciones que da cuenta del estado de depuración del inventario.</t>
  </si>
  <si>
    <t>Se notificaron a 61 adjudicatarios de predios baldíos ubicados en la ZRC del Guaviare.
A través del convenio 784 de 2018 suscrito con el Programa de Naciones Unidas para el Desarrollo se radicaron los 38 productos topográficos corregidos, para validación por parte del área topografía de la ANT.</t>
  </si>
  <si>
    <t>Actos Administrativos registrados</t>
  </si>
  <si>
    <t>Se entrega Informe de avance en proceso de Formalización de la Propiedad en Zonas de Reserva Campesina de Perla Amazónica y Valle del Río Cimitarra  con Corte a Febrero 2020</t>
  </si>
  <si>
    <t>Se observó el documento Informe de progreso mensual sobre la ejecución de actividades No 25, con corte a  febrero 29/2020, del Convenio de Cooperación Internacional No 784 de 2.018 Suscrito entre ANT y UNODC, cuyo objeto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La actividad se encuentra en términos, con fecha de finalización del 30/06/2020.  Presentó avances de 1 de los 2 informes establecidos en la cantidad de la unidad de medida.</t>
  </si>
  <si>
    <t>Se emitieron 23 Resoluciones de Adjudicación de entidades de Derecho público en la Zona de Reserva Campesina del Guaviare</t>
  </si>
  <si>
    <t>En elaboración informe de avance en el proceso de formalización de la propiedad a entidades de derecho público</t>
  </si>
  <si>
    <t>Se avanza en articulación con Ministerio de Ambiente y Corpoamazonía en el ajuste del polígono de la Zona de Reserva Campesina Pato Balsillas</t>
  </si>
  <si>
    <t>Se solicitó revisión al área de geografía y topografia la revisión de los poligonos para definir ruta de trabajo.</t>
  </si>
  <si>
    <t xml:space="preserve">Se realizó transferencia de info secundaría remitida por las alcaldias de municipales de la Región del Catatumbo al Programa de Naciones Unidas para el Desarrollo - PNUD como aliado estrátegico para la actualización del Plan de Desarrollo Sostenible y del Estudio de Sustracción de la Zona de Reserva Forestal. </t>
  </si>
  <si>
    <t>Se entrega primer avance del ajuste del Plan de Desarrollo Sostenible del Catatumbo resultado del acompañamiento realizado a la Zona de Reserva Campesina del Catatumbo.</t>
  </si>
  <si>
    <t>La Subdirección Administrativa y Financiera  informó que, se llevó a cabo la revisión del procedimiento para la expedición de copias de la entidad ADMBS-009, así como, los formatos ADMBS-F-005 y ADMBS-F-052 y Resolución 103 de 2007, se proyectará una Circular con el fin de dar a conocer el procedimiento, los formatos y la resolución mencionada.
Respecto a los avances de gestión reportados, se consultó el sistema de gestión de la Agencia, observándose el documento ADMBS-P-009 BÚSQUEDA Y ATENCIÓN DE SOLICITUDES DEL ARCHIVO CENTRALIZADO, versión 1 del 30/05/2018, el cual contiene actividades asociadas a la  expedición de copias.  Por otra parte, se observaron las formas ADMBS-F-052 SOLICITUD DE COPIAS, versión 3 del 30/10/2019 y ADMBS-F-005 CONTROL DE SERVICIOS CENTRO DE COPIADO POR DEPENDENCIA, versión 2 del 30/05/2018.
La Oficina de Control Interno reitera la necesidad agilizar  las actividades  que conlleven al cierre inmediato de la acción de mejora continua establecida, dado que, según lo planificación, el periodo para su ejecución era del  22/07/2019 al 31/12/2019, evidenciándose nuevamente su incumplimiento.
Mediante correo electrónico del 22/04/2020 el responsable de ejecución reportó el siguiente avance de gestión:  La SAF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t>
  </si>
  <si>
    <t>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t>
  </si>
  <si>
    <t xml:space="preserve">Se observó el documento "Informe cumplimiento al plan de mejoramiento auditoria CGR 2017", el cual contiene la gestión adelantada por la Dirección en mención frente a la actividad evaluada.  Cabe señalar que dicha Dirección adelantó la identificación y revisión de 50 expedientes pertenecientes a arrendamientos de islas de rosario, señalándose que 47 cuentan con su póliza correspondiente, los restantes fueron remitidos a la Oficina Jurídica para las gestiones de su competencia, dado a  que la Agencia se encuentra ante un contrato resultado de la suma de voluntades.  Que a través de memorando </t>
  </si>
  <si>
    <r>
      <rPr>
        <b/>
        <sz val="11"/>
        <color theme="1"/>
        <rFont val="Arial Narrow"/>
        <family val="2"/>
      </rPr>
      <t>21/04/2020.</t>
    </r>
    <r>
      <rPr>
        <sz val="11"/>
        <color theme="1"/>
        <rFont val="Arial Narrow"/>
        <family val="2"/>
      </rPr>
      <t xml:space="preserve"> 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administrativa (se anexa soporte de corrección). 
</t>
    </r>
    <r>
      <rPr>
        <b/>
        <sz val="11"/>
        <color theme="1"/>
        <rFont val="Arial Narrow"/>
        <family val="2"/>
      </rPr>
      <t>Predio VILLA DIANA</t>
    </r>
    <r>
      <rPr>
        <sz val="11"/>
        <color theme="1"/>
        <rFont val="Arial Narrow"/>
        <family val="2"/>
      </rPr>
      <t xml:space="preserve">, esta en proceso de notificación personal por lo que hasta que no se surta este trámite no se puede remitir la solicitud del registro del antecedente ante la ORIP (se anexa soporte de solicitud de notificación personal).
La actividad presentó incumplimiento, toda vez  que, no se allegaron soportes que evidencien el cumplimiento de la unidad de medida establecida para la acción de mejora continua analizada.
Respecto al avance reportado en el Predio El Bado, no se suministró comunicación oficial dirigida a la ORIP para comunicar la respectiva Resolución de revocatoria.  En cuanto al Predio Santa Ines, si bien se suministró la comunicación oficial 20194100546201 del 11/07/2019, esta obedece a la Resolución 592 del 24/01/2019, la cual fue corregida mediante Resolución 1458 del 02/03/2020, lo que conllevó a dar iniciar nuevamente el procedimiento.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r>
      <rPr>
        <b/>
        <sz val="11"/>
        <color theme="1"/>
        <rFont val="Arial Narrow"/>
        <family val="2"/>
      </rPr>
      <t xml:space="preserve">22/04/2020. </t>
    </r>
    <r>
      <rPr>
        <sz val="11"/>
        <color theme="1"/>
        <rFont val="Arial Narrow"/>
        <family val="2"/>
      </rPr>
      <t xml:space="preserve"> La Subdirección de Acceso a Tierras en Zonas Focalizada, mediante correo electrónico, haciendo uso de la fase de observaciones, allegó evidencias relacionadas con la gestión del Predio El Bado, a saber, Comunicación oficial 20194101069831 del 12/11/2019 de asunto "Solicitud Registro Resoluciones de Revocatoria Cuota Parte Folio de Matrícula 248-27927 Predio “El Bado”, en la Unión, Nariño" y Comunicación oficial 20204100355631 del 15/04/2020 de asunto "INSISTENCIA SOLICITUD REGISTRO RESOLUCIONES Actos Administrativos de Revocatoria Cuota Parte Folio de Matrícula 248-27927, predio “El Bado”, en la Unión, Nariño".
En atención de las nuevas evidencias aportadas el 22/04/2020, se observó avance de gestión, en tanto se comunicó a la ORIP la Resolución del Predio el Bado.  Sin embargo, la actividad presentó incumplimiento de acuerdo a la cantidad establecida.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</si>
  <si>
    <r>
      <t xml:space="preserve">Se consultó en el sistema integrado de gestión de la Agencia la forma GEFIN-F-019 INFORME DE EJECUCIÓN FINANCIERA DE CONVENIOS Y/O CONTRATOS INTERADMINISTRATIVOS, DE ASOCIACIÓN Y DE COOPERACIÓN PARA AMORTIZACÓN CONTABLE, versión 2 del 2/12/2019, perteneciente a la actividad "gestión contable", el cual  puede ser consultado en el siguiente enlace </t>
    </r>
    <r>
      <rPr>
        <sz val="11"/>
        <color rgb="FF0070C0"/>
        <rFont val="Arial Narrow"/>
        <family val="2"/>
      </rPr>
      <t xml:space="preserve">http://intranet.agenciadetierras.gov.co/index.php/gestion-financiera/ </t>
    </r>
    <r>
      <rPr>
        <sz val="11"/>
        <color theme="1"/>
        <rFont val="Arial Narrow"/>
        <family val="2"/>
      </rPr>
      <t>.Así mismo, se observó soportes de la gestión inherente a su revisión y actualización, así: correos electrónicos del 22/07/2019, 15/08/2019, 12/09/2019 y 28/11/2019.
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"informe de actividad".
La Oficina de Control Interno reitera la necesidad de ejecutar las actividades que conlleven al cierre inmediato de la acción de mejora continua establecida, dado que, su cierre se planificó para el mes octubre 2019.
Mediante correo electrónico del 22/04/2020 el responsable de ejecución reportó el siguiente avance de gestión:  De acuerdo a la información con la que cuenta la SAF se está elaborando el análisis de la información y comparándola con el acuerdo marco y de esta forma dar cumplimiento a la acción. Se adjunta avance del informe realizado.</t>
    </r>
  </si>
  <si>
    <r>
      <t xml:space="preserve">El responsable de ejecución suministró los siguientes 2 documentos:
</t>
    </r>
    <r>
      <rPr>
        <b/>
        <sz val="11"/>
        <color theme="1"/>
        <rFont val="Arial Narrow"/>
        <family val="2"/>
      </rPr>
      <t>Memorando 20194100191063 del 23/10/2019</t>
    </r>
    <r>
      <rPr>
        <sz val="11"/>
        <color theme="1"/>
        <rFont val="Arial Narrow"/>
        <family val="2"/>
      </rPr>
      <t xml:space="preserve">, mediante el cual se comunicó a la Dirección de Acceso a Tierras el informe de avance respecto al estado del proceso SIT C1-CAU-POP-019, predios “EL MEDIECITO, POTRERO DE LA CASA y LAS PALMERAS”, el cual contiene los Antecedentes, Actividades adelantadas por la Subdirección de Acceso a Tierras en Zonas Focalizadas (Requerimiento a la Dirección de Asunto Étnicos ANT, Requerimiento a la Oficina de Diálogo Social de la ANT), Estado actual (Familias Adjudicatarias del Subsidio SIT 2009 – Resolución No. 1479 del 20 de mayo de 2010, Familias reubicadas conforme Acta de seguimiento a los acuerdos CRIC de fecha 10 de agosto de 2011, Familias de las que se tiene conocimiento por parte de la ANT).
</t>
    </r>
    <r>
      <rPr>
        <b/>
        <sz val="11"/>
        <color theme="1"/>
        <rFont val="Arial Narrow"/>
        <family val="2"/>
      </rPr>
      <t>INFORME ESTADO PROCESO SIT C1-CAU-POP-019 PREDIOS “EL MEDIECITO, POTRERO DE LA CASA Y LAS PALMERAS</t>
    </r>
    <r>
      <rPr>
        <sz val="11"/>
        <color theme="1"/>
        <rFont val="Arial Narrow"/>
        <family val="2"/>
      </rPr>
      <t xml:space="preserve">, el presente documento contiene el estado actual de las Familias Adjudicatarias del Subsidio SIT 2009 – Resolución No. 1479 del 20 de mayo de 2010, Familias reubicadas conforme Acta de seguimiento a los acuerdos CRIC de fecha 10 de agosto de 2011 y  las restantes familias beneficiarias de la Resolución No. 1479 del 20 de mayo de 2010.  Así mismo, informa que, </t>
    </r>
    <r>
      <rPr>
        <i/>
        <sz val="11"/>
        <color theme="1"/>
        <rFont val="Arial Narrow"/>
        <family val="2"/>
      </rPr>
      <t>"frente a las demás familias, hay que señalar, que es la Oficina de Dialogo Social, la dependencia que ha venido adelantando el dialogo directo con las familias beneficiarias, así como con la comunidad Kokonuko, en este sentido, la Subdirección de Acceso a Tierras en Zonas Focalizadas se encuentra a la espera de los lineamientos que brinde la Oficina Jurídica mediante respuesta al memorando No. 20194100201753 del 07 de noviembre de 201, para que, de manera conjunta con las demás dependencias de la ANT que tienen conocimiento de esta caso, se coordine de manera conjunta, una ruta de trabajo que permita atender la problemática objeto de trabajo"</t>
    </r>
    <r>
      <rPr>
        <sz val="11"/>
        <color theme="1"/>
        <rFont val="Arial Narrow"/>
        <family val="2"/>
      </rPr>
      <t xml:space="preserve">.  Cabe señalar que, el documento suministrado no relaciona fecha de elaboración, ni comunicación a las partes interesadas.
Si bien se suministraron documentos que evidencian la unidad de medida establecida, la Oficina de Control Interno recomienda que, una vez definida la ruta de trabajo, que permita atender y solucionar la problemática de las 13 familias beneficiarias del Predio el Mediecito, se elabore un informe que recopile toda la gestión adelantada y sea el punto de partida para ejecutar la ruta de trabajo adoptada.   Por otra parte, se sugiere garantizar la trazabilidad de la información respecto a las gestiones adelantas respecto a la problemática del Predio el Mediecito y  la ruta de trabajo definida para su atención (expediente de archivo documental).
</t>
    </r>
  </si>
  <si>
    <r>
      <rPr>
        <b/>
        <sz val="11"/>
        <color theme="1"/>
        <rFont val="Arial Narrow"/>
        <family val="2"/>
      </rPr>
      <t xml:space="preserve">13/04/2020. La Dirección de Asuntos Étnicos </t>
    </r>
    <r>
      <rPr>
        <sz val="11"/>
        <color theme="1"/>
        <rFont val="Arial Narrow"/>
        <family val="2"/>
      </rPr>
      <t xml:space="preserve">informó que, se anexó memorando 20194100201753 del 07112019 remitido por la SATF solicitando concepto jurídico como respuesta a planteamiento sobre el conflicto de esta población Indígena. 
</t>
    </r>
    <r>
      <rPr>
        <b/>
        <sz val="11"/>
        <color theme="1"/>
        <rFont val="Arial Narrow"/>
        <family val="2"/>
      </rPr>
      <t xml:space="preserve">
</t>
    </r>
    <r>
      <rPr>
        <sz val="11"/>
        <color theme="1"/>
        <rFont val="Arial Narrow"/>
        <family val="2"/>
      </rPr>
      <t xml:space="preserve">En cuanto a los avances reportados, se observó el memorando 20194100201753 del 07/11/2019, a través del cual elevaron solicitud de concepto jurídico sobre el caso SIT-C1-CAU-POP-019 predios El Mediecito, Potrero de la casa y Las Palmeras.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13/08/2019 al 30/08/2019, evidenciándose su incumplimiento.
</t>
    </r>
    <r>
      <rPr>
        <b/>
        <sz val="11"/>
        <color theme="1"/>
        <rFont val="Arial Narrow"/>
        <family val="2"/>
      </rPr>
      <t>22/04/2020. La Subdirección de Acceso a Tierras en Zonas Focalizadas</t>
    </r>
    <r>
      <rPr>
        <sz val="11"/>
        <color theme="1"/>
        <rFont val="Arial Narrow"/>
        <family val="2"/>
      </rPr>
      <t xml:space="preserve"> </t>
    </r>
    <r>
      <rPr>
        <b/>
        <sz val="11"/>
        <color theme="1"/>
        <rFont val="Arial Narrow"/>
        <family val="2"/>
      </rPr>
      <t>- SATZF</t>
    </r>
    <r>
      <rPr>
        <sz val="11"/>
        <color theme="1"/>
        <rFont val="Arial Narrow"/>
        <family val="2"/>
      </rPr>
      <t xml:space="preserve"> informó que, de acuerdo  a las competencias de la Oficina de Dialogo Social , bajo el memorando No. 20194100081873, se les  dio a conocer    la  problemática  frente a la situación del predio el MEDIECITO. El día 4 de marzo de 2020 se realizó una mesa de trabajo donde Dialogo Social quedo como apoyo a la alternativa 3.
Frente a los avances reportados, se observó el memorando 20194100081873 del 04/06/2019 a través del cual la SATZF dio traslado para su conocimiento del proceso de implementación del proyecto productivo en el predio denominado “El Mediecito” Convocatoria Pública SIT-01-2009 C1-CAU-POP-019, predio ubicado en el municipio de Popayán.  Sin embargo, del acta del 04/03/2020 mencionada, no se allego evidencia correspondiente.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t>
    </r>
  </si>
  <si>
    <r>
      <t>El responsable de ejecución suministró correo electrónico del 10/03/2020 de asunto REPORTE IMPULSO PROCESOS EN GUAVIARE POR SATDD, el cual informa los procesos que adelanta la SATDD, en el Departamento de Guaviare en el 2020.
"</t>
    </r>
    <r>
      <rPr>
        <i/>
        <sz val="11"/>
        <color theme="1"/>
        <rFont val="Arial Narrow"/>
        <family val="2"/>
      </rPr>
      <t>157 procesos de adjudicación de baldíos impulsados mediante CORPROGRESO en el marco del
Convenio de Asociación 1139/2019. De éstos, 14 pertenecen a Calamar, 33 al Retorno y 110 a San
José del Guaviare. Igualmente se aclara que del impulso de estos 157 procesos, ya se han
expedido 61 resoluciones de adjudicación y están en revisión jurídica alrededor de 20.
Por otro lado, mediante el Convenio de Cooperación 1303/2019 suscrito con UNODC se inició la
revisión de 141 solicitudes provenientes del Retorno - Guaviare. Las cuales se impulsarán durante
la actual vigencia. Se aclara que con este cooperante se espera lograr finalizar 205 procesos de
baldíos del Retorno</t>
    </r>
    <r>
      <rPr>
        <sz val="11"/>
        <color theme="1"/>
        <rFont val="Arial Narrow"/>
        <family val="2"/>
      </rPr>
      <t>".
La actividad se encuentra en términos, con fecha de finalización del 30/06/2020. Respecto a la unidad de medida establecida para acción de mejora (resoluciones), no se allegaron evidencias.</t>
    </r>
  </si>
  <si>
    <t>El responsable de ejecución suministró el archivo "Informe ZRC EDP" en formato Excel, el cual contiene la base de datos y resumen ZRC. En cuanto a la tabla resumen,  esta indica  el estado de las 199 solicitudes, así:
Auto de archivo: 4
Resolución de adjudicación: 40
Resolución de negación: 2
Revisión jurídica : 153
Concluyendo que se han resulto 46 y se encuentran pendientes 153.
La actividad se encuentra en términos, con fecha de finalización del 30/06/2020.   Frente a la unidad de medida establecida para la acción de mejora continua analizada, no allegaron evidencias (resoluciones).</t>
  </si>
  <si>
    <t>El responsable de ejecución informo que, en elaboración informe de avance en el proceso de formalización de la propiedad a entidades de derecho público.
La actividad se encuentra en términos, con fecha de cierre programada para el 30/06/2020.</t>
  </si>
  <si>
    <t>Se observó Acta del 06/04/2020 realizada para llevar a cabo la "revisión de avances solución de conflictos limítrofes en la ZRC Pato-Balsillas".  El documento no se encuentra firmado, sin embargo, se anexa el pantallazo de los participantes de la reunión virtual.
La Oficina de Control Interno solicita se allegue el pantallazo de los asistentes en mejora calidad, dado que, no es legible.
La actividad se encuentra en términos, con fecha de cierre programada para el 30/06/2020.</t>
  </si>
  <si>
    <t>El responsable de ejecución informó que, se solicitó revisión al área de geografía y topografía la revisión de los polígonos para definir ruta de trabajo.
La actividad se encuentra en términos, con fecha de cierre programada para el 30/06/2020. Los avances de gestión reportados no fueron evidenciados.</t>
  </si>
  <si>
    <t>El responsable de ejecución informó que, se realizó transferencia de información secundaría remitida por las alcaldías de municipales de la Región del Catatumbo al Programa de Naciones Unidas para el Desarrollo - PNUD como aliado estratégico para la actualización del Plan de Desarrollo Sostenible y del Estudio de Sustracción de la Zona de Reserva Forestal.  Adicionalmente, se requirió información cartográfica a los entes territoriales y a la corporación Ambiental sobre el área objeto de estudio.  Se realizó la jornada de diagnóstico, caracterización y prospección territorial en el Corregimiento de la Gabarra del municipio de Tibú.
La actividad se encuentra en términos, con fecha de cierre programada para el 30/06/2020. Los avances de gestión reportados no fueron evidenciados.</t>
  </si>
  <si>
    <t>Se observó el documento PLAN DE DESARROLLO SOSTENIBLE ZONA DE RESERVA CAMPESINA CATATUMBO, NORTE DE SANTANDER, POLÍGONO SUR, POLÍGONO SUSTRACCIÓN Y POLÍGONO TIBÚ, emitido por la Pontificie Universidad Javeriana de Cali 2020, en el marco  del Acuerdo de cooperación entre el Programa de las Naciones Unidas (PNUD) y la Agencia Nacional de Tierras CONVENIO 943 DE 2019.
La actividad presentó avances de gestión frente a la unidad de medida establecida, observándose 1 de los 2 informas a realizarse. La acción de mejora continua se encuentra en términos, con fecha de cierre programada para el 30/06/2020.</t>
  </si>
  <si>
    <t>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"resolución".
La Oficina de Control Interno reitera la necesidad de ejecutar las actividades que conlleven al cierre inmediato de la acción de mejora continua establecida, dado que, el periodo para su ejecución era del  1/09/2019 al 31/12/2019.
Mediante correo electrónico del 22/04/2020 el responsable de ejecución reportó el siguiente avance de gestión: Una vez se elaboró el borrador de la Resolución, se han sostenido reuniones entre la SAF y la Secretaria General, para su revisión. Se adjunta acta de reunión del 17 de abril de 2020 donde se evidencia el avance y los compromisos.</t>
  </si>
  <si>
    <t>Actividad en términos para su ejecución, la Subdirección de Sistemas de Información de Tierras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</si>
  <si>
    <t>Dirección de Gestión Jurídica
Subdirección de Talento Humano</t>
  </si>
  <si>
    <t>La actividad presentó incumplimiento de acuerdo a lo establecido.</t>
  </si>
  <si>
    <t>Actividad ejecutada anticipadamente con corte al cuarto trimestre del 2019.</t>
  </si>
  <si>
    <r>
      <rPr>
        <b/>
        <sz val="11"/>
        <color theme="1"/>
        <rFont val="Arial Narrow"/>
        <family val="2"/>
      </rPr>
      <t xml:space="preserve">30/12/2019. </t>
    </r>
    <r>
      <rPr>
        <sz val="11"/>
        <color theme="1"/>
        <rFont val="Arial Narrow"/>
        <family val="2"/>
      </rPr>
      <t>Mediante memorando con radicado No. 20194000185103, la Dirección de Acceso a Tierras remitió a la oficina de Planeación, el proyecto de acuerdo definitivo.
La actividad presentó ejecución anticipada de acuerdo a su programación.</t>
    </r>
  </si>
  <si>
    <r>
      <rPr>
        <b/>
        <sz val="14"/>
        <color indexed="8"/>
        <rFont val="Arial Narrow"/>
        <family val="2"/>
      </rPr>
      <t>Hallazgo No. 12.</t>
    </r>
    <r>
      <rPr>
        <sz val="14"/>
        <color indexed="8"/>
        <rFont val="Arial Narrow"/>
        <family val="2"/>
      </rPr>
      <t xml:space="preserve"> Inexistencia de pólizas o expedición tardía de pólizas en Contratos de arrendamiento de Islas del Rosario y San Bernardo.</t>
    </r>
  </si>
  <si>
    <t>Posible falta de revisión de los documentos que reposan en las carpetas de los contratos de arrendamiento</t>
  </si>
  <si>
    <t>Revisar el estado de las pólizas del 100% de los contratos vigentes.</t>
  </si>
  <si>
    <t xml:space="preserve"> Informe que de cuenta del porcentaje de Contratos vigentes revisados.</t>
  </si>
  <si>
    <t xml:space="preserve">1 informe </t>
  </si>
  <si>
    <t xml:space="preserve"> Notificar al área de contratos mediante el respectvo informe de supervisión,  los contratos en que persista la ausencia de póliza</t>
  </si>
  <si>
    <t>Informe general  de la gestión de supervisión</t>
  </si>
  <si>
    <t xml:space="preserve">2  informes </t>
  </si>
  <si>
    <t>Gestionar los procedimientos administrativos o judiciales a que haya lugar en los casos en que persista la ausencia de póliza.</t>
  </si>
  <si>
    <t xml:space="preserve">Informe de los procedimientos administrativos o judiciales gestionados </t>
  </si>
  <si>
    <t>3 informes</t>
  </si>
  <si>
    <t>Crear un mecanismo de verificación, control y seguimiento a la expedición de las garantías contractuales.</t>
  </si>
  <si>
    <t xml:space="preserve"> Expedir un lineamiento general, que regule las situaciones jurídicas suscitadas con ocasión de los contratos, en donde se incluya un capítulo relacionado con la expedición, seguimiento y controles a aplicar respecto de las garantías.</t>
  </si>
  <si>
    <t>Documento de lineamiento elaborado.</t>
  </si>
  <si>
    <t>1 linemamiento</t>
  </si>
  <si>
    <t>AMC-397</t>
  </si>
  <si>
    <t>AMC-398</t>
  </si>
  <si>
    <t>AMC-399</t>
  </si>
  <si>
    <t>AMC-400</t>
  </si>
  <si>
    <t>La Oficina de Control Interno, en el marco del seguimiento al plan de mejoramiento insitucional con corte al primer trimestre del 2020, procedió a incluir las 3 actividades formuladas y aprobas en el CICCI y las cuales seran objeto de evaluación de acuerdo a su programación.</t>
  </si>
  <si>
    <t>Reformuladas</t>
  </si>
  <si>
    <r>
      <t xml:space="preserve">El Comité Institucional de Coordinación de Control Interno - CICCI en sesión del 12/02/2020, analizó la solicitud realizada por la Dirección de Acceso a Tierras en cuanto a la necesidad de modificar la acción de mejora continua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formuladas y aprobadas en el CICCI y las cuales serán objeto de evaluación de acuerdo a su programación.</t>
    </r>
  </si>
  <si>
    <r>
      <t xml:space="preserve">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r>
      <rPr>
        <b/>
        <sz val="11"/>
        <color theme="1"/>
        <rFont val="Arial Narrow"/>
        <family val="2"/>
      </rPr>
      <t xml:space="preserve">
27/04/2020. </t>
    </r>
    <r>
      <rPr>
        <sz val="11"/>
        <color theme="1"/>
        <rFont val="Arial Narrow"/>
        <family val="2"/>
      </rPr>
      <t xml:space="preserve">Mediante correo electrónico del 27/04/2020 y como respuesta a las consideraciones dadas por la Oficina de Control Interno a las observaciones allegadas el 23/04/2020,  el responsable de ejecución de la acción comunicó que, (...) Tal y como se establece en sus observaciones, ya el procedimiento se encuentra disponible, en el sistema integrado de gestión (...)
Respecto a lo informado, esta Jefatura  consultó el 27/04/2020 sistema integrado de gestión de la Agencia, en el enlace </t>
    </r>
    <r>
      <rPr>
        <sz val="11"/>
        <color rgb="FF0070C0"/>
        <rFont val="Arial Narrow"/>
        <family val="2"/>
      </rPr>
      <t>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</si>
  <si>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r>
      <t xml:space="preserve">El responsable de ejecución suministró los siguientes 2 documentos:
</t>
    </r>
    <r>
      <rPr>
        <b/>
        <sz val="11"/>
        <color theme="1"/>
        <rFont val="Arial Narrow"/>
        <family val="2"/>
      </rPr>
      <t>Memorando 20204000056133 del 25/03/2020</t>
    </r>
    <r>
      <rPr>
        <sz val="11"/>
        <color theme="1"/>
        <rFont val="Arial Narrow"/>
        <family val="2"/>
      </rPr>
      <t xml:space="preserve"> bajo asunto "respuesta a solicitud de información No. 20204300035983 - Islas de Nuestra Señora del Rosario y San Bernardo, el cual contiene el estado de 16 procesos, precisando que este reporte corresponde a los procesos judiciales que hasta el momento cuentan con representación judicial por parte del abogado Oscar Ibáñez, por lo que puede que en caso que no se encuentren aquí relacionados se encuentren representados por la Oficina Jurídica.  
</t>
    </r>
    <r>
      <rPr>
        <b/>
        <sz val="11"/>
        <color theme="1"/>
        <rFont val="Arial Narrow"/>
        <family val="2"/>
      </rPr>
      <t>Informe revisión jurídica de Islas del Rosario</t>
    </r>
    <r>
      <rPr>
        <sz val="11"/>
        <color theme="1"/>
        <rFont val="Arial Narrow"/>
        <family val="2"/>
      </rPr>
      <t xml:space="preserve">, el documento contiene información relacionada con las mesas técnicas de revisión jurídica de los contratos de Islas del Rosario y San Bernardo, celebradas  el 10/07/2019, 16/07/2019, 24/07/2019, 31/07/2019 y en las cuales se acordó revisar una a una de las carpetas correspondientes a los contratos objeto de revisión por parte de la Contraloría, con el objeto de tomar decisiones de carácter administrativo y jurídico.  Los expedientes analizados fueron los siguientes: CTO 008 – 07 ISLA DEL PIRATA, CTO 003-09 ARCA DE NOE y CTO 002-09 KOKOMO, CTO 003-016 TERRENO BALDIO SIN NOMBRE CONOCIDO, CTO 010-09 LA GOLETA, CTO 026-08 MYKONOS, CTO 012-09 ANTARES y CTO 025-08 PELICANO, CTO 178-07 CASABLANCA, CTO 027-08 JULIANA, CTO 008-08 PUNTA NATIVA.  Así como, se tocaron aspectos relacionados con los Predios COCOLOCO, MEDIA NARANJA. El documento aportado no se encuentra firmado. sin embargo, se aportó los listados de asistencia correspondientes a las mesas técnicas realizadas.
La Oficina de Control Interno analizó los documentos suministrados, sin embargo, y en atención  a la descripción de la acción "Realizar  informe de las acciones jurídicas y/o administrativas a que halla lugar en cada caso" , los soportes suministrados no cumplen con la unidad de medida establecida (Informe).
</t>
    </r>
    <r>
      <rPr>
        <b/>
        <sz val="11"/>
        <color theme="1"/>
        <rFont val="Arial Narrow"/>
        <family val="2"/>
      </rPr>
      <t xml:space="preserve">27/04/2020. </t>
    </r>
    <r>
      <rPr>
        <sz val="11"/>
        <color theme="1"/>
        <rFont val="Arial Narrow"/>
        <family val="2"/>
      </rPr>
      <t>Mediante correo electrónico del 27/04/2020 y como respuesta a las consideraciones dadas por la Oficina de Control Interno a las observaciones allegadas el 23/04/2020,  el responsable de ejecución de la acción comunicó que, (...) Tal y como se establece en la matriz adjunta, el informe emitido por la Dirección de Acceso a Tierras, da cuenta de las acciones judiciales realizadas, ferretee a los casos objeto de hallazgo, por parte de la contraloría y fue el informe rendido por dicha dependencia. Toda vez que no solo se limita a mencionar casos con representación judicial. Razón por la que se considera que las evidencias presentadas,  soportan la unidad de medida planteada para este hallazgo. Aunado a lo anterior y habida cuenta de las observaciones generadas por la oficina de control interno, la oficina encargada de los procesos judiciales de las Islas, generó nuevo informe, que se adjunta al presente (...)
Frente a lo expuesto, cabe señalar que,  el documento enunciado en las observaciones no se allegó, por tanto, esta Jefatura mantiene el estado de la acción, invitando al responsable de ejecución, a atender oportunamente lo establecido en la acción de mejora continua, en especial su unidad de medida, cantidades y fechas programadas para su ejecución.</t>
    </r>
  </si>
  <si>
    <t>La Dirección de Acceso a Tierras informó que esta actividad esta a cargo de ejecución de la Oficina Jurídica.
Frente a lo mencionado anteriormente, la Oficina de Control Interno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La actividad presentó incumplimiento de acuerdo a lo establecido.</t>
  </si>
  <si>
    <t>El responsable de ejecución no allegó avances de gestión y/o cumplimiento.  La Oficina de Control Interno reiteró solicitud de información, mediante correo electrónico del  21/04/2020.
La actividad se encuentra en términos para su ejecución, siendo el 30/06/2020 la fecha establecida para su cierre.</t>
  </si>
  <si>
    <t>El responsable de ejecución no allegó avances de gestión y/o cumplimiento.  La Oficina de Control Interno reiteró solicitud de información, mediante correo electrónico del  21/04/2020.
La actividad presentó incumplimiento frente a su planificación.</t>
  </si>
  <si>
    <t>ESTADO DEL PLAN DE MEJORAMIENTO INSTITUCIONAL CON CORTE AL 31/03/2019</t>
  </si>
  <si>
    <t>Mediante correo electrrónico del 28/04/2020, el responsable de ejecución suminisitró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</si>
  <si>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t>Mediante correo electrrónico del 28/04/2020, el responsable de ejecución suminisitró soportes relacionados con los listados de asistencias de las capacitaciones realizadas el 13, 14, 15, 16 y 17 de mayo, así como, las memorias de los temas tratados, a saber: estructura gestión contractual vigencia 2019, ejercicio de la supervisión y prohibiciones.</t>
  </si>
  <si>
    <t>La actividad presenta incumplimiento, toda vez que, las evidencias suministradas hacen referencia a lo ejecutado  mediante el contrato número 0000041861 del 05/05/2017 y la actividad se programó para ejecución en el periodo comprendido de marzo a diciembre del 2018.
La Oficina de Control Interno,  recomienda al responsable de ejecución, analizar si se han modificado los supuestos de hecho o derecho que dieron origen a la desviación, con el fin de revaluar una posible reformulación de la acción.</t>
  </si>
  <si>
    <t>EFICACIA</t>
  </si>
  <si>
    <t>EFECTIVIDAD</t>
  </si>
  <si>
    <r>
      <t xml:space="preserve">Mediante correo electrónico del 28/04/2020, el responsable de ejecución suministró soportes de publicidad relacionados con: nace el blog "somos tierra" y donación de lápices de colores para niños del campo colombiano. 
En el marco de la etapa de observaciones, el responsable de ejecución remitió, mediante correo electrónico del 30/04/2020, 5 documentos relacionados con la ejecución del contrato Eloquentem - UNODC "Estrategia de Comunicación apara la Agencia Nacional de Tierras", número 0000041861 del 05/05/2017, Ref: Proyecto K53.  Dichos documentos hacen referencia a los informes entregados en el marco del contrato mencionado, conteniendo el informe producto 5, lo siguiente:
</t>
    </r>
    <r>
      <rPr>
        <b/>
        <sz val="11"/>
        <rFont val="Arial Narrow"/>
        <family val="2"/>
      </rPr>
      <t>Informes entregados: Primer informe</t>
    </r>
    <r>
      <rPr>
        <sz val="11"/>
        <rFont val="Arial Narrow"/>
        <family val="2"/>
      </rPr>
      <t xml:space="preserve"> 28/06/2017 cronograma de actividades, </t>
    </r>
    <r>
      <rPr>
        <b/>
        <sz val="11"/>
        <rFont val="Arial Narrow"/>
        <family val="2"/>
      </rPr>
      <t xml:space="preserve">Segundo Informe </t>
    </r>
    <r>
      <rPr>
        <sz val="11"/>
        <rFont val="Arial Narrow"/>
        <family val="2"/>
      </rPr>
      <t xml:space="preserve"> 28/06/2017 estrategia integral de comunicaciones, </t>
    </r>
    <r>
      <rPr>
        <b/>
        <sz val="11"/>
        <rFont val="Arial Narrow"/>
        <family val="2"/>
      </rPr>
      <t xml:space="preserve">Tercer Informe </t>
    </r>
    <r>
      <rPr>
        <sz val="11"/>
        <rFont val="Arial Narrow"/>
        <family val="2"/>
      </rPr>
      <t xml:space="preserve">29/08/2017 metodología del plan de medios, concepto creativo, justificación, desarrollo, grafico y aplicación de piezas de información, educación y comunicación, así como el material pop, estrategia de comunicación interna, externa y digital, estrategias de acciones en terreno, </t>
    </r>
    <r>
      <rPr>
        <b/>
        <sz val="11"/>
        <rFont val="Arial Narrow"/>
        <family val="2"/>
      </rPr>
      <t xml:space="preserve">Cuarto Informe </t>
    </r>
    <r>
      <rPr>
        <sz val="11"/>
        <rFont val="Arial Narrow"/>
        <family val="2"/>
      </rPr>
      <t xml:space="preserve">17/10/2017  Estrategia de relacionamiento con medios masivos de comunicación, líderes de opinión, periodistas regionales, locales y nacionales, Estrategia de posicionamiento y relacionamiento especifico con cada grupo de interés aprobado en el mapa de actores, Desarrollo de Mensajes Claves, Plan y metodología para el desarrollo de habilidades comunicativas de los voceros y líderes, Capacitaciones y/o Talleres para el desarrollo de habilidades comunicativas, Documento con el modelo aplicado para el desarrollo de habilidades comunicativas con enfoque de negociación, conciliación y participación ciudadana, Quinto Informe, que recompila la ejecución de entrenamiento a voceros, Descripción Proceso y Talleres, Recomendaciones Desarrollo de
Habilidades Comunicativas, Mensajes Claves, Cubrimiento Periodístico y coordinación de eventos, Relación de Notas Periodísticas, Relación del Cubrimiento Periodístico y apoyo a la Organización de Eventos, Relación Producción Audiovisual y fotográfica, Monitoreo de medios vigencia 2016 y 2017, Diseño Gráfico de Presentaciones de alto impacto y Material Pedagógico y de comunicación, Campañas para Redes Sociales, Informe estadísticas Facebook, Informe estadísticas Twitter.
</t>
    </r>
  </si>
  <si>
    <t>La actividad presentó incumplimiento, la solicitud de cierre de la acción de mejora continua, no es procedente, toda vez, que las actividades establecidas dan tratamiento a la desviación evidenciada.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</si>
</sst>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0.0"/>
    <numFmt numFmtId="166" formatCode="yyyy/mm/dd"/>
  </numFmts>
  <fonts count="47" x14ac:knownFonts="1">
    <font>
      <sz val="11"/>
      <color theme="1"/>
      <name val="Calibri"/>
      <family val="2"/>
      <scheme val="minor"/>
    </font>
    <font>
      <b/>
      <sz val="11"/>
      <color theme="1"/>
      <name val="Arial Narrow"/>
      <family val="2"/>
    </font>
    <font>
      <b/>
      <sz val="11"/>
      <name val="Arial Narrow"/>
      <family val="2"/>
    </font>
    <font>
      <sz val="11"/>
      <color theme="1"/>
      <name val="Arial Narrow"/>
      <family val="2"/>
    </font>
    <font>
      <sz val="11"/>
      <color indexed="8"/>
      <name val="Arial Narrow"/>
      <family val="2"/>
    </font>
    <font>
      <b/>
      <sz val="11"/>
      <color indexed="8"/>
      <name val="Arial Narrow"/>
      <family val="2"/>
    </font>
    <font>
      <b/>
      <sz val="11"/>
      <color rgb="FFFF0000"/>
      <name val="Arial Narrow"/>
      <family val="2"/>
    </font>
    <font>
      <sz val="11"/>
      <name val="Arial Narrow"/>
      <family val="2"/>
    </font>
    <font>
      <sz val="10"/>
      <color indexed="10"/>
      <name val="Arial Narrow"/>
      <family val="2"/>
    </font>
    <font>
      <sz val="11"/>
      <color rgb="FF263238"/>
      <name val="Arial Narrow"/>
      <family val="2"/>
    </font>
    <font>
      <sz val="11"/>
      <color rgb="FF000000"/>
      <name val="Arial Narrow"/>
      <family val="2"/>
    </font>
    <font>
      <sz val="11"/>
      <color indexed="10"/>
      <name val="Arial Narrow"/>
      <family val="2"/>
    </font>
    <font>
      <i/>
      <sz val="11"/>
      <color indexed="8"/>
      <name val="Arial Narrow"/>
      <family val="2"/>
    </font>
    <font>
      <b/>
      <u/>
      <sz val="11"/>
      <color indexed="8"/>
      <name val="Arial Narrow"/>
      <family val="2"/>
    </font>
    <font>
      <sz val="11"/>
      <color indexed="8"/>
      <name val="Calibri"/>
      <family val="2"/>
      <scheme val="minor"/>
    </font>
    <font>
      <b/>
      <sz val="9"/>
      <color indexed="81"/>
      <name val="Tahoma"/>
      <family val="2"/>
    </font>
    <font>
      <sz val="9"/>
      <color indexed="81"/>
      <name val="Tahoma"/>
      <family val="2"/>
    </font>
    <font>
      <i/>
      <sz val="11"/>
      <color theme="1"/>
      <name val="Arial Narrow"/>
      <family val="2"/>
    </font>
    <font>
      <b/>
      <sz val="11"/>
      <color theme="1"/>
      <name val="Calibri"/>
      <family val="2"/>
      <scheme val="minor"/>
    </font>
    <font>
      <sz val="11"/>
      <color theme="1"/>
      <name val="Calibri"/>
      <family val="2"/>
      <scheme val="minor"/>
    </font>
    <font>
      <b/>
      <sz val="11"/>
      <color rgb="FFFF0000"/>
      <name val="Calibri"/>
      <family val="2"/>
      <scheme val="minor"/>
    </font>
    <font>
      <b/>
      <sz val="11"/>
      <color rgb="FF70AD47"/>
      <name val="Calibri"/>
      <family val="2"/>
      <scheme val="minor"/>
    </font>
    <font>
      <b/>
      <sz val="11"/>
      <color rgb="FF000000"/>
      <name val="Arial Narrow"/>
      <family val="2"/>
    </font>
    <font>
      <u/>
      <sz val="11"/>
      <color theme="10"/>
      <name val="Calibri"/>
      <family val="2"/>
      <scheme val="minor"/>
    </font>
    <font>
      <sz val="11"/>
      <name val="Calibri"/>
      <family val="2"/>
    </font>
    <font>
      <u/>
      <sz val="11"/>
      <color indexed="12"/>
      <name val="Calibri"/>
      <family val="2"/>
    </font>
    <font>
      <sz val="10"/>
      <name val="Arial Narrow"/>
      <family val="2"/>
    </font>
    <font>
      <sz val="11"/>
      <color indexed="30"/>
      <name val="Arial Narrow"/>
      <family val="2"/>
    </font>
    <font>
      <u/>
      <sz val="11"/>
      <color indexed="40"/>
      <name val="Arial Narrow"/>
      <family val="2"/>
    </font>
    <font>
      <i/>
      <sz val="11"/>
      <name val="Arial Narrow"/>
      <family val="2"/>
    </font>
    <font>
      <sz val="10"/>
      <color theme="1"/>
      <name val="Arial Narrow"/>
      <family val="2"/>
    </font>
    <font>
      <i/>
      <sz val="10"/>
      <color indexed="8"/>
      <name val="Arial Narrow"/>
      <family val="2"/>
    </font>
    <font>
      <sz val="11"/>
      <color rgb="FF0070C0"/>
      <name val="Arial Narrow"/>
      <family val="2"/>
    </font>
    <font>
      <sz val="11"/>
      <color rgb="FFFF0000"/>
      <name val="Arial Narrow"/>
      <family val="2"/>
    </font>
    <font>
      <sz val="11"/>
      <color indexed="8"/>
      <name val="Cambria"/>
      <family val="1"/>
    </font>
    <font>
      <i/>
      <sz val="9"/>
      <name val="Arial Narrow"/>
      <family val="2"/>
    </font>
    <font>
      <b/>
      <sz val="13"/>
      <color theme="1"/>
      <name val="Calibri"/>
      <family val="2"/>
      <scheme val="minor"/>
    </font>
    <font>
      <b/>
      <sz val="14"/>
      <color theme="1"/>
      <name val="Calibri"/>
      <family val="2"/>
      <scheme val="minor"/>
    </font>
    <font>
      <b/>
      <u/>
      <sz val="20"/>
      <color theme="1"/>
      <name val="Calibri"/>
      <family val="2"/>
      <scheme val="minor"/>
    </font>
    <font>
      <b/>
      <u/>
      <sz val="18"/>
      <color theme="1"/>
      <name val="Calibri"/>
      <family val="2"/>
      <scheme val="minor"/>
    </font>
    <font>
      <b/>
      <u/>
      <sz val="18"/>
      <color rgb="FF000000"/>
      <name val="Arial Narrow"/>
      <family val="2"/>
    </font>
    <font>
      <b/>
      <sz val="11"/>
      <name val="Calibri"/>
      <family val="2"/>
      <scheme val="minor"/>
    </font>
    <font>
      <i/>
      <sz val="11"/>
      <color rgb="FF0070C0"/>
      <name val="Arial Narrow"/>
      <family val="2"/>
    </font>
    <font>
      <sz val="11"/>
      <color theme="1"/>
      <name val="Symbol"/>
      <family val="1"/>
      <charset val="2"/>
    </font>
    <font>
      <sz val="14"/>
      <color indexed="8"/>
      <name val="Arial Narrow"/>
      <family val="2"/>
    </font>
    <font>
      <b/>
      <sz val="14"/>
      <color indexed="8"/>
      <name val="Arial Narrow"/>
      <family val="2"/>
    </font>
    <font>
      <b/>
      <sz val="14"/>
      <color rgb="FF000000"/>
      <name val="Arial Narrow"/>
      <family val="2"/>
    </font>
  </fonts>
  <fills count="2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patternFill>
    </fill>
    <fill>
      <patternFill patternType="solid">
        <fgColor rgb="FFFF0000"/>
        <bgColor indexed="64"/>
      </patternFill>
    </fill>
    <fill>
      <patternFill patternType="solid">
        <fgColor rgb="FFFFFFFF"/>
        <bgColor indexed="64"/>
      </patternFill>
    </fill>
    <fill>
      <patternFill patternType="solid">
        <fgColor rgb="FF00B050"/>
        <bgColor indexed="64"/>
      </patternFill>
    </fill>
    <fill>
      <patternFill patternType="solid">
        <fgColor theme="6"/>
        <bgColor indexed="64"/>
      </patternFill>
    </fill>
    <fill>
      <patternFill patternType="solid">
        <fgColor theme="5" tint="0.79998168889431442"/>
        <bgColor indexed="64"/>
      </patternFill>
    </fill>
    <fill>
      <patternFill patternType="solid">
        <fgColor rgb="FF92D050"/>
        <bgColor indexed="64"/>
      </patternFill>
    </fill>
    <fill>
      <patternFill patternType="solid">
        <fgColor theme="4"/>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E7E7FF"/>
        <bgColor indexed="64"/>
      </patternFill>
    </fill>
    <fill>
      <patternFill patternType="solid">
        <fgColor rgb="FFE1E1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bottom style="thin">
        <color indexed="64"/>
      </bottom>
      <diagonal/>
    </border>
  </borders>
  <cellStyleXfs count="4">
    <xf numFmtId="0" fontId="0" fillId="0" borderId="0"/>
    <xf numFmtId="0" fontId="14" fillId="0" borderId="0"/>
    <xf numFmtId="9" fontId="19" fillId="0" borderId="0" applyFont="0" applyFill="0" applyBorder="0" applyAlignment="0" applyProtection="0"/>
    <xf numFmtId="0" fontId="23" fillId="0" borderId="0" applyNumberFormat="0" applyFill="0" applyBorder="0" applyAlignment="0" applyProtection="0"/>
  </cellStyleXfs>
  <cellXfs count="483">
    <xf numFmtId="0" fontId="0" fillId="0" borderId="0" xfId="0"/>
    <xf numFmtId="0" fontId="2" fillId="3" borderId="3" xfId="0" applyFont="1" applyFill="1" applyBorder="1" applyAlignment="1">
      <alignment horizontal="center" vertical="center" wrapText="1"/>
    </xf>
    <xf numFmtId="0" fontId="3" fillId="0" borderId="1" xfId="0" applyFont="1" applyFill="1" applyBorder="1" applyAlignment="1" applyProtection="1">
      <alignment horizontal="center" vertical="top"/>
    </xf>
    <xf numFmtId="0" fontId="4" fillId="0" borderId="1" xfId="0" applyFont="1" applyFill="1" applyBorder="1" applyAlignment="1" applyProtection="1">
      <alignment horizontal="justify" vertical="top" wrapText="1"/>
    </xf>
    <xf numFmtId="0" fontId="3" fillId="0" borderId="1" xfId="0" applyFont="1" applyFill="1" applyBorder="1" applyAlignment="1" applyProtection="1">
      <alignment horizontal="justify" vertical="top" wrapText="1"/>
    </xf>
    <xf numFmtId="1" fontId="3" fillId="0" borderId="1" xfId="0" applyNumberFormat="1" applyFont="1" applyFill="1" applyBorder="1" applyAlignment="1" applyProtection="1">
      <alignment horizontal="center" vertical="top"/>
    </xf>
    <xf numFmtId="0" fontId="3" fillId="0" borderId="1" xfId="0" applyNumberFormat="1" applyFont="1" applyFill="1" applyBorder="1" applyAlignment="1">
      <alignment horizontal="justify" vertical="top" wrapText="1"/>
    </xf>
    <xf numFmtId="0" fontId="6" fillId="2" borderId="0" xfId="0" applyFont="1" applyFill="1" applyBorder="1" applyAlignment="1" applyProtection="1">
      <alignment horizontal="center" vertical="top"/>
      <protection locked="0"/>
    </xf>
    <xf numFmtId="0" fontId="3" fillId="0" borderId="1" xfId="0" applyFont="1" applyFill="1" applyBorder="1" applyAlignment="1" applyProtection="1">
      <alignment horizontal="left" vertical="top" wrapText="1"/>
    </xf>
    <xf numFmtId="0" fontId="3" fillId="0" borderId="1" xfId="0" applyFont="1" applyFill="1" applyBorder="1" applyAlignment="1">
      <alignment horizontal="justify" vertical="top" wrapText="1"/>
    </xf>
    <xf numFmtId="0" fontId="4" fillId="0" borderId="1" xfId="0" applyFont="1" applyFill="1" applyBorder="1" applyAlignment="1" applyProtection="1">
      <alignment horizontal="left" vertical="top" wrapText="1"/>
    </xf>
    <xf numFmtId="0" fontId="3" fillId="2" borderId="1" xfId="0" applyFont="1" applyFill="1" applyBorder="1" applyAlignment="1" applyProtection="1">
      <alignment horizontal="justify" vertical="top" wrapText="1"/>
      <protection locked="0"/>
    </xf>
    <xf numFmtId="0" fontId="3" fillId="2" borderId="1" xfId="0" applyFont="1" applyFill="1" applyBorder="1" applyAlignment="1" applyProtection="1">
      <alignment horizontal="center" vertical="top"/>
    </xf>
    <xf numFmtId="0" fontId="3" fillId="2" borderId="1" xfId="0" applyFont="1" applyFill="1" applyBorder="1" applyAlignment="1" applyProtection="1">
      <alignment horizontal="justify" vertical="top" wrapText="1"/>
    </xf>
    <xf numFmtId="0" fontId="10"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1" xfId="0" applyFont="1" applyFill="1" applyBorder="1" applyAlignment="1" applyProtection="1">
      <alignment horizontal="justify" vertical="top" wrapText="1"/>
      <protection locked="0"/>
    </xf>
    <xf numFmtId="0" fontId="3" fillId="4" borderId="1" xfId="0" applyFont="1" applyFill="1" applyBorder="1" applyAlignment="1" applyProtection="1">
      <alignment horizontal="justify" vertical="top" wrapText="1"/>
      <protection locked="0"/>
    </xf>
    <xf numFmtId="0" fontId="7" fillId="0" borderId="1" xfId="0" applyFont="1" applyFill="1" applyBorder="1" applyAlignment="1">
      <alignment horizontal="justify" vertical="top" wrapText="1"/>
    </xf>
    <xf numFmtId="0" fontId="7" fillId="0" borderId="1" xfId="0" applyFont="1" applyFill="1" applyBorder="1" applyAlignment="1" applyProtection="1">
      <alignment horizontal="justify" vertical="top" wrapText="1"/>
      <protection locked="0"/>
    </xf>
    <xf numFmtId="0" fontId="3" fillId="0" borderId="0" xfId="0" applyFont="1"/>
    <xf numFmtId="0" fontId="3" fillId="0" borderId="0" xfId="0" applyFont="1" applyAlignment="1">
      <alignment vertical="top"/>
    </xf>
    <xf numFmtId="0" fontId="3" fillId="0" borderId="0" xfId="0" applyFont="1" applyAlignment="1">
      <alignment horizontal="left"/>
    </xf>
    <xf numFmtId="0" fontId="2" fillId="3" borderId="1" xfId="0" applyFont="1" applyFill="1" applyBorder="1" applyAlignment="1">
      <alignment horizontal="center" vertical="center" wrapText="1"/>
    </xf>
    <xf numFmtId="0" fontId="10" fillId="0" borderId="1" xfId="0" applyFont="1" applyBorder="1" applyAlignment="1" applyProtection="1">
      <alignment horizontal="center" vertical="top"/>
    </xf>
    <xf numFmtId="0" fontId="3" fillId="0" borderId="1" xfId="0" applyFont="1" applyBorder="1" applyAlignment="1" applyProtection="1">
      <alignment horizontal="center" vertical="top"/>
    </xf>
    <xf numFmtId="0" fontId="3" fillId="4" borderId="1" xfId="0" applyFont="1" applyFill="1" applyBorder="1" applyAlignment="1" applyProtection="1">
      <alignment horizontal="center" vertical="top"/>
    </xf>
    <xf numFmtId="164" fontId="3" fillId="0" borderId="1" xfId="0" applyNumberFormat="1" applyFont="1" applyFill="1" applyBorder="1" applyAlignment="1" applyProtection="1">
      <alignment horizontal="center" vertical="top"/>
    </xf>
    <xf numFmtId="0" fontId="3" fillId="0" borderId="1" xfId="0" applyNumberFormat="1" applyFont="1" applyFill="1" applyBorder="1" applyAlignment="1" applyProtection="1">
      <alignment horizontal="justify" vertical="top" wrapText="1"/>
    </xf>
    <xf numFmtId="0" fontId="3" fillId="0" borderId="1" xfId="0" applyFont="1" applyFill="1" applyBorder="1" applyAlignment="1" applyProtection="1">
      <alignment horizontal="justify" vertical="top"/>
    </xf>
    <xf numFmtId="0" fontId="9" fillId="0" borderId="1" xfId="0" applyFont="1" applyBorder="1" applyAlignment="1" applyProtection="1">
      <alignment horizontal="justify" vertical="top" wrapText="1"/>
    </xf>
    <xf numFmtId="164" fontId="3" fillId="2" borderId="1" xfId="0" applyNumberFormat="1" applyFont="1" applyFill="1" applyBorder="1" applyAlignment="1" applyProtection="1">
      <alignment horizontal="center" vertical="top"/>
    </xf>
    <xf numFmtId="0" fontId="3" fillId="0" borderId="1" xfId="0" quotePrefix="1" applyNumberFormat="1" applyFont="1" applyFill="1" applyBorder="1" applyAlignment="1" applyProtection="1">
      <alignment horizontal="justify" vertical="top" wrapText="1"/>
    </xf>
    <xf numFmtId="0" fontId="4" fillId="0" borderId="1" xfId="0" applyFont="1" applyBorder="1" applyAlignment="1" applyProtection="1">
      <alignment horizontal="justify" vertical="top" wrapText="1"/>
    </xf>
    <xf numFmtId="0" fontId="10" fillId="0" borderId="1" xfId="0" applyFont="1" applyBorder="1" applyAlignment="1" applyProtection="1">
      <alignment horizontal="justify" vertical="top" wrapText="1"/>
    </xf>
    <xf numFmtId="164" fontId="10" fillId="0" borderId="1" xfId="0" applyNumberFormat="1" applyFont="1" applyBorder="1" applyAlignment="1" applyProtection="1">
      <alignment horizontal="center" vertical="top"/>
    </xf>
    <xf numFmtId="0" fontId="10" fillId="0" borderId="1" xfId="0" applyFont="1" applyBorder="1" applyAlignment="1" applyProtection="1">
      <alignment horizontal="justify" vertical="top"/>
    </xf>
    <xf numFmtId="164" fontId="4" fillId="0" borderId="1" xfId="0" applyNumberFormat="1" applyFont="1" applyFill="1" applyBorder="1" applyAlignment="1" applyProtection="1">
      <alignment horizontal="center" vertical="top"/>
    </xf>
    <xf numFmtId="164" fontId="4" fillId="0" borderId="1" xfId="0" applyNumberFormat="1" applyFont="1" applyBorder="1" applyAlignment="1" applyProtection="1">
      <alignment horizontal="center" vertical="top" wrapText="1"/>
    </xf>
    <xf numFmtId="164" fontId="4" fillId="0" borderId="1" xfId="0" applyNumberFormat="1" applyFont="1" applyFill="1" applyBorder="1" applyAlignment="1" applyProtection="1">
      <alignment horizontal="center" vertical="top" wrapText="1"/>
    </xf>
    <xf numFmtId="0" fontId="10" fillId="2" borderId="1" xfId="0" applyFont="1" applyFill="1" applyBorder="1" applyAlignment="1" applyProtection="1">
      <alignment horizontal="justify" vertical="top" wrapText="1"/>
    </xf>
    <xf numFmtId="0" fontId="10" fillId="2" borderId="1" xfId="0" applyFont="1" applyFill="1" applyBorder="1" applyAlignment="1" applyProtection="1">
      <alignment horizontal="center" vertical="top"/>
    </xf>
    <xf numFmtId="0" fontId="3" fillId="4" borderId="1" xfId="0" applyFont="1" applyFill="1" applyBorder="1" applyAlignment="1" applyProtection="1">
      <alignment horizontal="justify" vertical="top" wrapText="1"/>
    </xf>
    <xf numFmtId="164" fontId="3" fillId="4" borderId="1" xfId="0" applyNumberFormat="1" applyFont="1" applyFill="1" applyBorder="1" applyAlignment="1" applyProtection="1">
      <alignment horizontal="center" vertical="top"/>
    </xf>
    <xf numFmtId="0" fontId="3" fillId="0" borderId="1" xfId="0" applyFont="1" applyFill="1" applyBorder="1" applyAlignment="1" applyProtection="1">
      <alignment horizontal="center" vertical="top" wrapText="1"/>
    </xf>
    <xf numFmtId="166"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horizontal="justify" vertical="top" wrapText="1"/>
    </xf>
    <xf numFmtId="0" fontId="3" fillId="0" borderId="1" xfId="0" applyFont="1" applyBorder="1" applyAlignment="1" applyProtection="1">
      <alignment horizontal="justify" vertical="top"/>
    </xf>
    <xf numFmtId="0" fontId="7" fillId="0" borderId="1" xfId="0" applyFont="1" applyBorder="1" applyAlignment="1" applyProtection="1">
      <alignment horizontal="justify" vertical="top" wrapText="1"/>
    </xf>
    <xf numFmtId="0" fontId="7" fillId="0" borderId="1" xfId="0" applyFont="1" applyFill="1" applyBorder="1" applyAlignment="1" applyProtection="1">
      <alignment horizontal="justify" vertical="top" wrapText="1"/>
    </xf>
    <xf numFmtId="0" fontId="3" fillId="4" borderId="1" xfId="0" applyFont="1" applyFill="1" applyBorder="1" applyAlignment="1" applyProtection="1">
      <alignment horizontal="center" vertical="top" wrapText="1"/>
    </xf>
    <xf numFmtId="0" fontId="7" fillId="0" borderId="1" xfId="0" applyFont="1" applyFill="1" applyBorder="1" applyAlignment="1" applyProtection="1">
      <alignment horizontal="center" vertical="top" wrapText="1"/>
    </xf>
    <xf numFmtId="166" fontId="3" fillId="4" borderId="1" xfId="0" applyNumberFormat="1" applyFont="1" applyFill="1" applyBorder="1" applyAlignment="1" applyProtection="1">
      <alignment horizontal="center" vertical="top" wrapText="1"/>
    </xf>
    <xf numFmtId="0" fontId="3" fillId="0" borderId="1" xfId="0" applyFont="1" applyBorder="1" applyAlignment="1" applyProtection="1">
      <alignment horizontal="center" vertical="top" wrapText="1"/>
    </xf>
    <xf numFmtId="0" fontId="3" fillId="4" borderId="1" xfId="0" applyFont="1" applyFill="1" applyBorder="1" applyAlignment="1" applyProtection="1">
      <alignment horizontal="justify" vertical="top"/>
    </xf>
    <xf numFmtId="0" fontId="1" fillId="4" borderId="1" xfId="0" applyFont="1" applyFill="1" applyBorder="1" applyAlignment="1" applyProtection="1">
      <alignment horizontal="justify" vertical="top" wrapText="1"/>
    </xf>
    <xf numFmtId="166" fontId="3" fillId="4" borderId="1" xfId="0" applyNumberFormat="1" applyFont="1" applyFill="1" applyBorder="1" applyAlignment="1" applyProtection="1">
      <alignment horizontal="center" vertical="top"/>
    </xf>
    <xf numFmtId="0" fontId="1" fillId="4" borderId="1" xfId="0" applyFont="1" applyFill="1" applyBorder="1" applyAlignment="1" applyProtection="1">
      <alignment horizontal="justify" vertical="top"/>
    </xf>
    <xf numFmtId="0" fontId="10" fillId="6" borderId="1" xfId="0" applyFont="1" applyFill="1" applyBorder="1" applyAlignment="1" applyProtection="1">
      <alignment horizontal="justify" vertical="top" wrapText="1"/>
    </xf>
    <xf numFmtId="0" fontId="10" fillId="0" borderId="1" xfId="0" applyFont="1" applyFill="1" applyBorder="1" applyAlignment="1" applyProtection="1">
      <alignment horizontal="justify" vertical="top" wrapText="1"/>
    </xf>
    <xf numFmtId="0" fontId="3" fillId="2" borderId="1" xfId="0" applyFont="1" applyFill="1" applyBorder="1" applyAlignment="1" applyProtection="1">
      <alignment horizontal="center" vertical="top" wrapText="1"/>
    </xf>
    <xf numFmtId="0" fontId="10" fillId="0" borderId="1" xfId="0" applyFont="1" applyBorder="1" applyAlignment="1" applyProtection="1">
      <alignment horizontal="center" vertical="top" wrapText="1"/>
    </xf>
    <xf numFmtId="0" fontId="10" fillId="4" borderId="1" xfId="0" applyFont="1" applyFill="1" applyBorder="1" applyAlignment="1" applyProtection="1">
      <alignment horizontal="justify" vertical="top" wrapText="1"/>
    </xf>
    <xf numFmtId="0" fontId="4" fillId="0" borderId="1" xfId="0" applyFont="1" applyBorder="1" applyAlignment="1" applyProtection="1">
      <alignment horizontal="left" vertical="top" wrapText="1"/>
    </xf>
    <xf numFmtId="0" fontId="3" fillId="0" borderId="1" xfId="0" applyFont="1" applyBorder="1" applyAlignment="1" applyProtection="1">
      <alignment horizontal="left" vertical="top" wrapText="1"/>
    </xf>
    <xf numFmtId="0" fontId="7" fillId="0" borderId="1" xfId="0" applyFont="1" applyFill="1" applyBorder="1" applyAlignment="1" applyProtection="1">
      <alignment horizontal="left" vertical="top" wrapText="1"/>
    </xf>
    <xf numFmtId="0" fontId="3" fillId="0" borderId="1" xfId="0" applyFont="1" applyBorder="1" applyAlignment="1" applyProtection="1">
      <alignment horizontal="left" vertical="top"/>
    </xf>
    <xf numFmtId="0" fontId="4" fillId="0" borderId="1" xfId="1" applyFont="1" applyBorder="1" applyAlignment="1" applyProtection="1">
      <alignment horizontal="left" vertical="top" wrapText="1"/>
    </xf>
    <xf numFmtId="0" fontId="4" fillId="0" borderId="1" xfId="1" applyFont="1" applyFill="1" applyBorder="1" applyAlignment="1" applyProtection="1">
      <alignment horizontal="left" vertical="top" wrapText="1"/>
    </xf>
    <xf numFmtId="0" fontId="1" fillId="0" borderId="1" xfId="0" applyFont="1" applyFill="1" applyBorder="1" applyAlignment="1" applyProtection="1">
      <alignment horizontal="center" vertical="top"/>
    </xf>
    <xf numFmtId="0" fontId="18" fillId="0" borderId="0" xfId="0" applyFont="1"/>
    <xf numFmtId="0" fontId="4" fillId="2" borderId="1" xfId="0" applyFont="1" applyFill="1" applyBorder="1" applyAlignment="1" applyProtection="1">
      <alignment horizontal="left" vertical="top" wrapText="1"/>
    </xf>
    <xf numFmtId="0" fontId="3" fillId="0" borderId="1" xfId="0" applyFont="1" applyBorder="1" applyAlignment="1">
      <alignment vertical="top"/>
    </xf>
    <xf numFmtId="0" fontId="3" fillId="0" borderId="1" xfId="0" applyFont="1" applyBorder="1" applyAlignment="1">
      <alignment horizontal="justify" vertical="top"/>
    </xf>
    <xf numFmtId="0" fontId="1"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justify"/>
    </xf>
    <xf numFmtId="0" fontId="3" fillId="0" borderId="0" xfId="0" applyFont="1" applyAlignment="1">
      <alignment horizontal="center"/>
    </xf>
    <xf numFmtId="0" fontId="10" fillId="0" borderId="0" xfId="0" applyFont="1" applyAlignment="1">
      <alignment vertical="center"/>
    </xf>
    <xf numFmtId="0" fontId="7" fillId="0" borderId="0" xfId="0" applyFont="1" applyFill="1" applyBorder="1" applyAlignment="1">
      <alignment horizontal="justify" vertical="center" wrapText="1"/>
    </xf>
    <xf numFmtId="0" fontId="2" fillId="0" borderId="1" xfId="0" applyFont="1" applyFill="1" applyBorder="1" applyAlignment="1">
      <alignment horizontal="center" vertical="center"/>
    </xf>
    <xf numFmtId="0" fontId="3" fillId="0" borderId="4" xfId="0" applyFont="1" applyBorder="1" applyAlignment="1">
      <alignment vertical="top"/>
    </xf>
    <xf numFmtId="0" fontId="1" fillId="0" borderId="1" xfId="0" applyFont="1" applyBorder="1" applyAlignment="1">
      <alignment horizontal="center" vertical="center"/>
    </xf>
    <xf numFmtId="14" fontId="7" fillId="0" borderId="5" xfId="0" applyNumberFormat="1" applyFont="1" applyBorder="1" applyAlignment="1">
      <alignment horizontal="center" vertical="center"/>
    </xf>
    <xf numFmtId="0" fontId="23" fillId="7" borderId="6" xfId="3" applyFill="1" applyBorder="1" applyAlignment="1">
      <alignment vertical="top" wrapText="1"/>
    </xf>
    <xf numFmtId="14" fontId="3" fillId="7" borderId="7" xfId="0" applyNumberFormat="1" applyFont="1" applyFill="1" applyBorder="1" applyAlignment="1">
      <alignment horizontal="center" vertical="center"/>
    </xf>
    <xf numFmtId="0" fontId="3" fillId="0" borderId="1" xfId="0" applyFont="1" applyBorder="1" applyAlignment="1">
      <alignment vertical="top" wrapText="1"/>
    </xf>
    <xf numFmtId="0" fontId="7" fillId="8" borderId="1" xfId="0" applyFont="1" applyFill="1" applyBorder="1" applyAlignment="1">
      <alignment horizontal="center" vertical="top"/>
    </xf>
    <xf numFmtId="0" fontId="1" fillId="0" borderId="1" xfId="0" applyFont="1" applyBorder="1" applyAlignment="1">
      <alignment vertical="top" wrapText="1"/>
    </xf>
    <xf numFmtId="14" fontId="7" fillId="0" borderId="1" xfId="0" applyNumberFormat="1" applyFont="1" applyBorder="1" applyAlignment="1">
      <alignment horizontal="center" vertical="top"/>
    </xf>
    <xf numFmtId="14" fontId="7" fillId="0" borderId="1" xfId="0" applyNumberFormat="1" applyFont="1" applyFill="1" applyBorder="1" applyAlignment="1">
      <alignment horizontal="center" vertical="top"/>
    </xf>
    <xf numFmtId="0" fontId="3" fillId="5" borderId="1" xfId="0" applyFont="1" applyFill="1" applyBorder="1" applyAlignment="1">
      <alignment horizontal="center" vertical="top"/>
    </xf>
    <xf numFmtId="14" fontId="3" fillId="0" borderId="1" xfId="0" applyNumberFormat="1" applyFont="1" applyBorder="1" applyAlignment="1">
      <alignment horizontal="center" vertical="top"/>
    </xf>
    <xf numFmtId="14" fontId="7" fillId="2" borderId="1" xfId="0" applyNumberFormat="1" applyFont="1" applyFill="1" applyBorder="1" applyAlignment="1">
      <alignment horizontal="center" vertical="top" wrapText="1"/>
    </xf>
    <xf numFmtId="14" fontId="3" fillId="0"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0" fontId="7" fillId="0" borderId="8" xfId="0" applyFont="1" applyFill="1" applyBorder="1" applyAlignment="1">
      <alignment horizontal="center" vertical="top"/>
    </xf>
    <xf numFmtId="0" fontId="7" fillId="0" borderId="1" xfId="0" applyFont="1" applyFill="1" applyBorder="1" applyAlignment="1">
      <alignment horizontal="center" vertical="top"/>
    </xf>
    <xf numFmtId="0" fontId="3" fillId="0" borderId="5" xfId="0" applyFont="1" applyBorder="1" applyAlignment="1">
      <alignment horizontal="center" vertical="center"/>
    </xf>
    <xf numFmtId="0" fontId="3" fillId="0" borderId="9" xfId="0" applyFont="1" applyBorder="1" applyAlignment="1">
      <alignment vertical="top"/>
    </xf>
    <xf numFmtId="0" fontId="3" fillId="0" borderId="10" xfId="0" applyFont="1" applyBorder="1" applyAlignment="1">
      <alignment vertical="top"/>
    </xf>
    <xf numFmtId="0" fontId="7" fillId="0" borderId="1" xfId="0" applyFont="1" applyFill="1" applyBorder="1" applyAlignment="1">
      <alignment vertical="top" wrapText="1"/>
    </xf>
    <xf numFmtId="0" fontId="7" fillId="0" borderId="1" xfId="0" applyFont="1" applyFill="1" applyBorder="1" applyAlignment="1">
      <alignment horizontal="justify" vertical="top"/>
    </xf>
    <xf numFmtId="0" fontId="3" fillId="0" borderId="11" xfId="0" applyFont="1" applyBorder="1" applyAlignment="1">
      <alignment vertical="top"/>
    </xf>
    <xf numFmtId="0" fontId="4" fillId="0" borderId="1" xfId="0" applyFont="1" applyBorder="1" applyAlignment="1">
      <alignment vertical="top" wrapText="1"/>
    </xf>
    <xf numFmtId="0" fontId="3" fillId="8" borderId="1" xfId="0" applyFont="1" applyFill="1" applyBorder="1" applyAlignment="1">
      <alignment horizontal="center" vertical="top"/>
    </xf>
    <xf numFmtId="0" fontId="7" fillId="2" borderId="1" xfId="0" applyFont="1" applyFill="1" applyBorder="1" applyAlignment="1">
      <alignment horizontal="justify" vertical="top" wrapText="1"/>
    </xf>
    <xf numFmtId="0" fontId="4" fillId="0" borderId="1" xfId="0" applyFont="1" applyBorder="1" applyAlignment="1">
      <alignment horizontal="justify" vertical="top" wrapText="1"/>
    </xf>
    <xf numFmtId="0" fontId="3" fillId="9" borderId="1" xfId="0" applyFont="1" applyFill="1" applyBorder="1" applyAlignment="1">
      <alignment horizontal="justify" vertical="top" wrapText="1"/>
    </xf>
    <xf numFmtId="0" fontId="3" fillId="9" borderId="1" xfId="0" applyFont="1" applyFill="1" applyBorder="1" applyAlignment="1">
      <alignment vertical="top"/>
    </xf>
    <xf numFmtId="14" fontId="7" fillId="9" borderId="1" xfId="0" applyNumberFormat="1" applyFont="1" applyFill="1" applyBorder="1" applyAlignment="1">
      <alignment horizontal="center" vertical="top" wrapText="1"/>
    </xf>
    <xf numFmtId="14" fontId="26" fillId="0" borderId="1" xfId="0" applyNumberFormat="1" applyFont="1" applyFill="1" applyBorder="1" applyAlignment="1">
      <alignment horizontal="center" vertical="top" wrapText="1"/>
    </xf>
    <xf numFmtId="0" fontId="3" fillId="7" borderId="4" xfId="0" applyFont="1" applyFill="1" applyBorder="1" applyAlignment="1">
      <alignment vertical="top" wrapText="1"/>
    </xf>
    <xf numFmtId="0" fontId="3" fillId="7" borderId="11" xfId="0" applyFont="1" applyFill="1" applyBorder="1" applyAlignment="1">
      <alignment vertical="top"/>
    </xf>
    <xf numFmtId="14" fontId="3" fillId="7" borderId="11" xfId="0" applyNumberFormat="1" applyFont="1" applyFill="1" applyBorder="1" applyAlignment="1">
      <alignment vertical="top"/>
    </xf>
    <xf numFmtId="14" fontId="7" fillId="7" borderId="11" xfId="0" applyNumberFormat="1" applyFont="1" applyFill="1" applyBorder="1" applyAlignment="1">
      <alignment vertical="top"/>
    </xf>
    <xf numFmtId="14" fontId="3" fillId="0" borderId="1" xfId="0" applyNumberFormat="1" applyFont="1" applyBorder="1" applyAlignment="1">
      <alignment vertical="top"/>
    </xf>
    <xf numFmtId="0" fontId="4" fillId="0" borderId="4" xfId="0" applyFont="1" applyBorder="1" applyAlignment="1">
      <alignment vertical="top" wrapText="1"/>
    </xf>
    <xf numFmtId="0" fontId="1" fillId="0" borderId="1" xfId="0" applyFont="1" applyBorder="1" applyAlignment="1">
      <alignment horizontal="left" vertical="center" wrapText="1"/>
    </xf>
    <xf numFmtId="0" fontId="3" fillId="5" borderId="1" xfId="0" applyFont="1" applyFill="1" applyBorder="1" applyAlignment="1">
      <alignment horizontal="center" vertical="center"/>
    </xf>
    <xf numFmtId="14" fontId="3" fillId="0" borderId="1" xfId="0" applyNumberFormat="1" applyFont="1" applyBorder="1" applyAlignment="1">
      <alignment horizontal="center" vertical="center"/>
    </xf>
    <xf numFmtId="0" fontId="7" fillId="0" borderId="1" xfId="0" applyFont="1" applyBorder="1" applyAlignment="1">
      <alignment horizontal="justify" vertical="justify" wrapText="1"/>
    </xf>
    <xf numFmtId="14" fontId="3" fillId="0" borderId="1" xfId="0" applyNumberFormat="1" applyFont="1" applyFill="1" applyBorder="1" applyAlignment="1">
      <alignment horizontal="center" vertical="top"/>
    </xf>
    <xf numFmtId="0" fontId="3" fillId="0" borderId="1" xfId="0" applyFont="1" applyBorder="1" applyAlignment="1">
      <alignment horizontal="center" vertical="top"/>
    </xf>
    <xf numFmtId="0" fontId="1" fillId="0" borderId="1" xfId="0" applyFont="1" applyBorder="1" applyAlignment="1">
      <alignment horizontal="justify" vertical="top" wrapText="1"/>
    </xf>
    <xf numFmtId="0" fontId="3" fillId="0" borderId="8" xfId="0" applyFont="1" applyBorder="1" applyAlignment="1">
      <alignment horizontal="justify" vertical="top" wrapText="1"/>
    </xf>
    <xf numFmtId="0" fontId="3" fillId="5" borderId="8" xfId="0" applyFont="1" applyFill="1" applyBorder="1" applyAlignment="1">
      <alignment horizontal="center" vertical="top"/>
    </xf>
    <xf numFmtId="14" fontId="3" fillId="0" borderId="8" xfId="0" applyNumberFormat="1" applyFont="1" applyBorder="1" applyAlignment="1">
      <alignment horizontal="center" vertical="top"/>
    </xf>
    <xf numFmtId="0" fontId="3" fillId="0" borderId="8" xfId="0" applyFont="1" applyBorder="1" applyAlignment="1">
      <alignment vertical="top" wrapText="1"/>
    </xf>
    <xf numFmtId="14" fontId="7" fillId="2" borderId="8" xfId="0" applyNumberFormat="1" applyFont="1" applyFill="1" applyBorder="1" applyAlignment="1">
      <alignment horizontal="center" vertical="top" wrapText="1"/>
    </xf>
    <xf numFmtId="0" fontId="3" fillId="0" borderId="8" xfId="0" applyFont="1" applyBorder="1" applyAlignment="1">
      <alignment vertical="top"/>
    </xf>
    <xf numFmtId="0" fontId="3" fillId="0" borderId="8" xfId="0" applyFont="1" applyBorder="1" applyAlignment="1">
      <alignment horizontal="justify" vertical="top"/>
    </xf>
    <xf numFmtId="0" fontId="1" fillId="0" borderId="4" xfId="0" applyFont="1" applyBorder="1" applyAlignment="1">
      <alignment vertical="top" wrapText="1"/>
    </xf>
    <xf numFmtId="0" fontId="3" fillId="5" borderId="11" xfId="0" applyFont="1" applyFill="1" applyBorder="1" applyAlignment="1">
      <alignment vertical="top"/>
    </xf>
    <xf numFmtId="0" fontId="7" fillId="0" borderId="4" xfId="0" applyFont="1" applyBorder="1" applyAlignment="1">
      <alignment horizontal="justify" vertical="top" wrapText="1"/>
    </xf>
    <xf numFmtId="0" fontId="5" fillId="0" borderId="1" xfId="0" applyFont="1" applyBorder="1" applyAlignment="1">
      <alignment vertical="top" wrapText="1"/>
    </xf>
    <xf numFmtId="1" fontId="3" fillId="0" borderId="1" xfId="0" applyNumberFormat="1" applyFont="1" applyFill="1" applyBorder="1" applyAlignment="1">
      <alignment horizontal="justify" vertical="top" wrapText="1"/>
    </xf>
    <xf numFmtId="0" fontId="3" fillId="10" borderId="13" xfId="0" applyFont="1" applyFill="1" applyBorder="1" applyAlignment="1">
      <alignment horizontal="center" vertical="top"/>
    </xf>
    <xf numFmtId="0" fontId="3" fillId="0" borderId="13" xfId="0" applyFont="1" applyBorder="1" applyAlignment="1">
      <alignment vertical="top" wrapText="1"/>
    </xf>
    <xf numFmtId="14" fontId="7" fillId="2" borderId="13" xfId="0" applyNumberFormat="1" applyFont="1" applyFill="1" applyBorder="1" applyAlignment="1">
      <alignment horizontal="center" vertical="top" wrapText="1"/>
    </xf>
    <xf numFmtId="0" fontId="7" fillId="0" borderId="13" xfId="0" applyFont="1" applyFill="1" applyBorder="1" applyAlignment="1">
      <alignment horizontal="justify" vertical="top"/>
    </xf>
    <xf numFmtId="0" fontId="3" fillId="0" borderId="13" xfId="0" applyFont="1" applyBorder="1" applyAlignment="1">
      <alignment horizontal="center" vertical="top"/>
    </xf>
    <xf numFmtId="0" fontId="7" fillId="0" borderId="1" xfId="0" applyFont="1" applyBorder="1" applyAlignment="1">
      <alignment vertical="top" wrapText="1"/>
    </xf>
    <xf numFmtId="0" fontId="7" fillId="0" borderId="4" xfId="0" applyFont="1" applyBorder="1" applyAlignment="1">
      <alignment horizontal="justify" vertical="justify" wrapText="1"/>
    </xf>
    <xf numFmtId="0" fontId="3" fillId="2" borderId="1" xfId="0" applyFont="1" applyFill="1" applyBorder="1" applyAlignment="1">
      <alignment horizontal="justify" vertical="top"/>
    </xf>
    <xf numFmtId="0" fontId="3" fillId="2" borderId="13" xfId="0" applyFont="1" applyFill="1" applyBorder="1" applyAlignment="1">
      <alignment horizontal="justify" vertical="top"/>
    </xf>
    <xf numFmtId="0" fontId="3" fillId="10" borderId="11" xfId="0" applyFont="1" applyFill="1" applyBorder="1" applyAlignment="1">
      <alignment vertical="top"/>
    </xf>
    <xf numFmtId="0" fontId="3" fillId="0" borderId="4" xfId="0" applyFont="1" applyBorder="1" applyAlignment="1">
      <alignment horizontal="left" vertical="top" wrapText="1"/>
    </xf>
    <xf numFmtId="0" fontId="30" fillId="5" borderId="1" xfId="0" applyFont="1" applyFill="1" applyBorder="1" applyAlignment="1">
      <alignment horizontal="center" vertical="top" wrapText="1"/>
    </xf>
    <xf numFmtId="0" fontId="3" fillId="0" borderId="1" xfId="0" applyFont="1" applyBorder="1" applyAlignment="1">
      <alignment horizontal="left" vertical="top"/>
    </xf>
    <xf numFmtId="0" fontId="7" fillId="0" borderId="1" xfId="0" applyFont="1" applyFill="1" applyBorder="1" applyAlignment="1">
      <alignment horizontal="left" vertical="top" wrapText="1"/>
    </xf>
    <xf numFmtId="0" fontId="3" fillId="0" borderId="4" xfId="0" applyFont="1" applyBorder="1" applyAlignment="1">
      <alignment vertical="top" wrapText="1"/>
    </xf>
    <xf numFmtId="0" fontId="7" fillId="0" borderId="1" xfId="0" applyFont="1" applyBorder="1" applyAlignment="1">
      <alignment horizontal="justify" vertical="top" wrapText="1"/>
    </xf>
    <xf numFmtId="0" fontId="30" fillId="10" borderId="13" xfId="0" applyFont="1" applyFill="1" applyBorder="1" applyAlignment="1">
      <alignment horizontal="center" vertical="top" wrapText="1"/>
    </xf>
    <xf numFmtId="0" fontId="3" fillId="2" borderId="14" xfId="0" applyFont="1" applyFill="1" applyBorder="1" applyAlignment="1">
      <alignment horizontal="justify" vertical="top"/>
    </xf>
    <xf numFmtId="14" fontId="3" fillId="0" borderId="13" xfId="0" applyNumberFormat="1" applyFont="1" applyFill="1" applyBorder="1" applyAlignment="1">
      <alignment horizontal="center" vertical="top" wrapText="1"/>
    </xf>
    <xf numFmtId="49" fontId="4" fillId="0" borderId="1" xfId="0" applyNumberFormat="1" applyFont="1" applyBorder="1" applyAlignment="1">
      <alignment horizontal="justify" vertical="top" wrapText="1"/>
    </xf>
    <xf numFmtId="1" fontId="3" fillId="0" borderId="13" xfId="0" applyNumberFormat="1" applyFont="1" applyFill="1" applyBorder="1" applyAlignment="1">
      <alignment horizontal="justify" vertical="top" wrapText="1"/>
    </xf>
    <xf numFmtId="0" fontId="3" fillId="8" borderId="2" xfId="0" applyFont="1" applyFill="1" applyBorder="1" applyAlignment="1">
      <alignment horizontal="center" vertical="top"/>
    </xf>
    <xf numFmtId="14" fontId="30" fillId="0" borderId="1" xfId="0" applyNumberFormat="1" applyFont="1" applyFill="1" applyBorder="1" applyAlignment="1">
      <alignment horizontal="justify" vertical="top" wrapText="1"/>
    </xf>
    <xf numFmtId="14" fontId="30" fillId="0" borderId="1" xfId="0" applyNumberFormat="1" applyFont="1" applyFill="1" applyBorder="1" applyAlignment="1">
      <alignment horizontal="center" vertical="top" wrapText="1"/>
    </xf>
    <xf numFmtId="0" fontId="30" fillId="0" borderId="1" xfId="0" applyFont="1" applyFill="1" applyBorder="1" applyAlignment="1">
      <alignment horizontal="justify" vertical="top" wrapText="1"/>
    </xf>
    <xf numFmtId="0" fontId="3" fillId="5" borderId="2" xfId="0" applyFont="1" applyFill="1" applyBorder="1" applyAlignment="1">
      <alignment horizontal="center" vertical="top"/>
    </xf>
    <xf numFmtId="0" fontId="7" fillId="0" borderId="2" xfId="0" applyFont="1" applyFill="1" applyBorder="1" applyAlignment="1">
      <alignment horizontal="justify" vertical="top"/>
    </xf>
    <xf numFmtId="0" fontId="3" fillId="0" borderId="2" xfId="0" applyFont="1" applyBorder="1" applyAlignment="1">
      <alignment horizontal="left" vertical="top"/>
    </xf>
    <xf numFmtId="14" fontId="7" fillId="2" borderId="2" xfId="0" applyNumberFormat="1" applyFont="1" applyFill="1" applyBorder="1" applyAlignment="1">
      <alignment horizontal="center" vertical="top" wrapText="1"/>
    </xf>
    <xf numFmtId="0" fontId="3" fillId="2" borderId="2" xfId="0" applyFont="1" applyFill="1" applyBorder="1" applyAlignment="1" applyProtection="1">
      <alignment horizontal="justify" vertical="top" wrapText="1"/>
      <protection locked="0"/>
    </xf>
    <xf numFmtId="0" fontId="3" fillId="0" borderId="2" xfId="0" applyFont="1" applyBorder="1" applyAlignment="1">
      <alignment vertical="top"/>
    </xf>
    <xf numFmtId="0" fontId="3" fillId="0" borderId="2" xfId="0" applyFont="1" applyFill="1" applyBorder="1" applyAlignment="1" applyProtection="1">
      <alignment horizontal="justify" vertical="top" wrapText="1"/>
      <protection locked="0"/>
    </xf>
    <xf numFmtId="14" fontId="3" fillId="0" borderId="2" xfId="0" applyNumberFormat="1" applyFont="1" applyFill="1" applyBorder="1" applyAlignment="1" applyProtection="1">
      <alignment horizontal="center" vertical="top" wrapText="1"/>
      <protection locked="0"/>
    </xf>
    <xf numFmtId="14" fontId="7" fillId="0" borderId="2" xfId="0" applyNumberFormat="1" applyFont="1" applyFill="1" applyBorder="1" applyAlignment="1" applyProtection="1">
      <alignment horizontal="center" vertical="top" wrapText="1"/>
    </xf>
    <xf numFmtId="0" fontId="22" fillId="0" borderId="2" xfId="0" applyFont="1" applyFill="1" applyBorder="1" applyAlignment="1" applyProtection="1">
      <alignment vertical="top" wrapText="1"/>
    </xf>
    <xf numFmtId="0" fontId="3" fillId="0" borderId="2" xfId="0" applyFont="1" applyFill="1" applyBorder="1" applyAlignment="1" applyProtection="1">
      <alignment vertical="top" wrapText="1"/>
    </xf>
    <xf numFmtId="14" fontId="7" fillId="0" borderId="1" xfId="0" applyNumberFormat="1" applyFont="1" applyFill="1" applyBorder="1" applyAlignment="1" applyProtection="1">
      <alignment horizontal="justify" vertical="top" wrapText="1"/>
      <protection locked="0"/>
    </xf>
    <xf numFmtId="0" fontId="3" fillId="2" borderId="1" xfId="0" applyFont="1" applyFill="1" applyBorder="1" applyAlignment="1">
      <alignment vertical="top" wrapText="1"/>
    </xf>
    <xf numFmtId="14" fontId="3" fillId="0" borderId="1" xfId="0" applyNumberFormat="1" applyFont="1" applyFill="1" applyBorder="1" applyAlignment="1" applyProtection="1">
      <alignment horizontal="center" vertical="top" wrapText="1"/>
      <protection locked="0"/>
    </xf>
    <xf numFmtId="14" fontId="7" fillId="0" borderId="1" xfId="0" applyNumberFormat="1" applyFont="1" applyFill="1" applyBorder="1" applyAlignment="1" applyProtection="1">
      <alignment horizontal="center" vertical="top" wrapText="1"/>
    </xf>
    <xf numFmtId="0" fontId="22" fillId="0" borderId="1" xfId="0" applyFont="1" applyFill="1" applyBorder="1" applyAlignment="1" applyProtection="1">
      <alignment vertical="top" wrapText="1"/>
    </xf>
    <xf numFmtId="0" fontId="3" fillId="0" borderId="1" xfId="0" applyFont="1" applyFill="1" applyBorder="1" applyAlignment="1" applyProtection="1">
      <alignment vertical="top" wrapText="1"/>
    </xf>
    <xf numFmtId="0" fontId="3" fillId="2" borderId="1" xfId="0" applyFont="1" applyFill="1" applyBorder="1" applyAlignment="1">
      <alignment horizontal="left" vertical="top" wrapText="1"/>
    </xf>
    <xf numFmtId="0" fontId="7" fillId="0" borderId="1" xfId="0" applyFont="1" applyFill="1" applyBorder="1" applyAlignment="1" applyProtection="1">
      <alignment vertical="top" wrapText="1"/>
      <protection locked="0"/>
    </xf>
    <xf numFmtId="0" fontId="22" fillId="0" borderId="1" xfId="0" applyFont="1" applyFill="1" applyBorder="1" applyAlignment="1" applyProtection="1">
      <alignment horizontal="justify" vertical="top" wrapText="1"/>
    </xf>
    <xf numFmtId="0" fontId="7" fillId="2" borderId="1" xfId="0" applyFont="1" applyFill="1" applyBorder="1" applyAlignment="1" applyProtection="1">
      <alignment horizontal="left" vertical="top" wrapText="1"/>
      <protection locked="0"/>
    </xf>
    <xf numFmtId="14" fontId="32" fillId="0" borderId="1" xfId="0" applyNumberFormat="1" applyFont="1" applyFill="1" applyBorder="1" applyAlignment="1" applyProtection="1">
      <alignment horizontal="center" vertical="top" wrapText="1"/>
      <protection locked="0"/>
    </xf>
    <xf numFmtId="14" fontId="7" fillId="0" borderId="1" xfId="0" applyNumberFormat="1" applyFont="1" applyFill="1" applyBorder="1" applyAlignment="1" applyProtection="1">
      <alignment horizontal="center" vertical="top" wrapText="1"/>
      <protection locked="0"/>
    </xf>
    <xf numFmtId="0" fontId="10" fillId="0" borderId="1" xfId="0" applyFont="1" applyFill="1" applyBorder="1" applyAlignment="1" applyProtection="1">
      <alignment vertical="top" wrapText="1"/>
    </xf>
    <xf numFmtId="9" fontId="7" fillId="0" borderId="1" xfId="0" applyNumberFormat="1" applyFont="1" applyFill="1" applyBorder="1" applyAlignment="1" applyProtection="1">
      <alignment horizontal="justify" vertical="top" wrapText="1"/>
      <protection locked="0"/>
    </xf>
    <xf numFmtId="14" fontId="7" fillId="0" borderId="1" xfId="0" applyNumberFormat="1" applyFont="1" applyFill="1" applyBorder="1" applyAlignment="1">
      <alignment horizontal="center" vertical="top" wrapText="1"/>
    </xf>
    <xf numFmtId="0" fontId="3" fillId="2" borderId="1" xfId="0" applyFont="1" applyFill="1" applyBorder="1" applyAlignment="1">
      <alignment horizontal="center" vertical="top"/>
    </xf>
    <xf numFmtId="14" fontId="7" fillId="2" borderId="1" xfId="0" applyNumberFormat="1" applyFont="1" applyFill="1" applyBorder="1" applyAlignment="1">
      <alignment horizontal="justify" vertical="top" wrapText="1"/>
    </xf>
    <xf numFmtId="0" fontId="4" fillId="0" borderId="1" xfId="0" applyFont="1" applyBorder="1" applyAlignment="1">
      <alignment horizontal="left" vertical="top" wrapText="1"/>
    </xf>
    <xf numFmtId="14" fontId="7" fillId="0" borderId="1" xfId="0" applyNumberFormat="1"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0" borderId="2" xfId="0" applyFont="1" applyBorder="1" applyAlignment="1">
      <alignment horizontal="justify" vertical="top" wrapText="1"/>
    </xf>
    <xf numFmtId="14" fontId="7" fillId="0" borderId="2" xfId="0" applyNumberFormat="1" applyFont="1" applyFill="1" applyBorder="1" applyAlignment="1">
      <alignment horizontal="justify" vertical="top"/>
    </xf>
    <xf numFmtId="0" fontId="3" fillId="2" borderId="2" xfId="0" applyFont="1" applyFill="1" applyBorder="1" applyAlignment="1">
      <alignment vertical="top" wrapText="1"/>
    </xf>
    <xf numFmtId="14" fontId="7" fillId="0" borderId="2"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7" fillId="2" borderId="1" xfId="0" applyFont="1" applyFill="1" applyBorder="1" applyAlignment="1">
      <alignment vertical="top" wrapText="1"/>
    </xf>
    <xf numFmtId="0" fontId="3" fillId="0" borderId="4" xfId="0" applyFont="1" applyBorder="1" applyAlignment="1">
      <alignment horizontal="justify" vertical="top" wrapText="1"/>
    </xf>
    <xf numFmtId="14" fontId="3" fillId="5" borderId="11" xfId="0" applyNumberFormat="1" applyFont="1" applyFill="1" applyBorder="1" applyAlignment="1">
      <alignment horizontal="center" vertical="top"/>
    </xf>
    <xf numFmtId="0" fontId="7" fillId="0" borderId="1" xfId="0" applyFont="1" applyBorder="1" applyAlignment="1">
      <alignment horizontal="justify" vertical="top"/>
    </xf>
    <xf numFmtId="0" fontId="7" fillId="5" borderId="1" xfId="0" applyFont="1" applyFill="1" applyBorder="1" applyAlignment="1">
      <alignment horizontal="center" vertical="top"/>
    </xf>
    <xf numFmtId="14" fontId="3" fillId="0" borderId="0" xfId="0" applyNumberFormat="1" applyFont="1" applyAlignment="1">
      <alignment vertical="top"/>
    </xf>
    <xf numFmtId="0" fontId="3" fillId="2" borderId="8" xfId="0" applyFont="1" applyFill="1" applyBorder="1" applyAlignment="1">
      <alignment vertical="top" wrapText="1"/>
    </xf>
    <xf numFmtId="0" fontId="7" fillId="2" borderId="8" xfId="0" applyFont="1" applyFill="1" applyBorder="1" applyAlignment="1">
      <alignment horizontal="justify" vertical="top" wrapText="1"/>
    </xf>
    <xf numFmtId="14" fontId="7" fillId="0" borderId="8" xfId="0" applyNumberFormat="1" applyFont="1" applyFill="1" applyBorder="1" applyAlignment="1">
      <alignment horizontal="center" vertical="top" wrapText="1"/>
    </xf>
    <xf numFmtId="0" fontId="1" fillId="0" borderId="1" xfId="0" applyFont="1" applyFill="1" applyBorder="1" applyAlignment="1">
      <alignment horizontal="center" vertical="center"/>
    </xf>
    <xf numFmtId="14" fontId="3" fillId="5" borderId="11" xfId="0" applyNumberFormat="1" applyFont="1" applyFill="1" applyBorder="1" applyAlignment="1">
      <alignment vertical="top"/>
    </xf>
    <xf numFmtId="0" fontId="4" fillId="0" borderId="1" xfId="0" applyFont="1" applyFill="1" applyBorder="1" applyAlignment="1">
      <alignment horizontal="justify" vertical="top" wrapText="1"/>
    </xf>
    <xf numFmtId="0" fontId="4" fillId="0" borderId="1" xfId="0" applyFont="1" applyBorder="1" applyAlignment="1">
      <alignment horizontal="justify" vertical="justify" wrapText="1"/>
    </xf>
    <xf numFmtId="0" fontId="3" fillId="0" borderId="0" xfId="0" applyFont="1" applyAlignment="1">
      <alignment vertical="top" wrapText="1"/>
    </xf>
    <xf numFmtId="0" fontId="4" fillId="0" borderId="1" xfId="0" applyFont="1" applyBorder="1" applyAlignment="1">
      <alignment horizontal="left" vertical="center" wrapText="1"/>
    </xf>
    <xf numFmtId="0" fontId="3" fillId="0" borderId="2" xfId="0" applyFont="1" applyBorder="1" applyAlignment="1">
      <alignment vertical="top" wrapText="1"/>
    </xf>
    <xf numFmtId="0" fontId="33" fillId="0" borderId="11" xfId="0" applyFont="1" applyFill="1" applyBorder="1" applyAlignment="1">
      <alignment vertical="top"/>
    </xf>
    <xf numFmtId="14" fontId="7" fillId="0" borderId="11" xfId="0" applyNumberFormat="1" applyFont="1" applyBorder="1" applyAlignment="1">
      <alignment vertical="top"/>
    </xf>
    <xf numFmtId="0" fontId="3" fillId="11" borderId="1" xfId="0" applyFont="1" applyFill="1" applyBorder="1" applyAlignment="1">
      <alignment vertical="top"/>
    </xf>
    <xf numFmtId="0" fontId="7" fillId="2" borderId="1" xfId="0" applyFont="1" applyFill="1" applyBorder="1" applyAlignment="1">
      <alignment horizontal="justify" vertical="top"/>
    </xf>
    <xf numFmtId="0" fontId="7" fillId="12" borderId="1" xfId="0" applyFont="1" applyFill="1" applyBorder="1" applyAlignment="1">
      <alignment horizontal="justify" vertical="top"/>
    </xf>
    <xf numFmtId="0" fontId="7" fillId="0" borderId="0" xfId="0" applyFont="1" applyAlignment="1">
      <alignment vertical="top"/>
    </xf>
    <xf numFmtId="0" fontId="7" fillId="0" borderId="1" xfId="0" applyFont="1" applyBorder="1" applyAlignment="1">
      <alignment vertical="top"/>
    </xf>
    <xf numFmtId="0" fontId="7" fillId="0" borderId="4" xfId="0" applyFont="1" applyBorder="1" applyAlignment="1">
      <alignment vertical="top"/>
    </xf>
    <xf numFmtId="0" fontId="2" fillId="0" borderId="1" xfId="0" applyFont="1" applyBorder="1" applyAlignment="1">
      <alignment horizontal="center" vertical="center"/>
    </xf>
    <xf numFmtId="0" fontId="7" fillId="0" borderId="5" xfId="0" applyFont="1" applyBorder="1" applyAlignment="1">
      <alignment horizontal="center" vertical="center"/>
    </xf>
    <xf numFmtId="0" fontId="7" fillId="0" borderId="11" xfId="0" applyFont="1" applyBorder="1" applyAlignment="1">
      <alignment vertical="top"/>
    </xf>
    <xf numFmtId="14" fontId="7" fillId="0" borderId="1" xfId="0" applyNumberFormat="1" applyFont="1" applyFill="1" applyBorder="1" applyAlignment="1">
      <alignment horizontal="left" vertical="top" wrapText="1"/>
    </xf>
    <xf numFmtId="14" fontId="7" fillId="7" borderId="11" xfId="0" applyNumberFormat="1" applyFont="1" applyFill="1" applyBorder="1" applyAlignment="1">
      <alignment horizontal="center" vertical="center"/>
    </xf>
    <xf numFmtId="0" fontId="7" fillId="0" borderId="11" xfId="0" applyFont="1" applyFill="1" applyBorder="1" applyAlignment="1">
      <alignment vertical="top"/>
    </xf>
    <xf numFmtId="0" fontId="7" fillId="7" borderId="4" xfId="0" applyFont="1" applyFill="1" applyBorder="1" applyAlignment="1">
      <alignment vertical="top" wrapText="1"/>
    </xf>
    <xf numFmtId="0" fontId="7" fillId="7" borderId="11" xfId="0" applyFont="1" applyFill="1" applyBorder="1" applyAlignment="1">
      <alignment vertical="top"/>
    </xf>
    <xf numFmtId="0" fontId="7" fillId="2" borderId="1" xfId="0" applyFont="1" applyFill="1" applyBorder="1" applyAlignment="1">
      <alignment vertical="top"/>
    </xf>
    <xf numFmtId="14" fontId="7" fillId="0" borderId="1" xfId="0" applyNumberFormat="1" applyFont="1" applyBorder="1" applyAlignment="1">
      <alignment vertical="top"/>
    </xf>
    <xf numFmtId="0" fontId="7" fillId="0" borderId="0" xfId="0" applyFont="1" applyFill="1" applyAlignment="1">
      <alignment vertical="top"/>
    </xf>
    <xf numFmtId="0" fontId="7" fillId="0" borderId="1" xfId="0" applyFont="1" applyFill="1" applyBorder="1" applyAlignment="1">
      <alignment vertical="top"/>
    </xf>
    <xf numFmtId="0" fontId="7" fillId="0" borderId="4" xfId="0" applyFont="1" applyFill="1" applyBorder="1" applyAlignment="1">
      <alignment vertical="top"/>
    </xf>
    <xf numFmtId="0" fontId="7" fillId="7" borderId="15" xfId="0" applyFont="1" applyFill="1" applyBorder="1" applyAlignment="1">
      <alignment vertical="top" wrapText="1"/>
    </xf>
    <xf numFmtId="14" fontId="7" fillId="7" borderId="16" xfId="0" applyNumberFormat="1" applyFont="1" applyFill="1" applyBorder="1" applyAlignment="1">
      <alignment vertical="top"/>
    </xf>
    <xf numFmtId="49" fontId="2" fillId="0" borderId="1" xfId="0" applyNumberFormat="1" applyFont="1" applyFill="1" applyBorder="1" applyAlignment="1">
      <alignment horizontal="justify" vertical="top" wrapText="1"/>
    </xf>
    <xf numFmtId="0" fontId="3" fillId="0" borderId="0" xfId="0" applyFont="1" applyFill="1" applyAlignment="1">
      <alignment horizontal="center"/>
    </xf>
    <xf numFmtId="0" fontId="1" fillId="13" borderId="1" xfId="0" applyFont="1" applyFill="1" applyBorder="1" applyAlignment="1">
      <alignment horizontal="center" vertical="center" wrapText="1"/>
    </xf>
    <xf numFmtId="0" fontId="1" fillId="13" borderId="5" xfId="0" applyFont="1" applyFill="1" applyBorder="1" applyAlignment="1">
      <alignment horizontal="center" vertical="center" wrapText="1"/>
    </xf>
    <xf numFmtId="0" fontId="1" fillId="13" borderId="4" xfId="0" applyFont="1" applyFill="1" applyBorder="1" applyAlignment="1">
      <alignment horizontal="center" vertical="center" wrapText="1"/>
    </xf>
    <xf numFmtId="0" fontId="1" fillId="14" borderId="1" xfId="0" applyFont="1" applyFill="1" applyBorder="1" applyAlignment="1">
      <alignment horizontal="center" vertical="center" wrapText="1"/>
    </xf>
    <xf numFmtId="0" fontId="1" fillId="14" borderId="1" xfId="0" applyFont="1" applyFill="1" applyBorder="1" applyAlignment="1">
      <alignment horizontal="justify" vertical="center" wrapText="1"/>
    </xf>
    <xf numFmtId="0" fontId="1" fillId="14" borderId="1" xfId="0" applyFont="1" applyFill="1" applyBorder="1" applyAlignment="1">
      <alignment horizontal="center" vertical="center"/>
    </xf>
    <xf numFmtId="0" fontId="3" fillId="0" borderId="0" xfId="0" applyFont="1" applyFill="1" applyAlignment="1">
      <alignment vertical="center"/>
    </xf>
    <xf numFmtId="0" fontId="1" fillId="14" borderId="1" xfId="0" applyFont="1" applyFill="1" applyBorder="1" applyAlignment="1">
      <alignment vertical="center"/>
    </xf>
    <xf numFmtId="0" fontId="3" fillId="2" borderId="0" xfId="0" applyFont="1" applyFill="1"/>
    <xf numFmtId="0" fontId="3" fillId="2" borderId="0" xfId="0" applyFont="1" applyFill="1" applyBorder="1"/>
    <xf numFmtId="0" fontId="0" fillId="2" borderId="0" xfId="0" applyFill="1" applyProtection="1"/>
    <xf numFmtId="0" fontId="18" fillId="2" borderId="0" xfId="0" applyFont="1" applyFill="1" applyBorder="1" applyAlignment="1" applyProtection="1">
      <alignment horizontal="center" vertical="center" wrapText="1"/>
    </xf>
    <xf numFmtId="0" fontId="0" fillId="2" borderId="0" xfId="0" applyFill="1" applyAlignment="1" applyProtection="1">
      <alignment vertical="center"/>
    </xf>
    <xf numFmtId="0" fontId="18" fillId="3" borderId="1" xfId="0" applyFont="1" applyFill="1" applyBorder="1" applyAlignment="1" applyProtection="1">
      <alignment vertical="center"/>
    </xf>
    <xf numFmtId="0" fontId="18" fillId="3" borderId="2" xfId="0" applyFont="1" applyFill="1" applyBorder="1" applyAlignment="1" applyProtection="1">
      <alignment vertical="center" wrapText="1"/>
    </xf>
    <xf numFmtId="0" fontId="18" fillId="2" borderId="1" xfId="0" applyFont="1" applyFill="1" applyBorder="1" applyAlignment="1" applyProtection="1">
      <alignment horizontal="center"/>
    </xf>
    <xf numFmtId="0" fontId="0" fillId="2" borderId="1" xfId="0" applyFont="1" applyFill="1" applyBorder="1" applyAlignment="1" applyProtection="1">
      <alignment horizontal="center"/>
    </xf>
    <xf numFmtId="0" fontId="18" fillId="2" borderId="0" xfId="0" applyFont="1" applyFill="1" applyBorder="1" applyAlignment="1" applyProtection="1">
      <alignment horizontal="center"/>
    </xf>
    <xf numFmtId="0" fontId="18" fillId="2" borderId="1" xfId="0" applyFont="1" applyFill="1" applyBorder="1" applyAlignment="1" applyProtection="1">
      <alignment horizontal="center" vertical="center"/>
    </xf>
    <xf numFmtId="0" fontId="0" fillId="2" borderId="0" xfId="0" applyFill="1" applyBorder="1" applyAlignment="1" applyProtection="1">
      <alignment horizontal="center"/>
    </xf>
    <xf numFmtId="0" fontId="0" fillId="2" borderId="1" xfId="0" applyFill="1" applyBorder="1" applyProtection="1"/>
    <xf numFmtId="0" fontId="18" fillId="3" borderId="1" xfId="0" applyFont="1" applyFill="1" applyBorder="1" applyAlignment="1" applyProtection="1">
      <alignment horizontal="center"/>
    </xf>
    <xf numFmtId="0" fontId="18" fillId="2" borderId="0" xfId="0" applyFont="1" applyFill="1" applyAlignment="1" applyProtection="1">
      <alignment horizontal="center"/>
    </xf>
    <xf numFmtId="0" fontId="21" fillId="2" borderId="0" xfId="0" applyFont="1" applyFill="1" applyAlignment="1" applyProtection="1">
      <alignment horizontal="center"/>
    </xf>
    <xf numFmtId="0" fontId="20" fillId="2" borderId="0" xfId="0" applyFont="1" applyFill="1" applyAlignment="1" applyProtection="1">
      <alignment horizontal="center"/>
    </xf>
    <xf numFmtId="0" fontId="0" fillId="2" borderId="0" xfId="0" applyFill="1" applyAlignment="1" applyProtection="1">
      <alignment horizontal="center"/>
    </xf>
    <xf numFmtId="9" fontId="18" fillId="2" borderId="0" xfId="0" applyNumberFormat="1" applyFont="1" applyFill="1" applyBorder="1" applyAlignment="1" applyProtection="1">
      <alignment horizontal="center"/>
    </xf>
    <xf numFmtId="9" fontId="21" fillId="2" borderId="0" xfId="2" applyFont="1" applyFill="1" applyAlignment="1" applyProtection="1">
      <alignment horizontal="center"/>
    </xf>
    <xf numFmtId="9" fontId="20" fillId="2" borderId="0" xfId="2" applyFont="1" applyFill="1" applyAlignment="1" applyProtection="1">
      <alignment horizontal="center"/>
    </xf>
    <xf numFmtId="9" fontId="0" fillId="2" borderId="0" xfId="2" applyFont="1" applyFill="1" applyAlignment="1" applyProtection="1">
      <alignment horizontal="center"/>
    </xf>
    <xf numFmtId="0" fontId="1" fillId="3"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16" borderId="1" xfId="0" applyFont="1" applyFill="1" applyBorder="1" applyAlignment="1">
      <alignment horizontal="center" vertical="center"/>
    </xf>
    <xf numFmtId="0" fontId="2" fillId="18" borderId="1" xfId="0" applyFont="1" applyFill="1" applyBorder="1" applyAlignment="1">
      <alignment horizontal="center" vertical="center"/>
    </xf>
    <xf numFmtId="0" fontId="2" fillId="14" borderId="1" xfId="0" applyFont="1" applyFill="1" applyBorder="1" applyAlignment="1">
      <alignment horizontal="center" vertical="center" wrapText="1"/>
    </xf>
    <xf numFmtId="0" fontId="2" fillId="0" borderId="0" xfId="0" applyFont="1" applyFill="1" applyAlignment="1">
      <alignment horizontal="center"/>
    </xf>
    <xf numFmtId="14" fontId="7" fillId="0" borderId="1" xfId="0" applyNumberFormat="1" applyFont="1" applyFill="1" applyBorder="1" applyAlignment="1">
      <alignment horizontal="center" vertical="center"/>
    </xf>
    <xf numFmtId="0" fontId="7" fillId="0" borderId="8" xfId="0" applyFont="1" applyFill="1" applyBorder="1" applyAlignment="1" applyProtection="1">
      <alignment horizontal="center" vertical="top"/>
    </xf>
    <xf numFmtId="0" fontId="3" fillId="0" borderId="8" xfId="0" applyFont="1" applyBorder="1" applyAlignment="1" applyProtection="1">
      <alignment horizontal="center" vertical="top" wrapText="1"/>
    </xf>
    <xf numFmtId="0" fontId="7" fillId="0" borderId="8" xfId="0" applyFont="1" applyFill="1" applyBorder="1" applyAlignment="1" applyProtection="1">
      <alignment horizontal="center" vertical="top" wrapText="1"/>
    </xf>
    <xf numFmtId="14" fontId="7" fillId="2" borderId="8" xfId="0" applyNumberFormat="1" applyFont="1" applyFill="1" applyBorder="1" applyAlignment="1" applyProtection="1">
      <alignment horizontal="justify" vertical="top" wrapText="1"/>
    </xf>
    <xf numFmtId="0" fontId="7" fillId="0" borderId="8" xfId="0" applyFont="1" applyFill="1" applyBorder="1" applyAlignment="1" applyProtection="1">
      <alignment horizontal="justify" vertical="top" wrapText="1"/>
    </xf>
    <xf numFmtId="14" fontId="7" fillId="0" borderId="8" xfId="0" applyNumberFormat="1" applyFont="1" applyFill="1" applyBorder="1" applyAlignment="1" applyProtection="1">
      <alignment horizontal="center" vertical="top" wrapText="1"/>
    </xf>
    <xf numFmtId="0" fontId="7" fillId="0" borderId="8" xfId="0" applyFont="1" applyFill="1" applyBorder="1" applyAlignment="1" applyProtection="1">
      <alignment horizontal="left" vertical="top" wrapText="1"/>
    </xf>
    <xf numFmtId="14" fontId="2" fillId="0" borderId="1" xfId="0" applyNumberFormat="1" applyFont="1" applyFill="1" applyBorder="1" applyAlignment="1" applyProtection="1">
      <alignment horizontal="center" vertical="top" wrapText="1"/>
    </xf>
    <xf numFmtId="0" fontId="7" fillId="0" borderId="2" xfId="0" applyFont="1" applyFill="1" applyBorder="1" applyAlignment="1" applyProtection="1">
      <alignment horizontal="center" vertical="top"/>
    </xf>
    <xf numFmtId="14" fontId="7" fillId="2" borderId="1" xfId="0" applyNumberFormat="1" applyFont="1" applyFill="1" applyBorder="1" applyAlignment="1" applyProtection="1">
      <alignment horizontal="justify" vertical="top" wrapText="1"/>
    </xf>
    <xf numFmtId="0" fontId="7" fillId="0" borderId="2" xfId="0" applyFont="1" applyFill="1" applyBorder="1" applyAlignment="1" applyProtection="1">
      <alignment horizontal="justify" vertical="top" wrapText="1"/>
    </xf>
    <xf numFmtId="0" fontId="7" fillId="2" borderId="1" xfId="0" applyFont="1" applyFill="1" applyBorder="1" applyAlignment="1" applyProtection="1">
      <alignment horizontal="left" vertical="top" wrapText="1"/>
    </xf>
    <xf numFmtId="14" fontId="7" fillId="2" borderId="1" xfId="0" applyNumberFormat="1" applyFont="1" applyFill="1" applyBorder="1" applyAlignment="1" applyProtection="1">
      <alignment horizontal="center" vertical="top" wrapText="1"/>
    </xf>
    <xf numFmtId="0" fontId="7" fillId="0" borderId="2" xfId="0" applyFont="1" applyFill="1" applyBorder="1" applyAlignment="1" applyProtection="1">
      <alignment horizontal="left" vertical="top" wrapText="1"/>
    </xf>
    <xf numFmtId="0" fontId="7" fillId="0" borderId="1" xfId="0" applyFont="1" applyFill="1" applyBorder="1" applyAlignment="1" applyProtection="1">
      <alignment horizontal="center" vertical="top"/>
    </xf>
    <xf numFmtId="0" fontId="7" fillId="2" borderId="1" xfId="0" applyFont="1" applyFill="1" applyBorder="1" applyAlignment="1" applyProtection="1">
      <alignment horizontal="center" vertical="top" wrapText="1"/>
    </xf>
    <xf numFmtId="0" fontId="7" fillId="2" borderId="1" xfId="0" applyFont="1" applyFill="1" applyBorder="1" applyAlignment="1" applyProtection="1">
      <alignment horizontal="center" vertical="top"/>
    </xf>
    <xf numFmtId="0" fontId="7" fillId="2" borderId="1" xfId="0" applyFont="1" applyFill="1" applyBorder="1" applyAlignment="1" applyProtection="1">
      <alignment vertical="top" wrapText="1"/>
    </xf>
    <xf numFmtId="14" fontId="7" fillId="2" borderId="8" xfId="0" applyNumberFormat="1" applyFont="1" applyFill="1" applyBorder="1" applyAlignment="1" applyProtection="1">
      <alignment horizontal="center" vertical="top" wrapText="1"/>
    </xf>
    <xf numFmtId="0" fontId="3" fillId="0" borderId="2" xfId="0" applyFont="1" applyBorder="1" applyAlignment="1" applyProtection="1">
      <alignment horizontal="center" vertical="top" wrapText="1"/>
    </xf>
    <xf numFmtId="0" fontId="7" fillId="0" borderId="2" xfId="0" applyFont="1" applyFill="1" applyBorder="1" applyAlignment="1" applyProtection="1">
      <alignment horizontal="center" vertical="top" wrapText="1"/>
    </xf>
    <xf numFmtId="0" fontId="7" fillId="0" borderId="2" xfId="0" applyFont="1" applyFill="1" applyBorder="1" applyAlignment="1" applyProtection="1">
      <alignment vertical="top" wrapText="1"/>
    </xf>
    <xf numFmtId="14" fontId="7" fillId="2" borderId="2" xfId="0" applyNumberFormat="1" applyFont="1" applyFill="1" applyBorder="1" applyAlignment="1" applyProtection="1">
      <alignment vertical="top" wrapText="1"/>
    </xf>
    <xf numFmtId="14" fontId="7" fillId="2" borderId="2" xfId="0" applyNumberFormat="1" applyFont="1" applyFill="1" applyBorder="1" applyAlignment="1" applyProtection="1">
      <alignment horizontal="center" vertical="top" wrapText="1"/>
    </xf>
    <xf numFmtId="0" fontId="7" fillId="2" borderId="2" xfId="0" applyFont="1" applyFill="1" applyBorder="1" applyAlignment="1" applyProtection="1">
      <alignment horizontal="center" vertical="top"/>
    </xf>
    <xf numFmtId="0" fontId="7" fillId="2" borderId="2" xfId="0" applyFont="1" applyFill="1" applyBorder="1" applyAlignment="1" applyProtection="1">
      <alignment horizontal="center" vertical="top" wrapText="1"/>
    </xf>
    <xf numFmtId="0" fontId="7" fillId="2" borderId="2" xfId="0" applyFont="1" applyFill="1" applyBorder="1" applyAlignment="1" applyProtection="1">
      <alignment vertical="top" wrapText="1"/>
    </xf>
    <xf numFmtId="0" fontId="7" fillId="2" borderId="1" xfId="0" applyFont="1" applyFill="1" applyBorder="1" applyAlignment="1" applyProtection="1">
      <alignment horizontal="justify" vertical="top" wrapText="1"/>
    </xf>
    <xf numFmtId="0" fontId="7" fillId="2" borderId="2" xfId="0" applyFont="1" applyFill="1" applyBorder="1" applyAlignment="1" applyProtection="1">
      <alignment horizontal="left" vertical="top" wrapText="1"/>
    </xf>
    <xf numFmtId="14" fontId="7" fillId="2" borderId="1" xfId="0" applyNumberFormat="1" applyFont="1" applyFill="1" applyBorder="1" applyAlignment="1" applyProtection="1">
      <alignment horizontal="center" vertical="top"/>
    </xf>
    <xf numFmtId="14" fontId="2" fillId="0" borderId="1" xfId="0" applyNumberFormat="1" applyFont="1" applyFill="1" applyBorder="1" applyAlignment="1" applyProtection="1">
      <alignment horizontal="center" vertical="top"/>
    </xf>
    <xf numFmtId="14" fontId="7" fillId="2" borderId="1" xfId="0" applyNumberFormat="1" applyFont="1" applyFill="1" applyBorder="1" applyAlignment="1" applyProtection="1">
      <alignment vertical="top" wrapText="1"/>
    </xf>
    <xf numFmtId="14" fontId="7" fillId="0" borderId="1" xfId="0" applyNumberFormat="1" applyFont="1" applyFill="1" applyBorder="1" applyAlignment="1" applyProtection="1">
      <alignment vertical="top" wrapText="1"/>
    </xf>
    <xf numFmtId="0" fontId="7" fillId="0" borderId="1" xfId="0" applyFont="1" applyFill="1" applyBorder="1" applyAlignment="1" applyProtection="1">
      <alignment vertical="top" wrapText="1"/>
    </xf>
    <xf numFmtId="14" fontId="7" fillId="0" borderId="2" xfId="0" applyNumberFormat="1" applyFont="1" applyFill="1" applyBorder="1" applyAlignment="1" applyProtection="1">
      <alignment vertical="top" wrapText="1"/>
    </xf>
    <xf numFmtId="14" fontId="2" fillId="0" borderId="2" xfId="0" applyNumberFormat="1" applyFont="1" applyFill="1" applyBorder="1" applyAlignment="1" applyProtection="1">
      <alignment horizontal="center" vertical="top" wrapText="1"/>
    </xf>
    <xf numFmtId="0" fontId="7" fillId="2" borderId="8" xfId="0" applyFont="1" applyFill="1" applyBorder="1" applyAlignment="1" applyProtection="1">
      <alignment vertical="top" wrapText="1"/>
    </xf>
    <xf numFmtId="14" fontId="2" fillId="0" borderId="8" xfId="0" applyNumberFormat="1" applyFont="1" applyFill="1" applyBorder="1" applyAlignment="1" applyProtection="1">
      <alignment horizontal="center" vertical="top" wrapText="1"/>
    </xf>
    <xf numFmtId="0" fontId="7" fillId="2" borderId="2" xfId="0" applyFont="1" applyFill="1" applyBorder="1" applyAlignment="1" applyProtection="1">
      <alignment horizontal="justify" vertical="top" wrapText="1"/>
    </xf>
    <xf numFmtId="0" fontId="10" fillId="0" borderId="1" xfId="0" applyFont="1" applyFill="1" applyBorder="1" applyAlignment="1" applyProtection="1">
      <alignment horizontal="left" vertical="top" wrapText="1"/>
    </xf>
    <xf numFmtId="0" fontId="22" fillId="0" borderId="1" xfId="0" applyFont="1" applyFill="1" applyBorder="1" applyAlignment="1" applyProtection="1">
      <alignment horizontal="center" vertical="top" wrapText="1"/>
    </xf>
    <xf numFmtId="14" fontId="10" fillId="0" borderId="1" xfId="0" applyNumberFormat="1" applyFont="1" applyFill="1" applyBorder="1" applyAlignment="1" applyProtection="1">
      <alignment horizontal="center" vertical="top" wrapText="1"/>
    </xf>
    <xf numFmtId="0" fontId="10" fillId="0" borderId="1" xfId="0" applyFont="1" applyBorder="1" applyAlignment="1" applyProtection="1">
      <alignment vertical="top" wrapText="1"/>
    </xf>
    <xf numFmtId="0" fontId="10" fillId="0" borderId="2" xfId="0" applyFont="1" applyFill="1" applyBorder="1" applyAlignment="1" applyProtection="1">
      <alignment horizontal="left" vertical="top" wrapText="1"/>
    </xf>
    <xf numFmtId="0" fontId="22" fillId="0" borderId="2" xfId="0" applyFont="1" applyFill="1" applyBorder="1" applyAlignment="1" applyProtection="1">
      <alignment horizontal="center" vertical="top" wrapText="1"/>
    </xf>
    <xf numFmtId="0" fontId="10" fillId="0" borderId="2" xfId="0" applyFont="1" applyFill="1" applyBorder="1" applyAlignment="1" applyProtection="1">
      <alignment vertical="top" wrapText="1"/>
    </xf>
    <xf numFmtId="14" fontId="10" fillId="0" borderId="2" xfId="0" applyNumberFormat="1" applyFont="1" applyFill="1" applyBorder="1" applyAlignment="1" applyProtection="1">
      <alignment horizontal="center" vertical="top" wrapText="1"/>
    </xf>
    <xf numFmtId="14" fontId="3" fillId="0" borderId="1" xfId="0" applyNumberFormat="1" applyFont="1" applyFill="1" applyBorder="1" applyAlignment="1" applyProtection="1">
      <alignment horizontal="center" vertical="top" wrapText="1"/>
    </xf>
    <xf numFmtId="0" fontId="3" fillId="0" borderId="8" xfId="0" applyFont="1" applyFill="1" applyBorder="1" applyAlignment="1" applyProtection="1">
      <alignment horizontal="center" vertical="top" wrapText="1"/>
    </xf>
    <xf numFmtId="0" fontId="3" fillId="0" borderId="13" xfId="0" applyFont="1" applyFill="1" applyBorder="1" applyAlignment="1" applyProtection="1">
      <alignment horizontal="justify" vertical="top" wrapText="1"/>
    </xf>
    <xf numFmtId="14" fontId="3" fillId="0" borderId="8" xfId="0" applyNumberFormat="1" applyFont="1" applyFill="1" applyBorder="1" applyAlignment="1" applyProtection="1">
      <alignment horizontal="center" vertical="top" wrapText="1"/>
    </xf>
    <xf numFmtId="0" fontId="22" fillId="0" borderId="8" xfId="0" applyFont="1" applyFill="1" applyBorder="1" applyAlignment="1" applyProtection="1">
      <alignment horizontal="center" vertical="top" wrapText="1"/>
    </xf>
    <xf numFmtId="0" fontId="3" fillId="0" borderId="12" xfId="0" applyFont="1" applyFill="1" applyBorder="1" applyAlignment="1" applyProtection="1">
      <alignment horizontal="center" vertical="top" wrapText="1"/>
    </xf>
    <xf numFmtId="0" fontId="3" fillId="0" borderId="1" xfId="0" applyFont="1" applyBorder="1" applyAlignment="1" applyProtection="1">
      <alignment vertical="top" wrapText="1"/>
    </xf>
    <xf numFmtId="0" fontId="4" fillId="0" borderId="1" xfId="0" applyFont="1" applyBorder="1" applyAlignment="1" applyProtection="1">
      <alignment horizontal="justify" vertical="top"/>
    </xf>
    <xf numFmtId="0" fontId="10" fillId="0" borderId="1" xfId="0" applyFont="1" applyFill="1" applyBorder="1" applyAlignment="1" applyProtection="1">
      <alignment horizontal="center" vertical="top" wrapText="1"/>
    </xf>
    <xf numFmtId="1" fontId="41" fillId="2" borderId="0" xfId="0" applyNumberFormat="1" applyFont="1" applyFill="1" applyAlignment="1" applyProtection="1">
      <alignment horizontal="center"/>
    </xf>
    <xf numFmtId="9" fontId="41" fillId="2" borderId="0" xfId="2" applyFont="1" applyFill="1" applyAlignment="1" applyProtection="1">
      <alignment horizontal="center"/>
    </xf>
    <xf numFmtId="9" fontId="41" fillId="2" borderId="0" xfId="0" applyNumberFormat="1" applyFont="1" applyFill="1" applyAlignment="1" applyProtection="1">
      <alignment horizontal="center"/>
    </xf>
    <xf numFmtId="0" fontId="41" fillId="2" borderId="0" xfId="0" applyFont="1" applyFill="1" applyAlignment="1" applyProtection="1">
      <alignment horizontal="center"/>
    </xf>
    <xf numFmtId="0" fontId="0" fillId="2" borderId="0" xfId="0" applyFont="1" applyFill="1" applyBorder="1" applyAlignment="1" applyProtection="1">
      <alignment horizontal="center"/>
    </xf>
    <xf numFmtId="0" fontId="18" fillId="3" borderId="2" xfId="0" applyFont="1" applyFill="1" applyBorder="1" applyAlignment="1" applyProtection="1">
      <alignment horizontal="left" vertical="center" wrapText="1"/>
    </xf>
    <xf numFmtId="0" fontId="18" fillId="16" borderId="1" xfId="0" applyFont="1" applyFill="1" applyBorder="1" applyAlignment="1" applyProtection="1">
      <alignment horizontal="left" vertical="center"/>
    </xf>
    <xf numFmtId="0" fontId="18" fillId="17" borderId="1" xfId="0" applyFont="1" applyFill="1" applyBorder="1" applyAlignment="1" applyProtection="1">
      <alignment horizontal="left" vertical="center"/>
    </xf>
    <xf numFmtId="0" fontId="18" fillId="15" borderId="1" xfId="0" applyFont="1" applyFill="1" applyBorder="1" applyAlignment="1" applyProtection="1">
      <alignment horizontal="left" vertic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vertical="center"/>
    </xf>
    <xf numFmtId="0" fontId="5" fillId="0" borderId="1" xfId="0" applyFont="1" applyFill="1" applyBorder="1" applyAlignment="1" applyProtection="1">
      <alignment horizontal="justify" vertical="top" wrapText="1"/>
      <protection locked="0"/>
    </xf>
    <xf numFmtId="0" fontId="1" fillId="0" borderId="1" xfId="0" applyFont="1" applyFill="1" applyBorder="1" applyAlignment="1" applyProtection="1">
      <alignment horizontal="justify" vertical="top" wrapText="1"/>
    </xf>
    <xf numFmtId="0" fontId="0" fillId="0" borderId="1" xfId="0" applyFill="1" applyBorder="1" applyProtection="1"/>
    <xf numFmtId="0" fontId="18" fillId="0" borderId="1" xfId="0" applyFont="1" applyFill="1" applyBorder="1" applyAlignment="1" applyProtection="1">
      <alignment horizontal="center"/>
    </xf>
    <xf numFmtId="0" fontId="18" fillId="0" borderId="0" xfId="0" applyFont="1" applyFill="1" applyBorder="1" applyAlignment="1" applyProtection="1">
      <alignment horizontal="center"/>
    </xf>
    <xf numFmtId="0" fontId="0" fillId="0" borderId="0" xfId="0" applyFont="1" applyFill="1" applyBorder="1" applyAlignment="1" applyProtection="1">
      <alignment horizontal="center"/>
    </xf>
    <xf numFmtId="0" fontId="18" fillId="0" borderId="1" xfId="0" applyFont="1" applyFill="1" applyBorder="1" applyAlignment="1" applyProtection="1">
      <alignment horizontal="center" vertical="center"/>
    </xf>
    <xf numFmtId="0" fontId="0" fillId="0" borderId="0" xfId="0" applyFill="1" applyProtection="1"/>
    <xf numFmtId="0" fontId="0" fillId="0" borderId="1" xfId="0" applyFont="1" applyFill="1" applyBorder="1" applyProtection="1"/>
    <xf numFmtId="0" fontId="0" fillId="0" borderId="0" xfId="0" applyFont="1" applyFill="1" applyBorder="1" applyAlignment="1" applyProtection="1">
      <alignment horizontal="center" vertical="center"/>
    </xf>
    <xf numFmtId="0" fontId="13" fillId="0" borderId="1" xfId="0" applyFont="1" applyFill="1" applyBorder="1" applyAlignment="1">
      <alignment horizontal="justify" vertical="top" wrapText="1"/>
    </xf>
    <xf numFmtId="0" fontId="5" fillId="0" borderId="1" xfId="0" applyFont="1" applyFill="1" applyBorder="1" applyAlignment="1">
      <alignment horizontal="justify" vertical="top" wrapText="1"/>
    </xf>
    <xf numFmtId="0" fontId="5" fillId="0" borderId="1" xfId="0" applyFont="1" applyBorder="1" applyAlignment="1">
      <alignment horizontal="justify" vertical="top" wrapText="1"/>
    </xf>
    <xf numFmtId="0" fontId="2" fillId="0" borderId="1" xfId="0" applyFont="1" applyFill="1" applyBorder="1" applyAlignment="1">
      <alignment horizontal="justify" vertical="top" wrapText="1"/>
    </xf>
    <xf numFmtId="0" fontId="5" fillId="0" borderId="2" xfId="0" applyFont="1" applyFill="1" applyBorder="1" applyAlignment="1">
      <alignment horizontal="justify" vertical="top" wrapText="1"/>
    </xf>
    <xf numFmtId="0" fontId="7" fillId="4" borderId="1" xfId="0" applyFont="1" applyFill="1" applyBorder="1" applyAlignment="1" applyProtection="1">
      <alignment horizontal="justify" vertical="top" wrapText="1"/>
      <protection locked="0"/>
    </xf>
    <xf numFmtId="0" fontId="7" fillId="4" borderId="1" xfId="0" applyFont="1" applyFill="1" applyBorder="1" applyAlignment="1" applyProtection="1">
      <alignment horizontal="center" vertical="top" wrapText="1"/>
      <protection locked="0"/>
    </xf>
    <xf numFmtId="0" fontId="3" fillId="4" borderId="1" xfId="0" applyFont="1" applyFill="1" applyBorder="1" applyAlignment="1" applyProtection="1">
      <alignment horizontal="center" vertical="top" wrapText="1"/>
      <protection locked="0"/>
    </xf>
    <xf numFmtId="166" fontId="3" fillId="4" borderId="1" xfId="0" applyNumberFormat="1" applyFont="1" applyFill="1" applyBorder="1" applyAlignment="1" applyProtection="1">
      <alignment horizontal="center" vertical="top"/>
      <protection locked="0"/>
    </xf>
    <xf numFmtId="1" fontId="3" fillId="4" borderId="1" xfId="0" applyNumberFormat="1" applyFont="1" applyFill="1" applyBorder="1" applyAlignment="1" applyProtection="1">
      <alignment horizontal="center" vertical="top"/>
      <protection locked="0"/>
    </xf>
    <xf numFmtId="0" fontId="3" fillId="0" borderId="0" xfId="0" applyFont="1" applyAlignment="1">
      <alignment horizontal="center" vertical="top"/>
    </xf>
    <xf numFmtId="0" fontId="3" fillId="0" borderId="1" xfId="0" applyFont="1" applyFill="1" applyBorder="1" applyAlignment="1" applyProtection="1">
      <alignment horizontal="center" vertical="top" wrapText="1"/>
      <protection locked="0"/>
    </xf>
    <xf numFmtId="1" fontId="3" fillId="4" borderId="1" xfId="0" applyNumberFormat="1" applyFont="1" applyFill="1" applyBorder="1" applyAlignment="1" applyProtection="1">
      <alignment horizontal="center" vertical="top" wrapText="1"/>
      <protection locked="0"/>
    </xf>
    <xf numFmtId="0" fontId="7" fillId="2" borderId="1" xfId="0" applyFont="1" applyFill="1" applyBorder="1" applyAlignment="1" applyProtection="1">
      <alignment horizontal="justify" vertical="top" wrapText="1"/>
      <protection locked="0"/>
    </xf>
    <xf numFmtId="166" fontId="7" fillId="0" borderId="1" xfId="0" applyNumberFormat="1" applyFont="1" applyFill="1" applyBorder="1" applyAlignment="1" applyProtection="1">
      <alignment horizontal="center" vertical="top"/>
      <protection locked="0"/>
    </xf>
    <xf numFmtId="1" fontId="3" fillId="0" borderId="1" xfId="0" applyNumberFormat="1" applyFont="1" applyFill="1" applyBorder="1" applyAlignment="1" applyProtection="1">
      <alignment horizontal="center" vertical="top"/>
      <protection locked="0"/>
    </xf>
    <xf numFmtId="0" fontId="3" fillId="2" borderId="1" xfId="0" applyFont="1" applyFill="1" applyBorder="1" applyAlignment="1" applyProtection="1">
      <alignment horizontal="center" vertical="top" wrapText="1"/>
      <protection locked="0"/>
    </xf>
    <xf numFmtId="166" fontId="3" fillId="2" borderId="1" xfId="0" applyNumberFormat="1" applyFont="1" applyFill="1" applyBorder="1" applyAlignment="1" applyProtection="1">
      <alignment horizontal="center" vertical="top"/>
      <protection locked="0"/>
    </xf>
    <xf numFmtId="166" fontId="3" fillId="0" borderId="1" xfId="0" applyNumberFormat="1" applyFont="1" applyFill="1" applyBorder="1" applyAlignment="1" applyProtection="1">
      <alignment horizontal="center" vertical="top"/>
      <protection locked="0"/>
    </xf>
    <xf numFmtId="0" fontId="3" fillId="2" borderId="0" xfId="0" applyFont="1" applyFill="1" applyAlignment="1">
      <alignment horizontal="center" vertical="top"/>
    </xf>
    <xf numFmtId="0" fontId="3" fillId="0" borderId="0" xfId="0" applyFont="1" applyAlignment="1">
      <alignment horizontal="left" vertical="top"/>
    </xf>
    <xf numFmtId="0" fontId="3" fillId="19" borderId="1" xfId="0" applyFont="1" applyFill="1" applyBorder="1" applyAlignment="1" applyProtection="1">
      <alignment horizontal="justify" vertical="top" wrapText="1"/>
    </xf>
    <xf numFmtId="0" fontId="0" fillId="0" borderId="0" xfId="0" applyFill="1"/>
    <xf numFmtId="0" fontId="3"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justify" vertical="top"/>
    </xf>
    <xf numFmtId="14" fontId="3" fillId="0" borderId="1" xfId="0" applyNumberFormat="1" applyFont="1" applyBorder="1" applyAlignment="1" applyProtection="1">
      <alignment horizontal="center" vertical="top" wrapText="1"/>
    </xf>
    <xf numFmtId="14" fontId="3" fillId="0" borderId="1" xfId="0" applyNumberFormat="1" applyFont="1" applyBorder="1" applyAlignment="1">
      <alignment horizontal="center" vertical="top" wrapText="1"/>
    </xf>
    <xf numFmtId="0" fontId="38" fillId="0" borderId="0" xfId="0" applyFont="1" applyAlignment="1">
      <alignment horizontal="center" vertical="center"/>
    </xf>
    <xf numFmtId="0" fontId="0" fillId="0" borderId="0" xfId="0" applyAlignment="1">
      <alignment horizontal="center"/>
    </xf>
    <xf numFmtId="0" fontId="3" fillId="0" borderId="0" xfId="0" applyFont="1" applyFill="1" applyAlignment="1">
      <alignment horizontal="left" vertical="top"/>
    </xf>
    <xf numFmtId="0" fontId="0" fillId="0" borderId="0" xfId="0" applyAlignment="1">
      <alignment horizontal="left" wrapText="1"/>
    </xf>
    <xf numFmtId="0" fontId="2" fillId="13" borderId="1" xfId="0" applyFont="1" applyFill="1" applyBorder="1" applyAlignment="1">
      <alignment horizontal="center" vertical="center" wrapText="1"/>
    </xf>
    <xf numFmtId="0" fontId="3" fillId="0" borderId="13" xfId="0" applyFont="1" applyBorder="1" applyAlignment="1">
      <alignment vertical="top"/>
    </xf>
    <xf numFmtId="0" fontId="2" fillId="13" borderId="2" xfId="0" applyFont="1" applyFill="1" applyBorder="1" applyAlignment="1">
      <alignment horizontal="center" vertical="center" wrapText="1"/>
    </xf>
    <xf numFmtId="0" fontId="4" fillId="20" borderId="1" xfId="0" applyFont="1" applyFill="1" applyBorder="1" applyAlignment="1" applyProtection="1">
      <alignment horizontal="justify" vertical="top" wrapText="1"/>
    </xf>
    <xf numFmtId="0" fontId="1" fillId="0" borderId="2" xfId="0" applyFont="1" applyFill="1" applyBorder="1" applyAlignment="1" applyProtection="1">
      <alignment horizontal="center" vertical="top"/>
    </xf>
    <xf numFmtId="0" fontId="38" fillId="0" borderId="0" xfId="0" applyFont="1" applyAlignment="1">
      <alignment horizontal="center" vertical="center"/>
    </xf>
    <xf numFmtId="0" fontId="3" fillId="4" borderId="1" xfId="0" applyFont="1" applyFill="1" applyBorder="1" applyAlignment="1" applyProtection="1">
      <alignment horizontal="left" vertical="top" wrapText="1"/>
      <protection locked="0"/>
    </xf>
    <xf numFmtId="0" fontId="7" fillId="0" borderId="1"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18" fillId="3" borderId="1" xfId="0" applyFont="1" applyFill="1" applyBorder="1" applyAlignment="1" applyProtection="1">
      <alignment vertical="center" wrapText="1"/>
    </xf>
    <xf numFmtId="0" fontId="18" fillId="19" borderId="1" xfId="0" applyFont="1" applyFill="1" applyBorder="1" applyAlignment="1" applyProtection="1">
      <alignment horizontal="center" vertical="center" wrapText="1"/>
    </xf>
    <xf numFmtId="0" fontId="18" fillId="19" borderId="1" xfId="0" applyFont="1" applyFill="1" applyBorder="1" applyAlignment="1" applyProtection="1">
      <alignment horizontal="center"/>
    </xf>
    <xf numFmtId="0" fontId="1" fillId="13" borderId="1" xfId="0" applyFont="1" applyFill="1" applyBorder="1" applyAlignment="1">
      <alignment horizontal="center" vertical="center" wrapText="1"/>
    </xf>
    <xf numFmtId="0" fontId="7" fillId="2" borderId="1" xfId="0" applyFont="1" applyFill="1" applyBorder="1" applyAlignment="1" applyProtection="1">
      <alignment vertical="top"/>
    </xf>
    <xf numFmtId="0" fontId="43" fillId="0" borderId="1" xfId="0" applyFont="1" applyBorder="1" applyAlignment="1">
      <alignment horizontal="justify" vertical="top"/>
    </xf>
    <xf numFmtId="0" fontId="3" fillId="0" borderId="1" xfId="0" applyFont="1" applyBorder="1" applyAlignment="1">
      <alignment horizontal="center" vertical="top" wrapText="1"/>
    </xf>
    <xf numFmtId="0" fontId="3" fillId="0" borderId="13" xfId="0" applyFont="1" applyBorder="1" applyAlignment="1">
      <alignment horizontal="justify" vertical="top" wrapText="1"/>
    </xf>
    <xf numFmtId="0" fontId="3" fillId="0" borderId="0" xfId="0" applyFont="1" applyAlignment="1">
      <alignment horizontal="justify" vertical="top" wrapText="1"/>
    </xf>
    <xf numFmtId="0" fontId="1" fillId="0" borderId="8" xfId="0" applyFont="1" applyFill="1" applyBorder="1" applyAlignment="1" applyProtection="1">
      <alignment horizontal="center" vertical="top"/>
    </xf>
    <xf numFmtId="0" fontId="3" fillId="4" borderId="8" xfId="0" applyFont="1" applyFill="1" applyBorder="1" applyAlignment="1" applyProtection="1">
      <alignment horizontal="justify" vertical="top" wrapText="1"/>
      <protection locked="0"/>
    </xf>
    <xf numFmtId="0" fontId="7" fillId="4" borderId="8" xfId="0" applyFont="1" applyFill="1" applyBorder="1" applyAlignment="1" applyProtection="1">
      <alignment horizontal="justify" vertical="top" wrapText="1"/>
      <protection locked="0"/>
    </xf>
    <xf numFmtId="0" fontId="3" fillId="0" borderId="8" xfId="0" applyFont="1" applyFill="1" applyBorder="1" applyAlignment="1" applyProtection="1">
      <alignment horizontal="justify" vertical="top" wrapText="1"/>
      <protection locked="0"/>
    </xf>
    <xf numFmtId="0" fontId="7" fillId="4" borderId="8" xfId="0" applyFont="1" applyFill="1" applyBorder="1" applyAlignment="1" applyProtection="1">
      <alignment horizontal="left" vertical="top" wrapText="1"/>
      <protection locked="0"/>
    </xf>
    <xf numFmtId="0" fontId="3" fillId="4" borderId="8" xfId="0" applyFont="1" applyFill="1" applyBorder="1" applyAlignment="1" applyProtection="1">
      <alignment horizontal="center" vertical="top" wrapText="1"/>
      <protection locked="0"/>
    </xf>
    <xf numFmtId="166" fontId="3" fillId="4" borderId="8" xfId="0" applyNumberFormat="1" applyFont="1" applyFill="1" applyBorder="1" applyAlignment="1" applyProtection="1">
      <alignment horizontal="center" vertical="top"/>
      <protection locked="0"/>
    </xf>
    <xf numFmtId="1" fontId="3" fillId="4" borderId="8" xfId="0" applyNumberFormat="1" applyFont="1" applyFill="1" applyBorder="1" applyAlignment="1" applyProtection="1">
      <alignment horizontal="center" vertical="top"/>
      <protection locked="0"/>
    </xf>
    <xf numFmtId="0" fontId="3" fillId="0" borderId="8" xfId="0" applyNumberFormat="1" applyFont="1" applyFill="1" applyBorder="1" applyAlignment="1">
      <alignment horizontal="justify" vertical="top" wrapText="1"/>
    </xf>
    <xf numFmtId="0" fontId="3" fillId="0" borderId="8" xfId="0" applyFont="1" applyBorder="1" applyAlignment="1">
      <alignment horizontal="left" vertical="top" wrapText="1"/>
    </xf>
    <xf numFmtId="14" fontId="3" fillId="0" borderId="8" xfId="0" applyNumberFormat="1" applyFont="1" applyBorder="1" applyAlignment="1">
      <alignment horizontal="center" vertical="top" wrapText="1"/>
    </xf>
    <xf numFmtId="0" fontId="3" fillId="0" borderId="8" xfId="0" applyFont="1" applyFill="1" applyBorder="1" applyAlignment="1" applyProtection="1">
      <alignment horizontal="left" vertical="top" wrapText="1"/>
    </xf>
    <xf numFmtId="0" fontId="3" fillId="2" borderId="8" xfId="0" applyFont="1" applyFill="1" applyBorder="1" applyAlignment="1" applyProtection="1">
      <alignment horizontal="justify" vertical="top" wrapText="1"/>
    </xf>
    <xf numFmtId="0" fontId="3" fillId="0" borderId="8" xfId="0" applyFont="1" applyBorder="1" applyAlignment="1">
      <alignment horizontal="center" vertical="top"/>
    </xf>
    <xf numFmtId="0" fontId="6" fillId="2" borderId="22" xfId="0" applyFont="1" applyFill="1" applyBorder="1" applyAlignment="1" applyProtection="1">
      <alignment horizontal="center" vertical="top"/>
      <protection locked="0"/>
    </xf>
    <xf numFmtId="0" fontId="4" fillId="0" borderId="1" xfId="0" applyFont="1" applyFill="1" applyBorder="1" applyAlignment="1" applyProtection="1">
      <alignment horizontal="justify" vertical="top" wrapText="1"/>
      <protection locked="0"/>
    </xf>
    <xf numFmtId="0" fontId="2" fillId="0" borderId="1" xfId="0" applyFont="1" applyFill="1" applyBorder="1" applyAlignment="1" applyProtection="1">
      <alignment horizontal="center" vertical="top"/>
    </xf>
    <xf numFmtId="14" fontId="3" fillId="2" borderId="1" xfId="0" applyNumberFormat="1" applyFont="1" applyFill="1" applyBorder="1" applyAlignment="1" applyProtection="1">
      <alignment horizontal="center" vertical="top"/>
    </xf>
    <xf numFmtId="14" fontId="3" fillId="4" borderId="1" xfId="0" applyNumberFormat="1" applyFont="1" applyFill="1" applyBorder="1" applyAlignment="1" applyProtection="1">
      <alignment horizontal="center" vertical="top"/>
    </xf>
    <xf numFmtId="0" fontId="0" fillId="0" borderId="1" xfId="0" applyBorder="1"/>
    <xf numFmtId="0" fontId="3" fillId="0" borderId="1" xfId="0" applyFont="1" applyBorder="1" applyAlignment="1">
      <alignment horizontal="left"/>
    </xf>
    <xf numFmtId="0" fontId="0" fillId="0" borderId="1" xfId="0" applyBorder="1" applyAlignment="1">
      <alignment horizontal="center"/>
    </xf>
    <xf numFmtId="0" fontId="3" fillId="9" borderId="1" xfId="0" applyFont="1" applyFill="1" applyBorder="1" applyAlignment="1">
      <alignment horizontal="left" vertical="top" wrapText="1"/>
    </xf>
    <xf numFmtId="0" fontId="46" fillId="2" borderId="4" xfId="0" applyFont="1" applyFill="1" applyBorder="1" applyAlignment="1">
      <alignment horizontal="center" vertical="top"/>
    </xf>
    <xf numFmtId="0" fontId="18" fillId="9" borderId="1" xfId="0" applyFont="1" applyFill="1" applyBorder="1" applyAlignment="1" applyProtection="1">
      <alignment horizontal="center" vertical="center"/>
    </xf>
    <xf numFmtId="0" fontId="18" fillId="19" borderId="1" xfId="0" applyFont="1" applyFill="1" applyBorder="1" applyAlignment="1" applyProtection="1">
      <alignment horizontal="center" vertical="center"/>
    </xf>
    <xf numFmtId="0" fontId="18" fillId="13" borderId="1"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8" fillId="14" borderId="1" xfId="0" applyFont="1" applyFill="1" applyBorder="1" applyAlignment="1" applyProtection="1">
      <alignment horizontal="center" vertical="center"/>
    </xf>
    <xf numFmtId="0" fontId="18" fillId="9" borderId="1" xfId="0" applyFont="1" applyFill="1" applyBorder="1" applyAlignment="1" applyProtection="1">
      <alignment horizontal="center"/>
    </xf>
    <xf numFmtId="0" fontId="18" fillId="14" borderId="1" xfId="0" applyFont="1" applyFill="1" applyBorder="1" applyAlignment="1" applyProtection="1">
      <alignment horizontal="center"/>
    </xf>
    <xf numFmtId="0" fontId="18" fillId="13" borderId="1" xfId="0" applyFont="1" applyFill="1" applyBorder="1" applyAlignment="1" applyProtection="1">
      <alignment horizontal="center"/>
    </xf>
    <xf numFmtId="0" fontId="18" fillId="22" borderId="1" xfId="0" applyFont="1" applyFill="1" applyBorder="1" applyAlignment="1" applyProtection="1">
      <alignment horizontal="center" vertical="center" wrapText="1"/>
    </xf>
    <xf numFmtId="0" fontId="18" fillId="22" borderId="1" xfId="0" applyFont="1" applyFill="1" applyBorder="1" applyAlignment="1" applyProtection="1">
      <alignment horizontal="center"/>
    </xf>
    <xf numFmtId="1" fontId="3" fillId="21" borderId="1" xfId="0" applyNumberFormat="1" applyFont="1" applyFill="1" applyBorder="1" applyAlignment="1" applyProtection="1">
      <alignment horizontal="center" vertical="top"/>
    </xf>
    <xf numFmtId="3" fontId="3" fillId="14" borderId="1" xfId="0" applyNumberFormat="1" applyFont="1" applyFill="1" applyBorder="1" applyAlignment="1" applyProtection="1">
      <alignment horizontal="center" vertical="top"/>
    </xf>
    <xf numFmtId="3" fontId="7" fillId="14" borderId="1" xfId="0" applyNumberFormat="1" applyFont="1" applyFill="1" applyBorder="1" applyAlignment="1" applyProtection="1">
      <alignment horizontal="center" vertical="top"/>
    </xf>
    <xf numFmtId="0" fontId="3" fillId="14" borderId="1" xfId="0" applyFont="1" applyFill="1" applyBorder="1" applyAlignment="1" applyProtection="1">
      <alignment horizontal="center" vertical="top"/>
    </xf>
    <xf numFmtId="0" fontId="3" fillId="14" borderId="1" xfId="0" applyNumberFormat="1" applyFont="1" applyFill="1" applyBorder="1" applyAlignment="1" applyProtection="1">
      <alignment horizontal="center" vertical="top"/>
    </xf>
    <xf numFmtId="165" fontId="3" fillId="14" borderId="1" xfId="0" applyNumberFormat="1" applyFont="1" applyFill="1" applyBorder="1" applyAlignment="1" applyProtection="1">
      <alignment horizontal="center" vertical="top"/>
    </xf>
    <xf numFmtId="0" fontId="10" fillId="14" borderId="1" xfId="0" applyFont="1" applyFill="1" applyBorder="1" applyAlignment="1" applyProtection="1">
      <alignment horizontal="center" vertical="top" wrapText="1"/>
    </xf>
    <xf numFmtId="3" fontId="3" fillId="9" borderId="1" xfId="0" applyNumberFormat="1" applyFont="1" applyFill="1" applyBorder="1" applyAlignment="1" applyProtection="1">
      <alignment horizontal="center" vertical="top"/>
    </xf>
    <xf numFmtId="165" fontId="3" fillId="9" borderId="1" xfId="0" applyNumberFormat="1" applyFont="1" applyFill="1" applyBorder="1" applyAlignment="1" applyProtection="1">
      <alignment horizontal="center" vertical="top"/>
    </xf>
    <xf numFmtId="3" fontId="3" fillId="13" borderId="1" xfId="0" applyNumberFormat="1" applyFont="1" applyFill="1" applyBorder="1" applyAlignment="1" applyProtection="1">
      <alignment horizontal="center" vertical="top"/>
    </xf>
    <xf numFmtId="165" fontId="3" fillId="13" borderId="1" xfId="0" applyNumberFormat="1" applyFont="1" applyFill="1" applyBorder="1" applyAlignment="1" applyProtection="1">
      <alignment horizontal="center" vertical="top"/>
    </xf>
    <xf numFmtId="3" fontId="3" fillId="13" borderId="8" xfId="0" applyNumberFormat="1" applyFont="1" applyFill="1" applyBorder="1" applyAlignment="1" applyProtection="1">
      <alignment horizontal="center" vertical="top"/>
    </xf>
    <xf numFmtId="14" fontId="7" fillId="2" borderId="1" xfId="0" applyNumberFormat="1" applyFont="1" applyFill="1" applyBorder="1" applyAlignment="1" applyProtection="1">
      <alignment horizontal="center" vertical="top" wrapText="1"/>
    </xf>
    <xf numFmtId="0" fontId="38" fillId="0" borderId="0" xfId="0" applyFont="1" applyFill="1" applyAlignment="1">
      <alignment horizontal="center" vertical="center" wrapText="1"/>
    </xf>
    <xf numFmtId="0" fontId="3" fillId="0" borderId="1" xfId="0" applyFont="1" applyFill="1" applyBorder="1" applyAlignment="1" applyProtection="1">
      <alignment vertical="top"/>
    </xf>
    <xf numFmtId="0" fontId="3" fillId="0" borderId="8" xfId="0" applyFont="1" applyFill="1" applyBorder="1" applyAlignment="1" applyProtection="1">
      <alignment vertical="top"/>
    </xf>
    <xf numFmtId="0" fontId="0" fillId="0" borderId="0" xfId="0" applyFill="1" applyAlignment="1">
      <alignment wrapText="1"/>
    </xf>
    <xf numFmtId="0" fontId="2" fillId="9" borderId="1" xfId="0" applyFont="1" applyFill="1" applyBorder="1" applyAlignment="1">
      <alignment horizontal="center" vertical="center"/>
    </xf>
    <xf numFmtId="0" fontId="2" fillId="9" borderId="1" xfId="0" applyFont="1" applyFill="1" applyBorder="1" applyAlignment="1">
      <alignment horizontal="center" vertical="top"/>
    </xf>
    <xf numFmtId="0" fontId="1" fillId="9" borderId="1" xfId="0" applyFont="1" applyFill="1" applyBorder="1" applyAlignment="1">
      <alignment horizontal="center" vertical="center"/>
    </xf>
    <xf numFmtId="0" fontId="7" fillId="0" borderId="21" xfId="0" applyFont="1" applyBorder="1" applyAlignment="1">
      <alignment horizontal="justify" vertical="top" wrapText="1"/>
    </xf>
    <xf numFmtId="0" fontId="1" fillId="0" borderId="1" xfId="0" applyFont="1" applyBorder="1" applyAlignment="1">
      <alignment horizontal="center" vertical="top"/>
    </xf>
    <xf numFmtId="0" fontId="1" fillId="9" borderId="1" xfId="0" applyFont="1" applyFill="1" applyBorder="1" applyAlignment="1">
      <alignment horizontal="center" vertical="top"/>
    </xf>
    <xf numFmtId="3" fontId="3" fillId="19" borderId="1" xfId="0" applyNumberFormat="1" applyFont="1" applyFill="1" applyBorder="1" applyAlignment="1" applyProtection="1">
      <alignment horizontal="center" vertical="top"/>
    </xf>
    <xf numFmtId="0" fontId="2" fillId="9" borderId="1" xfId="0" applyFont="1" applyFill="1" applyBorder="1" applyAlignment="1">
      <alignment horizontal="center" vertical="top" wrapText="1"/>
    </xf>
    <xf numFmtId="0" fontId="38" fillId="2" borderId="0" xfId="0" applyFont="1" applyFill="1" applyAlignment="1" applyProtection="1">
      <alignment horizontal="center" vertical="center"/>
    </xf>
    <xf numFmtId="0" fontId="36" fillId="3" borderId="1" xfId="0" applyFont="1" applyFill="1" applyBorder="1" applyAlignment="1" applyProtection="1">
      <alignment horizontal="center" vertical="center"/>
    </xf>
    <xf numFmtId="0" fontId="37" fillId="3" borderId="1" xfId="0" applyFont="1" applyFill="1" applyBorder="1" applyAlignment="1" applyProtection="1">
      <alignment horizontal="center" vertical="center" wrapText="1"/>
    </xf>
    <xf numFmtId="0" fontId="38" fillId="0" borderId="0" xfId="0" applyFont="1" applyAlignment="1">
      <alignment horizontal="center" vertical="center"/>
    </xf>
    <xf numFmtId="0" fontId="39" fillId="0" borderId="0" xfId="0" applyFont="1" applyAlignment="1">
      <alignment horizontal="center" vertical="center"/>
    </xf>
    <xf numFmtId="0" fontId="40" fillId="2" borderId="0"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0" fillId="0" borderId="1" xfId="0" applyFont="1" applyFill="1" applyBorder="1" applyAlignment="1" applyProtection="1">
      <alignment horizontal="center" vertical="top" wrapText="1"/>
    </xf>
    <xf numFmtId="0" fontId="1" fillId="14" borderId="1" xfId="0" applyFont="1" applyFill="1" applyBorder="1" applyAlignment="1">
      <alignment horizontal="center" vertical="center"/>
    </xf>
    <xf numFmtId="0" fontId="6" fillId="0" borderId="1" xfId="0" applyFont="1" applyFill="1" applyBorder="1" applyAlignment="1">
      <alignment horizontal="center" vertical="center"/>
    </xf>
    <xf numFmtId="0" fontId="1" fillId="14" borderId="1" xfId="0" applyFont="1" applyFill="1" applyBorder="1" applyAlignment="1">
      <alignment horizontal="center" vertical="center" wrapText="1"/>
    </xf>
    <xf numFmtId="0" fontId="7" fillId="2" borderId="2" xfId="0" applyFont="1" applyFill="1" applyBorder="1" applyAlignment="1" applyProtection="1">
      <alignment horizontal="left" vertical="top" wrapText="1"/>
    </xf>
    <xf numFmtId="0" fontId="7" fillId="2" borderId="8" xfId="0" applyFont="1" applyFill="1" applyBorder="1" applyAlignment="1" applyProtection="1">
      <alignment horizontal="left" vertical="top" wrapText="1"/>
    </xf>
    <xf numFmtId="0" fontId="1" fillId="13" borderId="20" xfId="0" applyFont="1" applyFill="1" applyBorder="1" applyAlignment="1">
      <alignment horizontal="center" vertical="center" wrapText="1"/>
    </xf>
    <xf numFmtId="0" fontId="1" fillId="13" borderId="19" xfId="0" applyFont="1" applyFill="1" applyBorder="1" applyAlignment="1">
      <alignment horizontal="center" vertical="center" wrapText="1"/>
    </xf>
    <xf numFmtId="0" fontId="1" fillId="13" borderId="18" xfId="0" applyFont="1" applyFill="1" applyBorder="1" applyAlignment="1">
      <alignment horizontal="center" vertical="center"/>
    </xf>
    <xf numFmtId="0" fontId="1" fillId="13" borderId="17" xfId="0" applyFont="1" applyFill="1" applyBorder="1" applyAlignment="1">
      <alignment horizontal="center" vertical="center"/>
    </xf>
    <xf numFmtId="0" fontId="1" fillId="13" borderId="5" xfId="0" applyFont="1" applyFill="1" applyBorder="1" applyAlignment="1">
      <alignment horizontal="center" vertical="center"/>
    </xf>
    <xf numFmtId="0" fontId="1" fillId="13" borderId="1" xfId="0" applyFont="1" applyFill="1" applyBorder="1" applyAlignment="1">
      <alignment horizontal="center" vertical="center"/>
    </xf>
    <xf numFmtId="0" fontId="1" fillId="13" borderId="1" xfId="0" applyFont="1" applyFill="1" applyBorder="1" applyAlignment="1">
      <alignment horizontal="justify" vertical="center"/>
    </xf>
    <xf numFmtId="14" fontId="7" fillId="2" borderId="1" xfId="0" applyNumberFormat="1" applyFont="1" applyFill="1" applyBorder="1" applyAlignment="1" applyProtection="1">
      <alignment horizontal="center" vertical="top" wrapText="1"/>
    </xf>
    <xf numFmtId="0" fontId="1" fillId="13" borderId="4" xfId="0" applyFont="1" applyFill="1" applyBorder="1" applyAlignment="1">
      <alignment horizontal="center" vertical="center"/>
    </xf>
  </cellXfs>
  <cellStyles count="4">
    <cellStyle name="Hipervínculo" xfId="3" builtinId="8"/>
    <cellStyle name="Normal" xfId="0" builtinId="0"/>
    <cellStyle name="Normal 6" xfId="1"/>
    <cellStyle name="Porcentaje" xfId="2" builtinId="5"/>
  </cellStyles>
  <dxfs count="4">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7E7FF"/>
      <color rgb="FFE1E1FF"/>
      <color rgb="FFD5D5FF"/>
      <color rgb="FFFFCCFF"/>
      <color rgb="FFA50021"/>
      <color rgb="FFFF6600"/>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 CGR</a:t>
            </a:r>
          </a:p>
        </c:rich>
      </c:tx>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2024262223995096E-2"/>
          <c:y val="0.24890405365995918"/>
          <c:w val="0.81218773717586712"/>
          <c:h val="0.64308078156897053"/>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A873-4E4F-AA89-C3ECCC49CBDF}"/>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873-4E4F-AA89-C3ECCC49CBDF}"/>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873-4E4F-AA89-C3ECCC49CBDF}"/>
              </c:ext>
            </c:extLst>
          </c:dPt>
          <c:dLbls>
            <c:dLbl>
              <c:idx val="0"/>
              <c:layout>
                <c:manualLayout>
                  <c:x val="-3.1007743526082314E-2"/>
                  <c:y val="0.13827160493827159"/>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EAC92E1-2CB9-4F2C-89FB-BE88DFD9FD03}" type="CATEGORYNAME">
                      <a:rPr lang="en-US">
                        <a:solidFill>
                          <a:schemeClr val="accent6">
                            <a:lumMod val="75000"/>
                          </a:schemeClr>
                        </a:solidFill>
                      </a:rPr>
                      <a:pPr>
                        <a:defRPr/>
                      </a:pPr>
                      <a:t>[NOMBRE DE CATEGORÍA]</a:t>
                    </a:fld>
                    <a:r>
                      <a:rPr lang="en-US" baseline="0">
                        <a:solidFill>
                          <a:schemeClr val="accent6">
                            <a:lumMod val="75000"/>
                          </a:schemeClr>
                        </a:solidFill>
                      </a:rPr>
                      <a:t>
</a:t>
                    </a:r>
                    <a:fld id="{BBF456C1-09B1-4190-B7C9-486200EE774C}" type="PERCENTAGE">
                      <a:rPr lang="en-US" baseline="0">
                        <a:solidFill>
                          <a:schemeClr val="accent6">
                            <a:lumMod val="75000"/>
                          </a:schemeClr>
                        </a:solidFill>
                      </a:rPr>
                      <a:pPr>
                        <a:defRPr/>
                      </a:pPr>
                      <a:t>[PORCENTAJE]</a:t>
                    </a:fld>
                    <a:endParaRPr lang="en-US" baseline="0">
                      <a:solidFill>
                        <a:schemeClr val="accent6">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2-A873-4E4F-AA89-C3ECCC49CBDF}"/>
                </c:ext>
              </c:extLst>
            </c:dLbl>
            <c:dLbl>
              <c:idx val="1"/>
              <c:layout>
                <c:manualLayout>
                  <c:x val="1.3781219344925473E-2"/>
                  <c:y val="-8.888888888888889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A873-4E4F-AA89-C3ECCC49CBDF}"/>
                </c:ext>
              </c:extLst>
            </c:dLbl>
            <c:dLbl>
              <c:idx val="2"/>
              <c:layout>
                <c:manualLayout>
                  <c:x val="-6.4257028112449802E-3"/>
                  <c:y val="0"/>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988B2DE4-D769-4EB2-AE07-41DE83B75D77}" type="CATEGORYNAME">
                      <a:rPr lang="en-US">
                        <a:solidFill>
                          <a:schemeClr val="accent4">
                            <a:lumMod val="75000"/>
                          </a:schemeClr>
                        </a:solidFill>
                      </a:rPr>
                      <a:pPr>
                        <a:defRPr>
                          <a:solidFill>
                            <a:schemeClr val="accent1"/>
                          </a:solidFill>
                        </a:defRPr>
                      </a:pPr>
                      <a:t>[NOMBRE DE CATEGORÍA]</a:t>
                    </a:fld>
                    <a:r>
                      <a:rPr lang="en-US" baseline="0">
                        <a:solidFill>
                          <a:schemeClr val="accent4">
                            <a:lumMod val="75000"/>
                          </a:schemeClr>
                        </a:solidFill>
                      </a:rPr>
                      <a:t>
</a:t>
                    </a:r>
                    <a:fld id="{51E33917-F5ED-4A03-9224-8C2C9908F192}" type="PERCENTAGE">
                      <a:rPr lang="en-US" baseline="0">
                        <a:solidFill>
                          <a:schemeClr val="accent4">
                            <a:lumMod val="75000"/>
                          </a:schemeClr>
                        </a:solidFill>
                      </a:rPr>
                      <a:pPr>
                        <a:defRPr>
                          <a:solidFill>
                            <a:schemeClr val="accent1"/>
                          </a:solidFill>
                        </a:defRPr>
                      </a:pPr>
                      <a:t>[PORCENTAJE]</a:t>
                    </a:fld>
                    <a:endParaRPr lang="en-US" baseline="0">
                      <a:solidFill>
                        <a:schemeClr val="accent4">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A873-4E4F-AA89-C3ECCC49CBD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Resumen!$J$61:$J$63</c:f>
              <c:strCache>
                <c:ptCount val="3"/>
                <c:pt idx="0">
                  <c:v>Ejecutadas</c:v>
                </c:pt>
                <c:pt idx="1">
                  <c:v>Incumplidas</c:v>
                </c:pt>
                <c:pt idx="2">
                  <c:v>En términos</c:v>
                </c:pt>
              </c:strCache>
            </c:strRef>
          </c:cat>
          <c:val>
            <c:numRef>
              <c:f>Resumen!$K$61:$K$63</c:f>
              <c:numCache>
                <c:formatCode>0%</c:formatCode>
                <c:ptCount val="3"/>
                <c:pt idx="0">
                  <c:v>0.77443609022556392</c:v>
                </c:pt>
                <c:pt idx="1">
                  <c:v>6.7669172932330823E-2</c:v>
                </c:pt>
                <c:pt idx="2">
                  <c:v>0.14285714285714285</c:v>
                </c:pt>
              </c:numCache>
            </c:numRef>
          </c:val>
          <c:extLst>
            <c:ext xmlns:c16="http://schemas.microsoft.com/office/drawing/2014/chart" uri="{C3380CC4-5D6E-409C-BE32-E72D297353CC}">
              <c16:uniqueId val="{00000000-A873-4E4F-AA89-C3ECCC49CBDF}"/>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sz="1300"/>
              <a:t>PLAN DE MEJORAMIENTO INTERNO - PMI</a:t>
            </a:r>
          </a:p>
        </c:rich>
      </c:tx>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4D5-4DEA-AE21-A1B4923473F6}"/>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4D5-4DEA-AE21-A1B4923473F6}"/>
              </c:ext>
            </c:extLst>
          </c:dPt>
          <c:dLbls>
            <c:dLbl>
              <c:idx val="0"/>
              <c:layout>
                <c:manualLayout>
                  <c:x val="0.12"/>
                  <c:y val="-1.476014760147601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5EE0F385-0166-4EA5-B27F-DF782BF4C591}" type="CATEGORYNAME">
                      <a:rPr lang="en-US">
                        <a:solidFill>
                          <a:schemeClr val="accent6">
                            <a:lumMod val="75000"/>
                          </a:schemeClr>
                        </a:solidFill>
                      </a:rPr>
                      <a:pPr>
                        <a:defRPr/>
                      </a:pPr>
                      <a:t>[NOMBRE DE CATEGORÍA]</a:t>
                    </a:fld>
                    <a:r>
                      <a:rPr lang="en-US" baseline="0">
                        <a:solidFill>
                          <a:schemeClr val="accent6">
                            <a:lumMod val="75000"/>
                          </a:schemeClr>
                        </a:solidFill>
                      </a:rPr>
                      <a:t>
</a:t>
                    </a:r>
                    <a:fld id="{5306540E-4AD2-4D80-A055-8F9A4BF4447A}" type="PERCENTAGE">
                      <a:rPr lang="en-US" baseline="0">
                        <a:solidFill>
                          <a:schemeClr val="accent6">
                            <a:lumMod val="75000"/>
                          </a:schemeClr>
                        </a:solidFill>
                      </a:rPr>
                      <a:pPr>
                        <a:defRPr/>
                      </a:pPr>
                      <a:t>[PORCENTAJE]</a:t>
                    </a:fld>
                    <a:endParaRPr lang="en-US" baseline="0">
                      <a:solidFill>
                        <a:schemeClr val="accent6">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2-B4D5-4DEA-AE21-A1B4923473F6}"/>
                </c:ext>
              </c:extLst>
            </c:dLbl>
            <c:dLbl>
              <c:idx val="1"/>
              <c:layout>
                <c:manualLayout>
                  <c:x val="-5.1402226673806825E-2"/>
                  <c:y val="4.9200492004920051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manualLayout>
                      <c:w val="0.25812887998571965"/>
                      <c:h val="0.13485854858548585"/>
                    </c:manualLayout>
                  </c15:layout>
                </c:ext>
                <c:ext xmlns:c16="http://schemas.microsoft.com/office/drawing/2014/chart" uri="{C3380CC4-5D6E-409C-BE32-E72D297353CC}">
                  <c16:uniqueId val="{00000003-B4D5-4DEA-AE21-A1B4923473F6}"/>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Resumen!$Q$61:$Q$62</c:f>
              <c:strCache>
                <c:ptCount val="2"/>
                <c:pt idx="0">
                  <c:v>Ejecutadas</c:v>
                </c:pt>
                <c:pt idx="1">
                  <c:v>Incumplidas</c:v>
                </c:pt>
              </c:strCache>
            </c:strRef>
          </c:cat>
          <c:val>
            <c:numRef>
              <c:f>Resumen!$R$61:$R$62</c:f>
              <c:numCache>
                <c:formatCode>0%</c:formatCode>
                <c:ptCount val="2"/>
                <c:pt idx="0">
                  <c:v>0.89473684210526316</c:v>
                </c:pt>
                <c:pt idx="1">
                  <c:v>0.10526315789473684</c:v>
                </c:pt>
              </c:numCache>
            </c:numRef>
          </c:val>
          <c:extLst>
            <c:ext xmlns:c16="http://schemas.microsoft.com/office/drawing/2014/chart" uri="{C3380CC4-5D6E-409C-BE32-E72D297353CC}">
              <c16:uniqueId val="{00000000-B4D5-4DEA-AE21-A1B4923473F6}"/>
            </c:ext>
          </c:extLst>
        </c:ser>
        <c:dLbls>
          <c:dLblPos val="outEnd"/>
          <c:showLegendKey val="0"/>
          <c:showVal val="0"/>
          <c:showCatName val="0"/>
          <c:showSerName val="0"/>
          <c:showPercent val="1"/>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Plan de Mejoramiento Institucional (CGR+PMI)</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45818139101881128"/>
          <c:y val="0.113001818756058"/>
          <c:w val="0.51696638068391976"/>
          <c:h val="0.75643589157164481"/>
        </c:manualLayout>
      </c:layout>
      <c:barChart>
        <c:barDir val="bar"/>
        <c:grouping val="clustered"/>
        <c:varyColors val="0"/>
        <c:ser>
          <c:idx val="3"/>
          <c:order val="0"/>
          <c:tx>
            <c:strRef>
              <c:f>Resumen!$D$31</c:f>
              <c:strCache>
                <c:ptCount val="1"/>
                <c:pt idx="0">
                  <c:v>Ejecutadas</c:v>
                </c:pt>
              </c:strCache>
            </c:strRef>
          </c:tx>
          <c:spPr>
            <a:solidFill>
              <a:schemeClr val="accent6">
                <a:lumMod val="60000"/>
                <a:lumOff val="40000"/>
              </a:schemeClr>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Resumen!$D$32:$D$51</c:f>
              <c:numCache>
                <c:formatCode>General</c:formatCode>
                <c:ptCount val="20"/>
                <c:pt idx="0">
                  <c:v>3</c:v>
                </c:pt>
                <c:pt idx="1">
                  <c:v>26</c:v>
                </c:pt>
                <c:pt idx="2">
                  <c:v>1</c:v>
                </c:pt>
                <c:pt idx="3">
                  <c:v>20</c:v>
                </c:pt>
                <c:pt idx="4">
                  <c:v>7</c:v>
                </c:pt>
                <c:pt idx="5">
                  <c:v>0</c:v>
                </c:pt>
                <c:pt idx="6">
                  <c:v>10</c:v>
                </c:pt>
                <c:pt idx="7">
                  <c:v>24</c:v>
                </c:pt>
                <c:pt idx="8">
                  <c:v>2</c:v>
                </c:pt>
                <c:pt idx="9">
                  <c:v>37</c:v>
                </c:pt>
                <c:pt idx="10">
                  <c:v>32</c:v>
                </c:pt>
                <c:pt idx="11">
                  <c:v>5</c:v>
                </c:pt>
                <c:pt idx="12">
                  <c:v>42</c:v>
                </c:pt>
                <c:pt idx="13">
                  <c:v>48</c:v>
                </c:pt>
                <c:pt idx="14">
                  <c:v>0</c:v>
                </c:pt>
                <c:pt idx="15">
                  <c:v>43</c:v>
                </c:pt>
                <c:pt idx="16">
                  <c:v>30</c:v>
                </c:pt>
                <c:pt idx="17">
                  <c:v>57</c:v>
                </c:pt>
                <c:pt idx="18">
                  <c:v>4</c:v>
                </c:pt>
                <c:pt idx="19">
                  <c:v>3</c:v>
                </c:pt>
              </c:numCache>
            </c:numRef>
          </c:val>
          <c:extLst>
            <c:ext xmlns:c16="http://schemas.microsoft.com/office/drawing/2014/chart" uri="{C3380CC4-5D6E-409C-BE32-E72D297353CC}">
              <c16:uniqueId val="{00000003-05F6-44E7-8AA5-E3A25C35B7CA}"/>
            </c:ext>
          </c:extLst>
        </c:ser>
        <c:ser>
          <c:idx val="0"/>
          <c:order val="1"/>
          <c:tx>
            <c:strRef>
              <c:f>Resumen!$E$31</c:f>
              <c:strCache>
                <c:ptCount val="1"/>
                <c:pt idx="0">
                  <c:v>Incumplidas</c:v>
                </c:pt>
              </c:strCache>
            </c:strRef>
          </c:tx>
          <c:spPr>
            <a:solidFill>
              <a:schemeClr val="accent2"/>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Resumen!$E$32:$E$51</c:f>
              <c:numCache>
                <c:formatCode>General</c:formatCode>
                <c:ptCount val="20"/>
                <c:pt idx="0">
                  <c:v>3</c:v>
                </c:pt>
                <c:pt idx="1">
                  <c:v>0</c:v>
                </c:pt>
                <c:pt idx="2">
                  <c:v>0</c:v>
                </c:pt>
                <c:pt idx="3">
                  <c:v>7</c:v>
                </c:pt>
                <c:pt idx="4">
                  <c:v>0</c:v>
                </c:pt>
                <c:pt idx="5">
                  <c:v>3</c:v>
                </c:pt>
                <c:pt idx="6">
                  <c:v>0</c:v>
                </c:pt>
                <c:pt idx="7">
                  <c:v>0</c:v>
                </c:pt>
                <c:pt idx="8">
                  <c:v>0</c:v>
                </c:pt>
                <c:pt idx="9">
                  <c:v>3</c:v>
                </c:pt>
                <c:pt idx="10">
                  <c:v>3</c:v>
                </c:pt>
                <c:pt idx="11">
                  <c:v>0</c:v>
                </c:pt>
                <c:pt idx="12">
                  <c:v>1</c:v>
                </c:pt>
                <c:pt idx="13">
                  <c:v>11</c:v>
                </c:pt>
                <c:pt idx="14">
                  <c:v>0</c:v>
                </c:pt>
                <c:pt idx="15">
                  <c:v>0</c:v>
                </c:pt>
                <c:pt idx="16">
                  <c:v>0</c:v>
                </c:pt>
                <c:pt idx="17">
                  <c:v>6</c:v>
                </c:pt>
                <c:pt idx="18">
                  <c:v>0</c:v>
                </c:pt>
                <c:pt idx="19">
                  <c:v>0</c:v>
                </c:pt>
              </c:numCache>
            </c:numRef>
          </c:val>
          <c:extLst>
            <c:ext xmlns:c16="http://schemas.microsoft.com/office/drawing/2014/chart" uri="{C3380CC4-5D6E-409C-BE32-E72D297353CC}">
              <c16:uniqueId val="{0000000D-7491-40F4-9A15-620B7D9399CE}"/>
            </c:ext>
          </c:extLst>
        </c:ser>
        <c:ser>
          <c:idx val="1"/>
          <c:order val="2"/>
          <c:tx>
            <c:strRef>
              <c:f>Resumen!$F$31</c:f>
              <c:strCache>
                <c:ptCount val="1"/>
                <c:pt idx="0">
                  <c:v>En términos</c:v>
                </c:pt>
              </c:strCache>
            </c:strRef>
          </c:tx>
          <c:spPr>
            <a:solidFill>
              <a:schemeClr val="accent4">
                <a:lumMod val="60000"/>
                <a:lumOff val="40000"/>
              </a:schemeClr>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Resumen!$F$32:$F$51</c:f>
              <c:numCache>
                <c:formatCode>General</c:formatCode>
                <c:ptCount val="20"/>
                <c:pt idx="0">
                  <c:v>0</c:v>
                </c:pt>
                <c:pt idx="1">
                  <c:v>0</c:v>
                </c:pt>
                <c:pt idx="2">
                  <c:v>0</c:v>
                </c:pt>
                <c:pt idx="3">
                  <c:v>0</c:v>
                </c:pt>
                <c:pt idx="4">
                  <c:v>0</c:v>
                </c:pt>
                <c:pt idx="5">
                  <c:v>1</c:v>
                </c:pt>
                <c:pt idx="6">
                  <c:v>1</c:v>
                </c:pt>
                <c:pt idx="7">
                  <c:v>0</c:v>
                </c:pt>
                <c:pt idx="8">
                  <c:v>0</c:v>
                </c:pt>
                <c:pt idx="9">
                  <c:v>10</c:v>
                </c:pt>
                <c:pt idx="10">
                  <c:v>2</c:v>
                </c:pt>
                <c:pt idx="11">
                  <c:v>0</c:v>
                </c:pt>
                <c:pt idx="12">
                  <c:v>3</c:v>
                </c:pt>
                <c:pt idx="13">
                  <c:v>21</c:v>
                </c:pt>
                <c:pt idx="14">
                  <c:v>2</c:v>
                </c:pt>
                <c:pt idx="15">
                  <c:v>12</c:v>
                </c:pt>
                <c:pt idx="16">
                  <c:v>5</c:v>
                </c:pt>
                <c:pt idx="17">
                  <c:v>0</c:v>
                </c:pt>
                <c:pt idx="18">
                  <c:v>0</c:v>
                </c:pt>
                <c:pt idx="19">
                  <c:v>0</c:v>
                </c:pt>
              </c:numCache>
            </c:numRef>
          </c:val>
          <c:extLst>
            <c:ext xmlns:c16="http://schemas.microsoft.com/office/drawing/2014/chart" uri="{C3380CC4-5D6E-409C-BE32-E72D297353CC}">
              <c16:uniqueId val="{0000000E-7491-40F4-9A15-620B7D9399CE}"/>
            </c:ext>
          </c:extLst>
        </c:ser>
        <c:dLbls>
          <c:dLblPos val="outEnd"/>
          <c:showLegendKey val="0"/>
          <c:showVal val="1"/>
          <c:showCatName val="0"/>
          <c:showSerName val="0"/>
          <c:showPercent val="0"/>
          <c:showBubbleSize val="0"/>
        </c:dLbls>
        <c:gapWidth val="100"/>
        <c:axId val="708989152"/>
        <c:axId val="708988496"/>
      </c:barChart>
      <c:catAx>
        <c:axId val="70898915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8496"/>
        <c:crosses val="autoZero"/>
        <c:auto val="1"/>
        <c:lblAlgn val="ctr"/>
        <c:lblOffset val="100"/>
        <c:noMultiLvlLbl val="0"/>
      </c:catAx>
      <c:valAx>
        <c:axId val="708988496"/>
        <c:scaling>
          <c:orientation val="minMax"/>
        </c:scaling>
        <c:delete val="0"/>
        <c:axPos val="t"/>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91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742950</xdr:colOff>
      <xdr:row>3</xdr:row>
      <xdr:rowOff>171450</xdr:rowOff>
    </xdr:from>
    <xdr:to>
      <xdr:col>15</xdr:col>
      <xdr:colOff>361950</xdr:colOff>
      <xdr:row>17</xdr:row>
      <xdr:rowOff>76200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9526</xdr:colOff>
      <xdr:row>3</xdr:row>
      <xdr:rowOff>180975</xdr:rowOff>
    </xdr:from>
    <xdr:to>
      <xdr:col>20</xdr:col>
      <xdr:colOff>733425</xdr:colOff>
      <xdr:row>17</xdr:row>
      <xdr:rowOff>104775</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357186</xdr:colOff>
      <xdr:row>3</xdr:row>
      <xdr:rowOff>180975</xdr:rowOff>
    </xdr:from>
    <xdr:to>
      <xdr:col>8</xdr:col>
      <xdr:colOff>9525</xdr:colOff>
      <xdr:row>28</xdr:row>
      <xdr:rowOff>9525</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agenciadetierras.gov.co/planeacion-control-y-gestion/sistema-integrado-de-gestion/mapa-de-riesg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65"/>
  <sheetViews>
    <sheetView tabSelected="1" workbookViewId="0">
      <selection activeCell="M24" sqref="M24"/>
    </sheetView>
  </sheetViews>
  <sheetFormatPr baseColWidth="10" defaultRowHeight="15" x14ac:dyDescent="0.25"/>
  <cols>
    <col min="1" max="1" width="5.7109375" style="249" customWidth="1"/>
    <col min="2" max="2" width="57.7109375" style="249" customWidth="1"/>
    <col min="3" max="5" width="11.42578125" style="249" customWidth="1"/>
    <col min="6" max="6" width="11.42578125" style="261"/>
    <col min="7" max="7" width="13" style="261" customWidth="1"/>
    <col min="8" max="8" width="13.28515625" style="261" customWidth="1"/>
    <col min="9" max="9" width="15" style="256" customWidth="1"/>
    <col min="10" max="10" width="11.140625" style="256" customWidth="1"/>
    <col min="11" max="13" width="11.42578125" style="264"/>
    <col min="14" max="14" width="13.28515625" style="264" customWidth="1"/>
    <col min="15" max="15" width="13" style="264" customWidth="1"/>
    <col min="16" max="16" width="14.85546875" style="264" customWidth="1"/>
    <col min="17" max="17" width="11.42578125" style="258"/>
    <col min="18" max="20" width="11.42578125" style="264"/>
    <col min="21" max="21" width="13.28515625" style="249" customWidth="1"/>
    <col min="22" max="22" width="13.85546875" style="249" customWidth="1"/>
    <col min="23" max="16384" width="11.42578125" style="249"/>
  </cols>
  <sheetData>
    <row r="2" spans="2:21" x14ac:dyDescent="0.25">
      <c r="B2" s="461" t="s">
        <v>3183</v>
      </c>
      <c r="C2" s="461"/>
      <c r="D2" s="461"/>
      <c r="E2" s="461"/>
      <c r="F2" s="461"/>
      <c r="G2" s="461"/>
      <c r="H2" s="461"/>
      <c r="I2" s="461"/>
      <c r="J2" s="461"/>
      <c r="K2" s="461"/>
      <c r="L2" s="461"/>
      <c r="M2" s="461"/>
      <c r="N2" s="461"/>
      <c r="O2" s="461"/>
      <c r="P2" s="461"/>
      <c r="Q2" s="461"/>
      <c r="R2" s="461"/>
      <c r="S2" s="461"/>
      <c r="T2" s="461"/>
      <c r="U2" s="461"/>
    </row>
    <row r="3" spans="2:21" x14ac:dyDescent="0.25">
      <c r="B3" s="461"/>
      <c r="C3" s="461"/>
      <c r="D3" s="461"/>
      <c r="E3" s="461"/>
      <c r="F3" s="461"/>
      <c r="G3" s="461"/>
      <c r="H3" s="461"/>
      <c r="I3" s="461"/>
      <c r="J3" s="461"/>
      <c r="K3" s="461"/>
      <c r="L3" s="461"/>
      <c r="M3" s="461"/>
      <c r="N3" s="461"/>
      <c r="O3" s="461"/>
      <c r="P3" s="461"/>
      <c r="Q3" s="461"/>
      <c r="R3" s="461"/>
      <c r="S3" s="461"/>
      <c r="T3" s="461"/>
      <c r="U3" s="461"/>
    </row>
    <row r="30" spans="2:22" s="251" customFormat="1" ht="21" customHeight="1" x14ac:dyDescent="0.25">
      <c r="B30" s="463" t="s">
        <v>1808</v>
      </c>
      <c r="C30" s="463"/>
      <c r="D30" s="463"/>
      <c r="E30" s="463"/>
      <c r="F30" s="463"/>
      <c r="G30" s="463"/>
      <c r="H30" s="463"/>
      <c r="I30" s="250"/>
      <c r="J30" s="462" t="s">
        <v>1803</v>
      </c>
      <c r="K30" s="462"/>
      <c r="L30" s="462"/>
      <c r="M30" s="462"/>
      <c r="N30" s="462"/>
      <c r="O30" s="462"/>
      <c r="P30" s="264"/>
      <c r="Q30" s="462" t="s">
        <v>1805</v>
      </c>
      <c r="R30" s="462"/>
      <c r="S30" s="462"/>
      <c r="T30" s="462"/>
      <c r="U30" s="462"/>
      <c r="V30" s="462"/>
    </row>
    <row r="31" spans="2:22" ht="29.25" customHeight="1" x14ac:dyDescent="0.25">
      <c r="B31" s="252" t="s">
        <v>1806</v>
      </c>
      <c r="C31" s="429" t="s">
        <v>943</v>
      </c>
      <c r="D31" s="430" t="s">
        <v>941</v>
      </c>
      <c r="E31" s="426" t="s">
        <v>942</v>
      </c>
      <c r="F31" s="428" t="s">
        <v>940</v>
      </c>
      <c r="G31" s="394" t="s">
        <v>3011</v>
      </c>
      <c r="H31" s="434" t="s">
        <v>3176</v>
      </c>
      <c r="I31" s="250"/>
      <c r="J31" s="393" t="s">
        <v>1802</v>
      </c>
      <c r="K31" s="430" t="s">
        <v>941</v>
      </c>
      <c r="L31" s="426" t="s">
        <v>942</v>
      </c>
      <c r="M31" s="428" t="s">
        <v>940</v>
      </c>
      <c r="N31" s="394" t="s">
        <v>3011</v>
      </c>
      <c r="O31" s="434" t="s">
        <v>3176</v>
      </c>
      <c r="Q31" s="253" t="s">
        <v>1804</v>
      </c>
      <c r="R31" s="430" t="s">
        <v>941</v>
      </c>
      <c r="S31" s="426" t="s">
        <v>942</v>
      </c>
      <c r="T31" s="428" t="s">
        <v>940</v>
      </c>
      <c r="U31" s="394" t="s">
        <v>3011</v>
      </c>
      <c r="V31" s="434" t="s">
        <v>3176</v>
      </c>
    </row>
    <row r="32" spans="2:22" x14ac:dyDescent="0.25">
      <c r="B32" s="345" t="s">
        <v>844</v>
      </c>
      <c r="C32" s="254">
        <f t="shared" ref="C32:C40" si="0">+J32+Q32</f>
        <v>6</v>
      </c>
      <c r="D32" s="255">
        <f t="shared" ref="D32:D40" si="1">+K32+R32</f>
        <v>3</v>
      </c>
      <c r="E32" s="341">
        <f t="shared" ref="E32:E40" si="2">+L32+S32</f>
        <v>3</v>
      </c>
      <c r="F32" s="254">
        <f t="shared" ref="F32:F40" si="3">+M32+T32</f>
        <v>0</v>
      </c>
      <c r="G32" s="254">
        <f>+N32+U32</f>
        <v>0</v>
      </c>
      <c r="H32" s="341">
        <f>+O32+U32</f>
        <v>0</v>
      </c>
      <c r="J32" s="254">
        <f>+K32+L32+M32+N32</f>
        <v>2</v>
      </c>
      <c r="K32" s="255">
        <v>0</v>
      </c>
      <c r="L32" s="341">
        <v>2</v>
      </c>
      <c r="M32" s="341">
        <v>0</v>
      </c>
      <c r="N32" s="341">
        <v>0</v>
      </c>
      <c r="O32" s="341">
        <v>0</v>
      </c>
      <c r="P32" s="336"/>
      <c r="Q32" s="257">
        <f t="shared" ref="Q32:Q35" si="4">+R32+S32+T32</f>
        <v>4</v>
      </c>
      <c r="R32" s="255">
        <v>3</v>
      </c>
      <c r="S32" s="255">
        <v>1</v>
      </c>
      <c r="T32" s="255">
        <v>0</v>
      </c>
      <c r="U32" s="341">
        <v>0</v>
      </c>
      <c r="V32" s="341">
        <v>0</v>
      </c>
    </row>
    <row r="33" spans="2:22" x14ac:dyDescent="0.25">
      <c r="B33" s="259" t="s">
        <v>17</v>
      </c>
      <c r="C33" s="254">
        <f t="shared" si="0"/>
        <v>26</v>
      </c>
      <c r="D33" s="255">
        <f t="shared" si="1"/>
        <v>26</v>
      </c>
      <c r="E33" s="255">
        <f t="shared" si="2"/>
        <v>0</v>
      </c>
      <c r="F33" s="254">
        <f t="shared" si="3"/>
        <v>0</v>
      </c>
      <c r="G33" s="254">
        <f t="shared" ref="G33:G51" si="5">+N33+U33</f>
        <v>0</v>
      </c>
      <c r="H33" s="341">
        <f t="shared" ref="H33:H51" si="6">+O33+U33</f>
        <v>0</v>
      </c>
      <c r="J33" s="254">
        <f t="shared" ref="J33:J51" si="7">+K33+L33+M33+N33</f>
        <v>15</v>
      </c>
      <c r="K33" s="255">
        <v>15</v>
      </c>
      <c r="L33" s="341">
        <v>0</v>
      </c>
      <c r="M33" s="341">
        <v>0</v>
      </c>
      <c r="N33" s="341">
        <v>0</v>
      </c>
      <c r="O33" s="341">
        <v>0</v>
      </c>
      <c r="P33" s="336"/>
      <c r="Q33" s="257">
        <f t="shared" si="4"/>
        <v>11</v>
      </c>
      <c r="R33" s="255">
        <v>11</v>
      </c>
      <c r="S33" s="255">
        <v>0</v>
      </c>
      <c r="T33" s="255">
        <v>0</v>
      </c>
      <c r="U33" s="341">
        <v>0</v>
      </c>
      <c r="V33" s="341">
        <v>0</v>
      </c>
    </row>
    <row r="34" spans="2:22" x14ac:dyDescent="0.25">
      <c r="B34" s="259" t="s">
        <v>307</v>
      </c>
      <c r="C34" s="254">
        <f t="shared" si="0"/>
        <v>1</v>
      </c>
      <c r="D34" s="255">
        <f t="shared" si="1"/>
        <v>1</v>
      </c>
      <c r="E34" s="255">
        <f t="shared" si="2"/>
        <v>0</v>
      </c>
      <c r="F34" s="254">
        <f t="shared" si="3"/>
        <v>0</v>
      </c>
      <c r="G34" s="254">
        <f t="shared" si="5"/>
        <v>0</v>
      </c>
      <c r="H34" s="341">
        <f t="shared" si="6"/>
        <v>0</v>
      </c>
      <c r="J34" s="254">
        <f t="shared" si="7"/>
        <v>1</v>
      </c>
      <c r="K34" s="255">
        <v>1</v>
      </c>
      <c r="L34" s="341">
        <v>0</v>
      </c>
      <c r="M34" s="341">
        <v>0</v>
      </c>
      <c r="N34" s="341">
        <v>0</v>
      </c>
      <c r="O34" s="341">
        <v>0</v>
      </c>
      <c r="P34" s="336"/>
      <c r="Q34" s="257">
        <f t="shared" si="4"/>
        <v>0</v>
      </c>
      <c r="R34" s="255">
        <v>0</v>
      </c>
      <c r="S34" s="255">
        <v>0</v>
      </c>
      <c r="T34" s="255">
        <v>0</v>
      </c>
      <c r="U34" s="341">
        <v>0</v>
      </c>
      <c r="V34" s="341">
        <v>0</v>
      </c>
    </row>
    <row r="35" spans="2:22" x14ac:dyDescent="0.25">
      <c r="B35" s="259" t="s">
        <v>752</v>
      </c>
      <c r="C35" s="254">
        <f t="shared" si="0"/>
        <v>27</v>
      </c>
      <c r="D35" s="255">
        <f t="shared" si="1"/>
        <v>20</v>
      </c>
      <c r="E35" s="255">
        <f t="shared" si="2"/>
        <v>7</v>
      </c>
      <c r="F35" s="254">
        <f t="shared" si="3"/>
        <v>0</v>
      </c>
      <c r="G35" s="254">
        <f t="shared" si="5"/>
        <v>0</v>
      </c>
      <c r="H35" s="341">
        <f t="shared" si="6"/>
        <v>0</v>
      </c>
      <c r="J35" s="254">
        <f t="shared" si="7"/>
        <v>1</v>
      </c>
      <c r="K35" s="255">
        <v>1</v>
      </c>
      <c r="L35" s="341">
        <v>0</v>
      </c>
      <c r="M35" s="341">
        <v>0</v>
      </c>
      <c r="N35" s="341">
        <v>0</v>
      </c>
      <c r="O35" s="341">
        <v>0</v>
      </c>
      <c r="P35" s="336"/>
      <c r="Q35" s="257">
        <f t="shared" si="4"/>
        <v>26</v>
      </c>
      <c r="R35" s="255">
        <v>19</v>
      </c>
      <c r="S35" s="255">
        <v>7</v>
      </c>
      <c r="T35" s="255">
        <v>0</v>
      </c>
      <c r="U35" s="341">
        <v>0</v>
      </c>
      <c r="V35" s="341">
        <v>0</v>
      </c>
    </row>
    <row r="36" spans="2:22" x14ac:dyDescent="0.25">
      <c r="B36" s="259" t="s">
        <v>1657</v>
      </c>
      <c r="C36" s="254">
        <f t="shared" si="0"/>
        <v>7</v>
      </c>
      <c r="D36" s="255">
        <f t="shared" si="1"/>
        <v>7</v>
      </c>
      <c r="E36" s="255">
        <f t="shared" si="2"/>
        <v>0</v>
      </c>
      <c r="F36" s="254">
        <f t="shared" si="3"/>
        <v>0</v>
      </c>
      <c r="G36" s="254">
        <f t="shared" si="5"/>
        <v>0</v>
      </c>
      <c r="H36" s="341">
        <f t="shared" si="6"/>
        <v>0</v>
      </c>
      <c r="J36" s="254">
        <f t="shared" si="7"/>
        <v>0</v>
      </c>
      <c r="K36" s="255">
        <v>0</v>
      </c>
      <c r="L36" s="341">
        <v>0</v>
      </c>
      <c r="M36" s="341">
        <v>0</v>
      </c>
      <c r="N36" s="341">
        <v>0</v>
      </c>
      <c r="O36" s="341">
        <v>0</v>
      </c>
      <c r="P36" s="336"/>
      <c r="Q36" s="257">
        <f>+R36+S36+T36</f>
        <v>7</v>
      </c>
      <c r="R36" s="255">
        <v>7</v>
      </c>
      <c r="S36" s="255">
        <v>0</v>
      </c>
      <c r="T36" s="255">
        <v>0</v>
      </c>
      <c r="U36" s="341">
        <v>0</v>
      </c>
      <c r="V36" s="341">
        <v>0</v>
      </c>
    </row>
    <row r="37" spans="2:22" x14ac:dyDescent="0.25">
      <c r="B37" s="351" t="s">
        <v>908</v>
      </c>
      <c r="C37" s="254">
        <f t="shared" si="0"/>
        <v>4</v>
      </c>
      <c r="D37" s="255">
        <f t="shared" si="1"/>
        <v>0</v>
      </c>
      <c r="E37" s="255">
        <f t="shared" si="2"/>
        <v>3</v>
      </c>
      <c r="F37" s="254">
        <f t="shared" si="3"/>
        <v>1</v>
      </c>
      <c r="G37" s="254">
        <f t="shared" si="5"/>
        <v>0</v>
      </c>
      <c r="H37" s="341">
        <f t="shared" si="6"/>
        <v>0</v>
      </c>
      <c r="J37" s="254">
        <f t="shared" si="7"/>
        <v>4</v>
      </c>
      <c r="K37" s="255">
        <v>0</v>
      </c>
      <c r="L37" s="341">
        <v>3</v>
      </c>
      <c r="M37" s="341">
        <v>1</v>
      </c>
      <c r="N37" s="341">
        <v>0</v>
      </c>
      <c r="O37" s="341">
        <v>0</v>
      </c>
      <c r="P37" s="336"/>
      <c r="Q37" s="257">
        <f t="shared" ref="Q37:Q39" si="8">+R37+S37+T37</f>
        <v>0</v>
      </c>
      <c r="R37" s="255">
        <v>0</v>
      </c>
      <c r="S37" s="255">
        <v>0</v>
      </c>
      <c r="T37" s="255">
        <v>0</v>
      </c>
      <c r="U37" s="341">
        <v>0</v>
      </c>
      <c r="V37" s="341">
        <v>0</v>
      </c>
    </row>
    <row r="38" spans="2:22" s="350" customFormat="1" x14ac:dyDescent="0.25">
      <c r="B38" s="345" t="s">
        <v>264</v>
      </c>
      <c r="C38" s="346">
        <f t="shared" si="0"/>
        <v>11</v>
      </c>
      <c r="D38" s="341">
        <f t="shared" si="1"/>
        <v>10</v>
      </c>
      <c r="E38" s="341">
        <f t="shared" si="2"/>
        <v>0</v>
      </c>
      <c r="F38" s="346">
        <f t="shared" si="3"/>
        <v>1</v>
      </c>
      <c r="G38" s="254">
        <f t="shared" si="5"/>
        <v>0</v>
      </c>
      <c r="H38" s="341">
        <f t="shared" si="6"/>
        <v>0</v>
      </c>
      <c r="I38" s="347"/>
      <c r="J38" s="254">
        <f t="shared" si="7"/>
        <v>3</v>
      </c>
      <c r="K38" s="341">
        <v>2</v>
      </c>
      <c r="L38" s="341">
        <v>0</v>
      </c>
      <c r="M38" s="341">
        <v>1</v>
      </c>
      <c r="N38" s="341">
        <v>0</v>
      </c>
      <c r="O38" s="341">
        <v>0</v>
      </c>
      <c r="P38" s="348"/>
      <c r="Q38" s="349">
        <f t="shared" si="8"/>
        <v>8</v>
      </c>
      <c r="R38" s="341">
        <v>8</v>
      </c>
      <c r="S38" s="341">
        <v>0</v>
      </c>
      <c r="T38" s="341">
        <v>0</v>
      </c>
      <c r="U38" s="341">
        <v>0</v>
      </c>
      <c r="V38" s="341">
        <v>0</v>
      </c>
    </row>
    <row r="39" spans="2:22" s="350" customFormat="1" x14ac:dyDescent="0.25">
      <c r="B39" s="351" t="s">
        <v>150</v>
      </c>
      <c r="C39" s="346">
        <f t="shared" si="0"/>
        <v>24</v>
      </c>
      <c r="D39" s="341">
        <f t="shared" si="1"/>
        <v>24</v>
      </c>
      <c r="E39" s="341">
        <f t="shared" si="2"/>
        <v>0</v>
      </c>
      <c r="F39" s="346">
        <f t="shared" si="3"/>
        <v>0</v>
      </c>
      <c r="G39" s="254">
        <f t="shared" si="5"/>
        <v>0</v>
      </c>
      <c r="H39" s="341">
        <f t="shared" si="6"/>
        <v>0</v>
      </c>
      <c r="I39" s="347"/>
      <c r="J39" s="254">
        <f t="shared" si="7"/>
        <v>23</v>
      </c>
      <c r="K39" s="341">
        <v>23</v>
      </c>
      <c r="L39" s="341">
        <v>0</v>
      </c>
      <c r="M39" s="341">
        <v>0</v>
      </c>
      <c r="N39" s="341">
        <v>0</v>
      </c>
      <c r="O39" s="341">
        <v>0</v>
      </c>
      <c r="P39" s="348"/>
      <c r="Q39" s="349">
        <f t="shared" si="8"/>
        <v>1</v>
      </c>
      <c r="R39" s="341">
        <v>1</v>
      </c>
      <c r="S39" s="341">
        <v>0</v>
      </c>
      <c r="T39" s="341">
        <v>0</v>
      </c>
      <c r="U39" s="341">
        <v>0</v>
      </c>
      <c r="V39" s="341">
        <v>0</v>
      </c>
    </row>
    <row r="40" spans="2:22" s="350" customFormat="1" x14ac:dyDescent="0.25">
      <c r="B40" s="351" t="s">
        <v>1807</v>
      </c>
      <c r="C40" s="346">
        <f t="shared" si="0"/>
        <v>2</v>
      </c>
      <c r="D40" s="341">
        <f t="shared" si="1"/>
        <v>2</v>
      </c>
      <c r="E40" s="341">
        <f t="shared" si="2"/>
        <v>0</v>
      </c>
      <c r="F40" s="346">
        <f t="shared" si="3"/>
        <v>0</v>
      </c>
      <c r="G40" s="254">
        <f t="shared" si="5"/>
        <v>0</v>
      </c>
      <c r="H40" s="341">
        <f t="shared" si="6"/>
        <v>0</v>
      </c>
      <c r="I40" s="347"/>
      <c r="J40" s="254">
        <f t="shared" si="7"/>
        <v>0</v>
      </c>
      <c r="K40" s="341">
        <v>0</v>
      </c>
      <c r="L40" s="341">
        <v>0</v>
      </c>
      <c r="M40" s="341">
        <v>0</v>
      </c>
      <c r="N40" s="341">
        <v>0</v>
      </c>
      <c r="O40" s="341">
        <v>0</v>
      </c>
      <c r="P40" s="348"/>
      <c r="Q40" s="349">
        <v>2</v>
      </c>
      <c r="R40" s="341">
        <v>2</v>
      </c>
      <c r="S40" s="341">
        <v>0</v>
      </c>
      <c r="T40" s="341">
        <v>0</v>
      </c>
      <c r="U40" s="341">
        <v>0</v>
      </c>
      <c r="V40" s="341">
        <v>0</v>
      </c>
    </row>
    <row r="41" spans="2:22" s="350" customFormat="1" x14ac:dyDescent="0.25">
      <c r="B41" s="351" t="s">
        <v>30</v>
      </c>
      <c r="C41" s="346">
        <f>+J41+Q41</f>
        <v>50</v>
      </c>
      <c r="D41" s="341">
        <f>+K41+R41</f>
        <v>37</v>
      </c>
      <c r="E41" s="341">
        <f>+L41+S41</f>
        <v>3</v>
      </c>
      <c r="F41" s="346">
        <f>+M41+T41</f>
        <v>10</v>
      </c>
      <c r="G41" s="254">
        <f t="shared" si="5"/>
        <v>0</v>
      </c>
      <c r="H41" s="341">
        <f t="shared" si="6"/>
        <v>0</v>
      </c>
      <c r="I41" s="347"/>
      <c r="J41" s="254">
        <f t="shared" si="7"/>
        <v>50</v>
      </c>
      <c r="K41" s="342">
        <v>37</v>
      </c>
      <c r="L41" s="342">
        <v>3</v>
      </c>
      <c r="M41" s="342">
        <v>10</v>
      </c>
      <c r="N41" s="342">
        <v>0</v>
      </c>
      <c r="O41" s="342">
        <v>0</v>
      </c>
      <c r="P41" s="352"/>
      <c r="Q41" s="349">
        <f>+R41+S41+T41</f>
        <v>0</v>
      </c>
      <c r="R41" s="342">
        <v>0</v>
      </c>
      <c r="S41" s="342">
        <v>0</v>
      </c>
      <c r="T41" s="342">
        <v>0</v>
      </c>
      <c r="U41" s="342">
        <v>0</v>
      </c>
      <c r="V41" s="342">
        <v>0</v>
      </c>
    </row>
    <row r="42" spans="2:22" s="350" customFormat="1" x14ac:dyDescent="0.25">
      <c r="B42" s="351" t="s">
        <v>35</v>
      </c>
      <c r="C42" s="346">
        <f t="shared" ref="C42:C51" si="9">+J42+Q42</f>
        <v>37</v>
      </c>
      <c r="D42" s="341">
        <f t="shared" ref="D42:D51" si="10">+K42+R42</f>
        <v>32</v>
      </c>
      <c r="E42" s="341">
        <f t="shared" ref="E42:E51" si="11">+L42+S42</f>
        <v>3</v>
      </c>
      <c r="F42" s="346">
        <f t="shared" ref="F42:F51" si="12">+M42+T42</f>
        <v>2</v>
      </c>
      <c r="G42" s="254">
        <f t="shared" si="5"/>
        <v>0</v>
      </c>
      <c r="H42" s="341">
        <f t="shared" si="6"/>
        <v>0</v>
      </c>
      <c r="I42" s="347"/>
      <c r="J42" s="254">
        <f t="shared" si="7"/>
        <v>37</v>
      </c>
      <c r="K42" s="342">
        <v>32</v>
      </c>
      <c r="L42" s="342">
        <v>3</v>
      </c>
      <c r="M42" s="342">
        <v>2</v>
      </c>
      <c r="N42" s="342">
        <v>0</v>
      </c>
      <c r="O42" s="342">
        <v>0</v>
      </c>
      <c r="P42" s="352"/>
      <c r="Q42" s="349">
        <f t="shared" ref="Q42:Q51" si="13">+R42+S42+T42</f>
        <v>0</v>
      </c>
      <c r="R42" s="342">
        <v>0</v>
      </c>
      <c r="S42" s="342">
        <v>0</v>
      </c>
      <c r="T42" s="342">
        <v>0</v>
      </c>
      <c r="U42" s="342">
        <v>0</v>
      </c>
      <c r="V42" s="342">
        <v>0</v>
      </c>
    </row>
    <row r="43" spans="2:22" s="350" customFormat="1" x14ac:dyDescent="0.25">
      <c r="B43" s="351" t="s">
        <v>102</v>
      </c>
      <c r="C43" s="346">
        <f t="shared" si="9"/>
        <v>5</v>
      </c>
      <c r="D43" s="341">
        <f t="shared" si="10"/>
        <v>5</v>
      </c>
      <c r="E43" s="341">
        <f t="shared" si="11"/>
        <v>0</v>
      </c>
      <c r="F43" s="346">
        <f t="shared" si="12"/>
        <v>0</v>
      </c>
      <c r="G43" s="254">
        <f t="shared" si="5"/>
        <v>0</v>
      </c>
      <c r="H43" s="341">
        <f t="shared" si="6"/>
        <v>0</v>
      </c>
      <c r="I43" s="347"/>
      <c r="J43" s="254">
        <f t="shared" si="7"/>
        <v>2</v>
      </c>
      <c r="K43" s="342">
        <v>2</v>
      </c>
      <c r="L43" s="342">
        <v>0</v>
      </c>
      <c r="M43" s="342">
        <v>0</v>
      </c>
      <c r="N43" s="342">
        <v>0</v>
      </c>
      <c r="O43" s="342">
        <v>0</v>
      </c>
      <c r="P43" s="352"/>
      <c r="Q43" s="349">
        <f t="shared" si="13"/>
        <v>3</v>
      </c>
      <c r="R43" s="342">
        <v>3</v>
      </c>
      <c r="S43" s="342">
        <v>0</v>
      </c>
      <c r="T43" s="342">
        <v>0</v>
      </c>
      <c r="U43" s="342">
        <v>0</v>
      </c>
      <c r="V43" s="342">
        <v>0</v>
      </c>
    </row>
    <row r="44" spans="2:22" s="350" customFormat="1" x14ac:dyDescent="0.25">
      <c r="B44" s="351" t="s">
        <v>57</v>
      </c>
      <c r="C44" s="346">
        <f t="shared" si="9"/>
        <v>46</v>
      </c>
      <c r="D44" s="341">
        <f t="shared" si="10"/>
        <v>42</v>
      </c>
      <c r="E44" s="341">
        <f t="shared" si="11"/>
        <v>1</v>
      </c>
      <c r="F44" s="346">
        <f t="shared" si="12"/>
        <v>3</v>
      </c>
      <c r="G44" s="254">
        <f t="shared" si="5"/>
        <v>0</v>
      </c>
      <c r="H44" s="341">
        <f t="shared" si="6"/>
        <v>1</v>
      </c>
      <c r="I44" s="347"/>
      <c r="J44" s="254">
        <f t="shared" si="7"/>
        <v>44</v>
      </c>
      <c r="K44" s="342">
        <v>40</v>
      </c>
      <c r="L44" s="342">
        <v>1</v>
      </c>
      <c r="M44" s="342">
        <v>3</v>
      </c>
      <c r="N44" s="342">
        <v>0</v>
      </c>
      <c r="O44" s="342">
        <v>1</v>
      </c>
      <c r="P44" s="352"/>
      <c r="Q44" s="349">
        <f t="shared" si="13"/>
        <v>2</v>
      </c>
      <c r="R44" s="342">
        <v>2</v>
      </c>
      <c r="S44" s="342">
        <v>0</v>
      </c>
      <c r="T44" s="342">
        <v>0</v>
      </c>
      <c r="U44" s="342">
        <v>0</v>
      </c>
      <c r="V44" s="342">
        <v>0</v>
      </c>
    </row>
    <row r="45" spans="2:22" s="350" customFormat="1" x14ac:dyDescent="0.25">
      <c r="B45" s="351" t="s">
        <v>62</v>
      </c>
      <c r="C45" s="346">
        <f t="shared" si="9"/>
        <v>80</v>
      </c>
      <c r="D45" s="341">
        <f t="shared" si="10"/>
        <v>48</v>
      </c>
      <c r="E45" s="341">
        <f t="shared" si="11"/>
        <v>11</v>
      </c>
      <c r="F45" s="346">
        <f t="shared" si="12"/>
        <v>21</v>
      </c>
      <c r="G45" s="254">
        <f t="shared" si="5"/>
        <v>0</v>
      </c>
      <c r="H45" s="341">
        <f t="shared" si="6"/>
        <v>0</v>
      </c>
      <c r="I45" s="347"/>
      <c r="J45" s="254">
        <f t="shared" si="7"/>
        <v>78</v>
      </c>
      <c r="K45" s="341">
        <v>46</v>
      </c>
      <c r="L45" s="341">
        <v>11</v>
      </c>
      <c r="M45" s="341">
        <v>21</v>
      </c>
      <c r="N45" s="341">
        <v>0</v>
      </c>
      <c r="O45" s="341">
        <v>0</v>
      </c>
      <c r="P45" s="348"/>
      <c r="Q45" s="349">
        <f t="shared" si="13"/>
        <v>2</v>
      </c>
      <c r="R45" s="341">
        <v>2</v>
      </c>
      <c r="S45" s="341">
        <v>0</v>
      </c>
      <c r="T45" s="341">
        <v>0</v>
      </c>
      <c r="U45" s="341">
        <v>0</v>
      </c>
      <c r="V45" s="341">
        <v>0</v>
      </c>
    </row>
    <row r="46" spans="2:22" s="350" customFormat="1" x14ac:dyDescent="0.25">
      <c r="B46" s="351" t="s">
        <v>1952</v>
      </c>
      <c r="C46" s="346">
        <f t="shared" ref="C46" si="14">+J46+Q46</f>
        <v>2</v>
      </c>
      <c r="D46" s="341">
        <f t="shared" ref="D46" si="15">+K46+R46</f>
        <v>0</v>
      </c>
      <c r="E46" s="341">
        <f t="shared" ref="E46" si="16">+L46+S46</f>
        <v>0</v>
      </c>
      <c r="F46" s="346">
        <f t="shared" ref="F46" si="17">+M46+T46</f>
        <v>2</v>
      </c>
      <c r="G46" s="254">
        <f t="shared" si="5"/>
        <v>0</v>
      </c>
      <c r="H46" s="341">
        <f t="shared" si="6"/>
        <v>0</v>
      </c>
      <c r="I46" s="347"/>
      <c r="J46" s="254">
        <f t="shared" si="7"/>
        <v>2</v>
      </c>
      <c r="K46" s="341">
        <v>0</v>
      </c>
      <c r="L46" s="341">
        <v>0</v>
      </c>
      <c r="M46" s="341">
        <v>2</v>
      </c>
      <c r="N46" s="341">
        <v>0</v>
      </c>
      <c r="O46" s="341">
        <v>0</v>
      </c>
      <c r="P46" s="348"/>
      <c r="Q46" s="349">
        <v>0</v>
      </c>
      <c r="R46" s="341">
        <v>0</v>
      </c>
      <c r="S46" s="341">
        <v>0</v>
      </c>
      <c r="T46" s="341">
        <v>0</v>
      </c>
      <c r="U46" s="341">
        <v>0</v>
      </c>
      <c r="V46" s="341">
        <v>0</v>
      </c>
    </row>
    <row r="47" spans="2:22" s="350" customFormat="1" x14ac:dyDescent="0.25">
      <c r="B47" s="345" t="s">
        <v>79</v>
      </c>
      <c r="C47" s="346">
        <f t="shared" si="9"/>
        <v>55</v>
      </c>
      <c r="D47" s="341">
        <f t="shared" si="10"/>
        <v>43</v>
      </c>
      <c r="E47" s="341">
        <f t="shared" si="11"/>
        <v>0</v>
      </c>
      <c r="F47" s="346">
        <f t="shared" si="12"/>
        <v>12</v>
      </c>
      <c r="G47" s="254">
        <f t="shared" si="5"/>
        <v>0</v>
      </c>
      <c r="H47" s="341">
        <f t="shared" si="6"/>
        <v>0</v>
      </c>
      <c r="I47" s="347"/>
      <c r="J47" s="254">
        <f t="shared" si="7"/>
        <v>36</v>
      </c>
      <c r="K47" s="341">
        <v>24</v>
      </c>
      <c r="L47" s="341">
        <v>0</v>
      </c>
      <c r="M47" s="341">
        <v>12</v>
      </c>
      <c r="N47" s="341">
        <v>0</v>
      </c>
      <c r="O47" s="341">
        <v>0</v>
      </c>
      <c r="P47" s="348"/>
      <c r="Q47" s="349">
        <f t="shared" si="13"/>
        <v>19</v>
      </c>
      <c r="R47" s="341">
        <v>19</v>
      </c>
      <c r="S47" s="341">
        <v>0</v>
      </c>
      <c r="T47" s="341">
        <v>0</v>
      </c>
      <c r="U47" s="341">
        <v>0</v>
      </c>
      <c r="V47" s="341">
        <v>0</v>
      </c>
    </row>
    <row r="48" spans="2:22" s="350" customFormat="1" x14ac:dyDescent="0.25">
      <c r="B48" s="345" t="s">
        <v>3062</v>
      </c>
      <c r="C48" s="346">
        <f t="shared" si="9"/>
        <v>40</v>
      </c>
      <c r="D48" s="341">
        <f t="shared" si="10"/>
        <v>30</v>
      </c>
      <c r="E48" s="341">
        <f t="shared" si="11"/>
        <v>0</v>
      </c>
      <c r="F48" s="346">
        <f t="shared" si="12"/>
        <v>5</v>
      </c>
      <c r="G48" s="254">
        <f t="shared" si="5"/>
        <v>5</v>
      </c>
      <c r="H48" s="341">
        <f t="shared" si="6"/>
        <v>0</v>
      </c>
      <c r="I48" s="347"/>
      <c r="J48" s="254">
        <f t="shared" si="7"/>
        <v>40</v>
      </c>
      <c r="K48" s="341">
        <v>30</v>
      </c>
      <c r="L48" s="341">
        <v>0</v>
      </c>
      <c r="M48" s="341">
        <v>5</v>
      </c>
      <c r="N48" s="341">
        <v>5</v>
      </c>
      <c r="O48" s="341">
        <v>0</v>
      </c>
      <c r="P48" s="348"/>
      <c r="Q48" s="349">
        <v>0</v>
      </c>
      <c r="R48" s="341">
        <v>0</v>
      </c>
      <c r="S48" s="341">
        <v>0</v>
      </c>
      <c r="T48" s="341">
        <v>0</v>
      </c>
      <c r="U48" s="341">
        <v>0</v>
      </c>
      <c r="V48" s="341">
        <v>0</v>
      </c>
    </row>
    <row r="49" spans="2:22" x14ac:dyDescent="0.25">
      <c r="B49" s="259" t="s">
        <v>155</v>
      </c>
      <c r="C49" s="254">
        <f>+J49+Q49</f>
        <v>63</v>
      </c>
      <c r="D49" s="255">
        <f t="shared" si="10"/>
        <v>57</v>
      </c>
      <c r="E49" s="255">
        <f t="shared" si="11"/>
        <v>6</v>
      </c>
      <c r="F49" s="254">
        <f t="shared" si="12"/>
        <v>0</v>
      </c>
      <c r="G49" s="254">
        <f t="shared" si="5"/>
        <v>0</v>
      </c>
      <c r="H49" s="341">
        <f t="shared" si="6"/>
        <v>0</v>
      </c>
      <c r="J49" s="254">
        <f t="shared" si="7"/>
        <v>55</v>
      </c>
      <c r="K49" s="255">
        <v>51</v>
      </c>
      <c r="L49" s="341">
        <v>4</v>
      </c>
      <c r="M49" s="341">
        <v>0</v>
      </c>
      <c r="N49" s="341">
        <v>0</v>
      </c>
      <c r="O49" s="341">
        <v>0</v>
      </c>
      <c r="P49" s="336"/>
      <c r="Q49" s="257">
        <f t="shared" si="13"/>
        <v>8</v>
      </c>
      <c r="R49" s="255">
        <v>6</v>
      </c>
      <c r="S49" s="255">
        <v>2</v>
      </c>
      <c r="T49" s="255">
        <v>0</v>
      </c>
      <c r="U49" s="341">
        <v>0</v>
      </c>
      <c r="V49" s="341">
        <v>0</v>
      </c>
    </row>
    <row r="50" spans="2:22" x14ac:dyDescent="0.25">
      <c r="B50" s="259" t="s">
        <v>203</v>
      </c>
      <c r="C50" s="254">
        <f>+J50+Q50</f>
        <v>5</v>
      </c>
      <c r="D50" s="255">
        <f t="shared" si="10"/>
        <v>4</v>
      </c>
      <c r="E50" s="255">
        <f t="shared" si="11"/>
        <v>0</v>
      </c>
      <c r="F50" s="254">
        <f t="shared" si="12"/>
        <v>0</v>
      </c>
      <c r="G50" s="254">
        <v>1</v>
      </c>
      <c r="H50" s="341">
        <v>0</v>
      </c>
      <c r="J50" s="254">
        <f t="shared" si="7"/>
        <v>3</v>
      </c>
      <c r="K50" s="255">
        <v>2</v>
      </c>
      <c r="L50" s="341">
        <v>0</v>
      </c>
      <c r="M50" s="341">
        <v>0</v>
      </c>
      <c r="N50" s="341">
        <v>1</v>
      </c>
      <c r="O50" s="341">
        <v>0</v>
      </c>
      <c r="P50" s="336"/>
      <c r="Q50" s="257">
        <f t="shared" si="13"/>
        <v>2</v>
      </c>
      <c r="R50" s="255">
        <v>2</v>
      </c>
      <c r="S50" s="255">
        <v>0</v>
      </c>
      <c r="T50" s="255">
        <v>0</v>
      </c>
      <c r="U50" s="341">
        <v>0</v>
      </c>
      <c r="V50" s="341">
        <v>0</v>
      </c>
    </row>
    <row r="51" spans="2:22" x14ac:dyDescent="0.25">
      <c r="B51" s="259" t="s">
        <v>324</v>
      </c>
      <c r="C51" s="254">
        <f t="shared" si="9"/>
        <v>3</v>
      </c>
      <c r="D51" s="255">
        <f t="shared" si="10"/>
        <v>3</v>
      </c>
      <c r="E51" s="255">
        <f t="shared" si="11"/>
        <v>0</v>
      </c>
      <c r="F51" s="254">
        <f t="shared" si="12"/>
        <v>0</v>
      </c>
      <c r="G51" s="254">
        <f t="shared" si="5"/>
        <v>0</v>
      </c>
      <c r="H51" s="341">
        <f t="shared" si="6"/>
        <v>0</v>
      </c>
      <c r="J51" s="254">
        <f t="shared" si="7"/>
        <v>3</v>
      </c>
      <c r="K51" s="255">
        <v>3</v>
      </c>
      <c r="L51" s="255">
        <v>0</v>
      </c>
      <c r="M51" s="255">
        <v>0</v>
      </c>
      <c r="N51" s="255">
        <v>0</v>
      </c>
      <c r="O51" s="255">
        <v>0</v>
      </c>
      <c r="P51" s="336"/>
      <c r="Q51" s="257">
        <f t="shared" si="13"/>
        <v>0</v>
      </c>
      <c r="R51" s="255">
        <v>0</v>
      </c>
      <c r="S51" s="255">
        <v>0</v>
      </c>
      <c r="T51" s="255">
        <v>0</v>
      </c>
      <c r="U51" s="255">
        <v>0</v>
      </c>
      <c r="V51" s="255">
        <v>0</v>
      </c>
    </row>
    <row r="52" spans="2:22" x14ac:dyDescent="0.25">
      <c r="B52" s="260" t="s">
        <v>1809</v>
      </c>
      <c r="C52" s="260">
        <f t="shared" ref="C52:H52" si="18">SUM(C32:C51)</f>
        <v>494</v>
      </c>
      <c r="D52" s="430">
        <f t="shared" si="18"/>
        <v>394</v>
      </c>
      <c r="E52" s="426">
        <f t="shared" si="18"/>
        <v>37</v>
      </c>
      <c r="F52" s="428">
        <f t="shared" si="18"/>
        <v>57</v>
      </c>
      <c r="G52" s="427">
        <f t="shared" si="18"/>
        <v>6</v>
      </c>
      <c r="H52" s="435">
        <f t="shared" si="18"/>
        <v>1</v>
      </c>
      <c r="J52" s="260">
        <f>SUM(J32:J51)</f>
        <v>399</v>
      </c>
      <c r="K52" s="432">
        <f t="shared" ref="K52:O52" si="19">SUM(K32:K51)</f>
        <v>309</v>
      </c>
      <c r="L52" s="431">
        <f>SUM(L32:L51)</f>
        <v>27</v>
      </c>
      <c r="M52" s="433">
        <f t="shared" si="19"/>
        <v>57</v>
      </c>
      <c r="N52" s="395">
        <f t="shared" si="19"/>
        <v>6</v>
      </c>
      <c r="O52" s="435">
        <f t="shared" si="19"/>
        <v>1</v>
      </c>
      <c r="P52" s="336"/>
      <c r="Q52" s="260">
        <f t="shared" ref="Q52:V52" si="20">SUM(Q32:Q51)</f>
        <v>95</v>
      </c>
      <c r="R52" s="430">
        <f t="shared" si="20"/>
        <v>85</v>
      </c>
      <c r="S52" s="426">
        <f t="shared" si="20"/>
        <v>10</v>
      </c>
      <c r="T52" s="428">
        <f t="shared" si="20"/>
        <v>0</v>
      </c>
      <c r="U52" s="395">
        <f t="shared" si="20"/>
        <v>0</v>
      </c>
      <c r="V52" s="435">
        <f t="shared" si="20"/>
        <v>0</v>
      </c>
    </row>
    <row r="53" spans="2:22" x14ac:dyDescent="0.25">
      <c r="K53" s="262"/>
      <c r="L53" s="263"/>
      <c r="R53" s="262"/>
      <c r="S53" s="263"/>
    </row>
    <row r="54" spans="2:22" x14ac:dyDescent="0.25">
      <c r="J54" s="265"/>
      <c r="K54" s="266"/>
      <c r="L54" s="267"/>
      <c r="M54" s="268"/>
      <c r="N54" s="268"/>
      <c r="O54" s="268"/>
      <c r="P54" s="268"/>
      <c r="R54" s="262"/>
      <c r="S54" s="263"/>
    </row>
    <row r="55" spans="2:22" x14ac:dyDescent="0.25">
      <c r="K55" s="262"/>
      <c r="L55" s="263"/>
      <c r="R55" s="262"/>
      <c r="S55" s="263"/>
    </row>
    <row r="56" spans="2:22" x14ac:dyDescent="0.25">
      <c r="K56" s="262"/>
      <c r="L56" s="263"/>
      <c r="R56" s="262"/>
      <c r="S56" s="263"/>
    </row>
    <row r="57" spans="2:22" x14ac:dyDescent="0.25">
      <c r="K57" s="262"/>
      <c r="L57" s="263"/>
      <c r="R57" s="262"/>
      <c r="S57" s="263"/>
    </row>
    <row r="58" spans="2:22" ht="15" customHeight="1" x14ac:dyDescent="0.25">
      <c r="K58" s="262"/>
      <c r="L58" s="263"/>
      <c r="R58" s="262"/>
      <c r="S58" s="263"/>
    </row>
    <row r="59" spans="2:22" ht="15" hidden="1" customHeight="1" x14ac:dyDescent="0.25">
      <c r="K59" s="262"/>
      <c r="L59" s="263"/>
      <c r="S59" s="263"/>
    </row>
    <row r="60" spans="2:22" ht="15" hidden="1" customHeight="1" x14ac:dyDescent="0.25">
      <c r="J60" s="337" t="s">
        <v>1802</v>
      </c>
      <c r="K60" s="332">
        <f>J52</f>
        <v>399</v>
      </c>
      <c r="L60" s="263"/>
      <c r="Q60" s="337" t="s">
        <v>1810</v>
      </c>
      <c r="R60" s="335">
        <f>Q52</f>
        <v>95</v>
      </c>
      <c r="S60" s="263"/>
    </row>
    <row r="61" spans="2:22" ht="15" hidden="1" customHeight="1" x14ac:dyDescent="0.25">
      <c r="J61" s="338" t="s">
        <v>941</v>
      </c>
      <c r="K61" s="333">
        <f>+K52/J52</f>
        <v>0.77443609022556392</v>
      </c>
      <c r="L61" s="263"/>
      <c r="Q61" s="338" t="s">
        <v>941</v>
      </c>
      <c r="R61" s="333">
        <f>+R52/Q52</f>
        <v>0.89473684210526316</v>
      </c>
      <c r="S61" s="263"/>
    </row>
    <row r="62" spans="2:22" ht="15" hidden="1" customHeight="1" x14ac:dyDescent="0.25">
      <c r="J62" s="339" t="s">
        <v>942</v>
      </c>
      <c r="K62" s="334">
        <f>+L52/J52</f>
        <v>6.7669172932330823E-2</v>
      </c>
      <c r="L62" s="263"/>
      <c r="Q62" s="339" t="s">
        <v>942</v>
      </c>
      <c r="R62" s="333">
        <f>+S52/Q52</f>
        <v>0.10526315789473684</v>
      </c>
      <c r="S62" s="263"/>
    </row>
    <row r="63" spans="2:22" ht="15" hidden="1" customHeight="1" x14ac:dyDescent="0.25">
      <c r="J63" s="340" t="s">
        <v>940</v>
      </c>
      <c r="K63" s="334">
        <f>+M52/J52</f>
        <v>0.14285714285714285</v>
      </c>
      <c r="L63" s="263"/>
      <c r="Q63" s="340" t="s">
        <v>940</v>
      </c>
      <c r="R63" s="334">
        <f>+T52/Q52</f>
        <v>0</v>
      </c>
      <c r="S63" s="263"/>
    </row>
    <row r="64" spans="2:22" ht="15" hidden="1" customHeight="1" x14ac:dyDescent="0.25">
      <c r="K64" s="262"/>
      <c r="L64" s="263"/>
      <c r="R64" s="262"/>
      <c r="S64" s="263"/>
    </row>
    <row r="65" spans="11:19" ht="15" customHeight="1" x14ac:dyDescent="0.25">
      <c r="K65" s="262"/>
      <c r="L65" s="263"/>
      <c r="R65" s="262"/>
      <c r="S65" s="263"/>
    </row>
  </sheetData>
  <sheetProtection sort="0" autoFilter="0" pivotTables="0"/>
  <mergeCells count="4">
    <mergeCell ref="B2:U3"/>
    <mergeCell ref="J30:O30"/>
    <mergeCell ref="B30:H30"/>
    <mergeCell ref="Q30:V3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B2:JF1048576"/>
  <sheetViews>
    <sheetView zoomScale="60" zoomScaleNormal="60" workbookViewId="0">
      <pane xSplit="4" ySplit="5" topLeftCell="O357" activePane="bottomRight" state="frozen"/>
      <selection pane="topRight" activeCell="E1" sqref="E1"/>
      <selection pane="bottomLeft" activeCell="A6" sqref="A6"/>
      <selection pane="bottomRight" activeCell="AD358" sqref="AD358"/>
    </sheetView>
  </sheetViews>
  <sheetFormatPr baseColWidth="10" defaultRowHeight="16.5" x14ac:dyDescent="0.3"/>
  <cols>
    <col min="1" max="1" width="4.7109375" customWidth="1"/>
    <col min="2" max="2" width="15.42578125" style="70" customWidth="1"/>
    <col min="3" max="3" width="17.5703125" style="70" customWidth="1"/>
    <col min="4" max="4" width="102" bestFit="1" customWidth="1"/>
    <col min="5" max="5" width="89.7109375" bestFit="1" customWidth="1"/>
    <col min="6" max="6" width="40.42578125" customWidth="1"/>
    <col min="7" max="7" width="42.42578125" style="375" customWidth="1"/>
    <col min="8" max="8" width="28.140625" customWidth="1"/>
    <col min="9" max="9" width="21.5703125" customWidth="1"/>
    <col min="10" max="10" width="23.42578125" customWidth="1"/>
    <col min="11" max="11" width="20" customWidth="1"/>
    <col min="12" max="12" width="14.85546875" customWidth="1"/>
    <col min="13" max="13" width="21.42578125" customWidth="1"/>
    <col min="14" max="14" width="84.42578125" bestFit="1" customWidth="1"/>
    <col min="15" max="15" width="13.42578125" customWidth="1"/>
    <col min="16" max="17" width="22.85546875" style="22" customWidth="1"/>
    <col min="18" max="18" width="21.85546875" style="22" customWidth="1"/>
    <col min="19" max="19" width="22.28515625" style="22" customWidth="1"/>
    <col min="20" max="24" width="75.7109375" style="22" hidden="1" customWidth="1"/>
    <col min="25" max="26" width="75.7109375" style="20" hidden="1" customWidth="1"/>
    <col min="27" max="27" width="125.5703125" style="20" hidden="1" customWidth="1"/>
    <col min="28" max="28" width="104.7109375" style="20" hidden="1" customWidth="1"/>
    <col min="29" max="29" width="124.28515625" style="20" customWidth="1"/>
    <col min="30" max="30" width="15.28515625" style="452" customWidth="1"/>
    <col min="31" max="31" width="16.7109375" style="381" customWidth="1"/>
    <col min="32" max="32" width="17.140625" style="383" customWidth="1"/>
    <col min="33" max="33" width="18.5703125" style="381" customWidth="1"/>
    <col min="34" max="35" width="100.7109375" customWidth="1"/>
    <col min="36" max="36" width="21.28515625" customWidth="1"/>
    <col min="37" max="37" width="10.5703125" customWidth="1"/>
    <col min="38" max="42" width="11.42578125" customWidth="1"/>
    <col min="43" max="43" width="21.7109375" hidden="1" customWidth="1"/>
    <col min="44" max="44" width="22.85546875" hidden="1" customWidth="1"/>
    <col min="45" max="45" width="18.140625" hidden="1" customWidth="1"/>
    <col min="46" max="46" width="0" hidden="1" customWidth="1"/>
  </cols>
  <sheetData>
    <row r="2" spans="2:45" ht="16.5" customHeight="1" x14ac:dyDescent="0.25">
      <c r="B2" s="464" t="s">
        <v>1968</v>
      </c>
      <c r="C2" s="464"/>
      <c r="D2" s="464"/>
      <c r="E2" s="465"/>
      <c r="F2" s="464"/>
      <c r="G2" s="464"/>
      <c r="H2" s="464"/>
      <c r="I2" s="464"/>
      <c r="J2" s="464"/>
      <c r="K2" s="464"/>
      <c r="L2" s="464"/>
      <c r="M2" s="464"/>
      <c r="N2" s="465"/>
      <c r="O2" s="465"/>
      <c r="P2" s="464"/>
      <c r="Q2" s="464"/>
      <c r="R2" s="464"/>
      <c r="S2" s="464"/>
      <c r="T2" s="464"/>
      <c r="U2" s="464"/>
      <c r="V2" s="464"/>
      <c r="W2" s="464"/>
      <c r="X2" s="464"/>
      <c r="Y2" s="465"/>
      <c r="Z2" s="465"/>
      <c r="AA2" s="465"/>
      <c r="AB2" s="464"/>
      <c r="AC2" s="389"/>
      <c r="AD2" s="449"/>
      <c r="AE2" s="380"/>
    </row>
    <row r="3" spans="2:45" ht="16.5" customHeight="1" x14ac:dyDescent="0.25">
      <c r="B3" s="464"/>
      <c r="C3" s="464"/>
      <c r="D3" s="464"/>
      <c r="E3" s="465"/>
      <c r="F3" s="464"/>
      <c r="G3" s="464"/>
      <c r="H3" s="464"/>
      <c r="I3" s="464"/>
      <c r="J3" s="464"/>
      <c r="K3" s="464"/>
      <c r="L3" s="464"/>
      <c r="M3" s="464"/>
      <c r="N3" s="465"/>
      <c r="O3" s="465"/>
      <c r="P3" s="464"/>
      <c r="Q3" s="464"/>
      <c r="R3" s="464"/>
      <c r="S3" s="464"/>
      <c r="T3" s="464"/>
      <c r="U3" s="464"/>
      <c r="V3" s="464"/>
      <c r="W3" s="464"/>
      <c r="X3" s="464"/>
      <c r="Y3" s="465"/>
      <c r="Z3" s="465"/>
      <c r="AA3" s="465"/>
      <c r="AB3" s="464"/>
      <c r="AC3" s="389"/>
      <c r="AD3" s="449"/>
      <c r="AE3" s="380"/>
    </row>
    <row r="5" spans="2:45" ht="90" customHeight="1" x14ac:dyDescent="0.25">
      <c r="B5" s="269" t="s">
        <v>2312</v>
      </c>
      <c r="C5" s="269" t="s">
        <v>2847</v>
      </c>
      <c r="D5" s="269" t="s">
        <v>0</v>
      </c>
      <c r="E5" s="269" t="s">
        <v>1</v>
      </c>
      <c r="F5" s="269" t="s">
        <v>2</v>
      </c>
      <c r="G5" s="269" t="s">
        <v>3</v>
      </c>
      <c r="H5" s="269" t="s">
        <v>4</v>
      </c>
      <c r="I5" s="269" t="s">
        <v>5</v>
      </c>
      <c r="J5" s="269" t="s">
        <v>6</v>
      </c>
      <c r="K5" s="269" t="s">
        <v>7</v>
      </c>
      <c r="L5" s="269" t="s">
        <v>8</v>
      </c>
      <c r="M5" s="269" t="s">
        <v>9</v>
      </c>
      <c r="N5" s="269" t="s">
        <v>3000</v>
      </c>
      <c r="O5" s="270" t="s">
        <v>2846</v>
      </c>
      <c r="P5" s="386" t="s">
        <v>10</v>
      </c>
      <c r="Q5" s="386" t="s">
        <v>2303</v>
      </c>
      <c r="R5" s="386" t="s">
        <v>1822</v>
      </c>
      <c r="S5" s="386" t="s">
        <v>1823</v>
      </c>
      <c r="T5" s="1" t="s">
        <v>2741</v>
      </c>
      <c r="U5" s="1" t="s">
        <v>2314</v>
      </c>
      <c r="V5" s="1" t="s">
        <v>2315</v>
      </c>
      <c r="W5" s="1" t="s">
        <v>2316</v>
      </c>
      <c r="X5" s="1" t="s">
        <v>2317</v>
      </c>
      <c r="Y5" s="1" t="s">
        <v>2306</v>
      </c>
      <c r="Z5" s="1" t="s">
        <v>2307</v>
      </c>
      <c r="AA5" s="1" t="s">
        <v>2309</v>
      </c>
      <c r="AB5" s="1" t="s">
        <v>2310</v>
      </c>
      <c r="AC5" s="1" t="s">
        <v>2950</v>
      </c>
      <c r="AD5" s="384" t="s">
        <v>1961</v>
      </c>
      <c r="AE5" s="384" t="s">
        <v>2334</v>
      </c>
      <c r="AF5" s="384" t="s">
        <v>1962</v>
      </c>
      <c r="AG5" s="384" t="s">
        <v>2313</v>
      </c>
      <c r="AH5" s="384" t="s">
        <v>2311</v>
      </c>
      <c r="AI5" s="384" t="s">
        <v>3056</v>
      </c>
      <c r="AJ5" s="384" t="s">
        <v>2329</v>
      </c>
      <c r="AQ5" s="23" t="s">
        <v>1961</v>
      </c>
      <c r="AR5" s="23" t="s">
        <v>1962</v>
      </c>
      <c r="AS5" s="23" t="s">
        <v>2330</v>
      </c>
    </row>
    <row r="6" spans="2:45" s="21" customFormat="1" ht="159.94999999999999" hidden="1" customHeight="1" x14ac:dyDescent="0.25">
      <c r="B6" s="69" t="s">
        <v>2345</v>
      </c>
      <c r="C6" s="69" t="s">
        <v>2848</v>
      </c>
      <c r="D6" s="3" t="s">
        <v>2071</v>
      </c>
      <c r="E6" s="4" t="s">
        <v>138</v>
      </c>
      <c r="F6" s="30" t="s">
        <v>144</v>
      </c>
      <c r="G6" s="28" t="s">
        <v>145</v>
      </c>
      <c r="H6" s="28" t="s">
        <v>34</v>
      </c>
      <c r="I6" s="2">
        <v>1</v>
      </c>
      <c r="J6" s="27">
        <v>42737</v>
      </c>
      <c r="K6" s="27">
        <v>43100</v>
      </c>
      <c r="L6" s="5">
        <v>51.857142857142854</v>
      </c>
      <c r="M6" s="437">
        <v>1</v>
      </c>
      <c r="N6" s="3" t="s">
        <v>2795</v>
      </c>
      <c r="O6" s="7">
        <f t="shared" ref="O6:O37" si="0">LEN($N6)</f>
        <v>220</v>
      </c>
      <c r="P6" s="8" t="s">
        <v>188</v>
      </c>
      <c r="Q6" s="323">
        <v>43026</v>
      </c>
      <c r="R6" s="63" t="s">
        <v>57</v>
      </c>
      <c r="S6" s="64" t="s">
        <v>114</v>
      </c>
      <c r="T6" s="3" t="s">
        <v>2742</v>
      </c>
      <c r="U6" s="3" t="s">
        <v>2795</v>
      </c>
      <c r="V6" s="64" t="s">
        <v>2753</v>
      </c>
      <c r="W6" s="64" t="s">
        <v>2753</v>
      </c>
      <c r="X6" s="64" t="s">
        <v>2753</v>
      </c>
      <c r="Y6" s="64" t="s">
        <v>2753</v>
      </c>
      <c r="Z6" s="64" t="s">
        <v>2753</v>
      </c>
      <c r="AA6" s="64" t="s">
        <v>2753</v>
      </c>
      <c r="AB6" s="64" t="s">
        <v>2753</v>
      </c>
      <c r="AC6" s="64" t="s">
        <v>2753</v>
      </c>
      <c r="AD6" s="450" t="s">
        <v>938</v>
      </c>
      <c r="AE6" s="92">
        <v>43122</v>
      </c>
      <c r="AF6" s="95" t="s">
        <v>1967</v>
      </c>
      <c r="AG6" s="123"/>
      <c r="AH6" s="72"/>
      <c r="AI6" s="72"/>
      <c r="AJ6" s="72"/>
      <c r="AQ6" s="21" t="s">
        <v>938</v>
      </c>
      <c r="AR6" s="382" t="s">
        <v>2327</v>
      </c>
      <c r="AS6" s="21" t="s">
        <v>2331</v>
      </c>
    </row>
    <row r="7" spans="2:45" s="21" customFormat="1" ht="159.94999999999999" hidden="1" customHeight="1" x14ac:dyDescent="0.25">
      <c r="B7" s="69" t="s">
        <v>2346</v>
      </c>
      <c r="C7" s="69" t="s">
        <v>2849</v>
      </c>
      <c r="D7" s="3" t="s">
        <v>2205</v>
      </c>
      <c r="E7" s="4" t="s">
        <v>140</v>
      </c>
      <c r="F7" s="4" t="s">
        <v>186</v>
      </c>
      <c r="G7" s="28" t="s">
        <v>187</v>
      </c>
      <c r="H7" s="28" t="s">
        <v>34</v>
      </c>
      <c r="I7" s="2">
        <v>1</v>
      </c>
      <c r="J7" s="27">
        <v>42737</v>
      </c>
      <c r="K7" s="27">
        <v>43100</v>
      </c>
      <c r="L7" s="5">
        <v>51.857142857142854</v>
      </c>
      <c r="M7" s="437">
        <v>1</v>
      </c>
      <c r="N7" s="3" t="s">
        <v>2796</v>
      </c>
      <c r="O7" s="7">
        <f t="shared" si="0"/>
        <v>386</v>
      </c>
      <c r="P7" s="8" t="s">
        <v>188</v>
      </c>
      <c r="Q7" s="323">
        <v>43026</v>
      </c>
      <c r="R7" s="63" t="s">
        <v>57</v>
      </c>
      <c r="S7" s="64" t="s">
        <v>58</v>
      </c>
      <c r="T7" s="3" t="s">
        <v>2742</v>
      </c>
      <c r="U7" s="3" t="s">
        <v>2796</v>
      </c>
      <c r="V7" s="64" t="s">
        <v>2753</v>
      </c>
      <c r="W7" s="64" t="s">
        <v>2753</v>
      </c>
      <c r="X7" s="64" t="s">
        <v>2753</v>
      </c>
      <c r="Y7" s="64" t="s">
        <v>2753</v>
      </c>
      <c r="Z7" s="64" t="s">
        <v>2753</v>
      </c>
      <c r="AA7" s="64" t="s">
        <v>2753</v>
      </c>
      <c r="AB7" s="64" t="s">
        <v>2753</v>
      </c>
      <c r="AC7" s="64" t="s">
        <v>2753</v>
      </c>
      <c r="AD7" s="450" t="s">
        <v>938</v>
      </c>
      <c r="AE7" s="92">
        <v>43122</v>
      </c>
      <c r="AF7" s="95" t="s">
        <v>1967</v>
      </c>
      <c r="AG7" s="123"/>
      <c r="AH7" s="72"/>
      <c r="AI7" s="72"/>
      <c r="AJ7" s="72"/>
      <c r="AQ7" s="21" t="s">
        <v>1963</v>
      </c>
      <c r="AR7" s="373" t="s">
        <v>2328</v>
      </c>
      <c r="AS7" s="21" t="s">
        <v>2332</v>
      </c>
    </row>
    <row r="8" spans="2:45" s="21" customFormat="1" ht="159.94999999999999" hidden="1" customHeight="1" x14ac:dyDescent="0.25">
      <c r="B8" s="69" t="s">
        <v>2347</v>
      </c>
      <c r="C8" s="69" t="s">
        <v>2850</v>
      </c>
      <c r="D8" s="3" t="s">
        <v>2070</v>
      </c>
      <c r="E8" s="4" t="s">
        <v>466</v>
      </c>
      <c r="F8" s="4" t="s">
        <v>462</v>
      </c>
      <c r="G8" s="28" t="s">
        <v>463</v>
      </c>
      <c r="H8" s="28" t="s">
        <v>464</v>
      </c>
      <c r="I8" s="2">
        <v>5</v>
      </c>
      <c r="J8" s="27">
        <v>42918</v>
      </c>
      <c r="K8" s="27">
        <v>43100</v>
      </c>
      <c r="L8" s="5">
        <v>26</v>
      </c>
      <c r="M8" s="437">
        <v>5</v>
      </c>
      <c r="N8" s="6" t="s">
        <v>15</v>
      </c>
      <c r="O8" s="7">
        <f t="shared" si="0"/>
        <v>20</v>
      </c>
      <c r="P8" s="8" t="s">
        <v>188</v>
      </c>
      <c r="Q8" s="323">
        <v>43026</v>
      </c>
      <c r="R8" s="63" t="s">
        <v>57</v>
      </c>
      <c r="S8" s="64" t="s">
        <v>467</v>
      </c>
      <c r="T8" s="3" t="s">
        <v>2742</v>
      </c>
      <c r="U8" s="3" t="s">
        <v>2791</v>
      </c>
      <c r="V8" s="387" t="s">
        <v>2797</v>
      </c>
      <c r="W8" s="64"/>
      <c r="X8" s="64"/>
      <c r="Y8" s="3"/>
      <c r="Z8" s="4"/>
      <c r="AA8" s="4"/>
      <c r="AB8" s="28" t="s">
        <v>3063</v>
      </c>
      <c r="AC8" s="28" t="s">
        <v>3063</v>
      </c>
      <c r="AD8" s="450" t="s">
        <v>938</v>
      </c>
      <c r="AE8" s="92"/>
      <c r="AF8" s="95" t="s">
        <v>1967</v>
      </c>
      <c r="AG8" s="123"/>
      <c r="AH8" s="72"/>
      <c r="AI8" s="72"/>
      <c r="AJ8" s="72"/>
      <c r="AQ8" s="21" t="s">
        <v>939</v>
      </c>
      <c r="AR8" s="373" t="s">
        <v>1967</v>
      </c>
      <c r="AS8" s="21" t="s">
        <v>2333</v>
      </c>
    </row>
    <row r="9" spans="2:45" s="21" customFormat="1" ht="159.94999999999999" hidden="1" customHeight="1" x14ac:dyDescent="0.25">
      <c r="B9" s="69" t="s">
        <v>2348</v>
      </c>
      <c r="C9" s="69" t="s">
        <v>2851</v>
      </c>
      <c r="D9" s="3" t="s">
        <v>2073</v>
      </c>
      <c r="E9" s="4" t="s">
        <v>138</v>
      </c>
      <c r="F9" s="4" t="s">
        <v>111</v>
      </c>
      <c r="G9" s="28" t="s">
        <v>112</v>
      </c>
      <c r="H9" s="28" t="s">
        <v>113</v>
      </c>
      <c r="I9" s="2">
        <v>1</v>
      </c>
      <c r="J9" s="27">
        <v>42979</v>
      </c>
      <c r="K9" s="27">
        <v>43190</v>
      </c>
      <c r="L9" s="5">
        <v>30.142857142857142</v>
      </c>
      <c r="M9" s="437">
        <v>1</v>
      </c>
      <c r="N9" s="3" t="s">
        <v>2790</v>
      </c>
      <c r="O9" s="7">
        <f t="shared" si="0"/>
        <v>161</v>
      </c>
      <c r="P9" s="8" t="s">
        <v>139</v>
      </c>
      <c r="Q9" s="323">
        <v>43026</v>
      </c>
      <c r="R9" s="63" t="s">
        <v>57</v>
      </c>
      <c r="S9" s="64" t="s">
        <v>114</v>
      </c>
      <c r="T9" s="3" t="s">
        <v>2742</v>
      </c>
      <c r="U9" s="3" t="s">
        <v>2790</v>
      </c>
      <c r="V9" s="64" t="s">
        <v>2753</v>
      </c>
      <c r="W9" s="64" t="s">
        <v>2753</v>
      </c>
      <c r="X9" s="64" t="s">
        <v>2753</v>
      </c>
      <c r="Y9" s="64" t="s">
        <v>2753</v>
      </c>
      <c r="Z9" s="64" t="s">
        <v>2753</v>
      </c>
      <c r="AA9" s="64" t="s">
        <v>2753</v>
      </c>
      <c r="AB9" s="64" t="s">
        <v>2753</v>
      </c>
      <c r="AC9" s="64" t="s">
        <v>2753</v>
      </c>
      <c r="AD9" s="450" t="s">
        <v>938</v>
      </c>
      <c r="AE9" s="92">
        <v>43122</v>
      </c>
      <c r="AF9" s="95" t="s">
        <v>1967</v>
      </c>
      <c r="AG9" s="123"/>
      <c r="AH9" s="72"/>
      <c r="AI9" s="72"/>
      <c r="AJ9" s="72"/>
      <c r="AQ9" s="21" t="s">
        <v>940</v>
      </c>
    </row>
    <row r="10" spans="2:45" s="21" customFormat="1" ht="159.94999999999999" hidden="1" customHeight="1" x14ac:dyDescent="0.25">
      <c r="B10" s="69" t="s">
        <v>2349</v>
      </c>
      <c r="C10" s="69" t="s">
        <v>2851</v>
      </c>
      <c r="D10" s="3" t="s">
        <v>2073</v>
      </c>
      <c r="E10" s="4" t="s">
        <v>138</v>
      </c>
      <c r="F10" s="4" t="s">
        <v>181</v>
      </c>
      <c r="G10" s="28" t="s">
        <v>182</v>
      </c>
      <c r="H10" s="28" t="s">
        <v>183</v>
      </c>
      <c r="I10" s="2">
        <v>7</v>
      </c>
      <c r="J10" s="27">
        <v>42979</v>
      </c>
      <c r="K10" s="27">
        <v>43190</v>
      </c>
      <c r="L10" s="5">
        <v>30.142857142857142</v>
      </c>
      <c r="M10" s="437">
        <v>7</v>
      </c>
      <c r="N10" s="3" t="s">
        <v>2268</v>
      </c>
      <c r="O10" s="7">
        <f t="shared" si="0"/>
        <v>258</v>
      </c>
      <c r="P10" s="8" t="s">
        <v>139</v>
      </c>
      <c r="Q10" s="323">
        <v>43026</v>
      </c>
      <c r="R10" s="63" t="s">
        <v>57</v>
      </c>
      <c r="S10" s="64" t="s">
        <v>467</v>
      </c>
      <c r="T10" s="3" t="s">
        <v>2742</v>
      </c>
      <c r="U10" s="3" t="s">
        <v>2791</v>
      </c>
      <c r="V10" s="4" t="s">
        <v>184</v>
      </c>
      <c r="W10" s="64" t="s">
        <v>2757</v>
      </c>
      <c r="X10" s="64" t="s">
        <v>2757</v>
      </c>
      <c r="Y10" s="64" t="s">
        <v>2757</v>
      </c>
      <c r="Z10" s="64" t="s">
        <v>2757</v>
      </c>
      <c r="AA10" s="64" t="s">
        <v>2757</v>
      </c>
      <c r="AB10" s="64" t="s">
        <v>2757</v>
      </c>
      <c r="AC10" s="64" t="s">
        <v>2757</v>
      </c>
      <c r="AD10" s="450" t="s">
        <v>938</v>
      </c>
      <c r="AE10" s="92">
        <v>43307</v>
      </c>
      <c r="AF10" s="95" t="s">
        <v>1967</v>
      </c>
      <c r="AG10" s="123"/>
      <c r="AH10" s="72"/>
      <c r="AI10" s="72"/>
      <c r="AJ10" s="72"/>
      <c r="AQ10" s="211" t="s">
        <v>3011</v>
      </c>
    </row>
    <row r="11" spans="2:45" s="21" customFormat="1" ht="159.94999999999999" hidden="1" customHeight="1" x14ac:dyDescent="0.25">
      <c r="B11" s="69" t="s">
        <v>2350</v>
      </c>
      <c r="C11" s="69" t="s">
        <v>2852</v>
      </c>
      <c r="D11" s="3" t="s">
        <v>2074</v>
      </c>
      <c r="E11" s="4" t="s">
        <v>208</v>
      </c>
      <c r="F11" s="4" t="s">
        <v>186</v>
      </c>
      <c r="G11" s="28" t="s">
        <v>187</v>
      </c>
      <c r="H11" s="28" t="s">
        <v>34</v>
      </c>
      <c r="I11" s="2">
        <v>1</v>
      </c>
      <c r="J11" s="27">
        <v>42917</v>
      </c>
      <c r="K11" s="27">
        <v>43100</v>
      </c>
      <c r="L11" s="5">
        <v>26.142857142857142</v>
      </c>
      <c r="M11" s="437">
        <v>1</v>
      </c>
      <c r="N11" s="3" t="s">
        <v>2792</v>
      </c>
      <c r="O11" s="7">
        <f t="shared" si="0"/>
        <v>173</v>
      </c>
      <c r="P11" s="8" t="s">
        <v>139</v>
      </c>
      <c r="Q11" s="323">
        <v>43026</v>
      </c>
      <c r="R11" s="10" t="s">
        <v>95</v>
      </c>
      <c r="S11" s="8" t="s">
        <v>79</v>
      </c>
      <c r="T11" s="3" t="s">
        <v>2742</v>
      </c>
      <c r="U11" s="3" t="s">
        <v>2792</v>
      </c>
      <c r="V11" s="64" t="s">
        <v>2753</v>
      </c>
      <c r="W11" s="64" t="s">
        <v>2753</v>
      </c>
      <c r="X11" s="64" t="s">
        <v>2753</v>
      </c>
      <c r="Y11" s="64" t="s">
        <v>2753</v>
      </c>
      <c r="Z11" s="64" t="s">
        <v>2753</v>
      </c>
      <c r="AA11" s="64" t="s">
        <v>2753</v>
      </c>
      <c r="AB11" s="64" t="s">
        <v>2753</v>
      </c>
      <c r="AC11" s="64" t="s">
        <v>2753</v>
      </c>
      <c r="AD11" s="450" t="s">
        <v>938</v>
      </c>
      <c r="AE11" s="92">
        <v>43122</v>
      </c>
      <c r="AF11" s="95" t="s">
        <v>1967</v>
      </c>
      <c r="AG11" s="123"/>
      <c r="AH11" s="72"/>
      <c r="AI11" s="72"/>
      <c r="AJ11" s="72"/>
      <c r="AQ11" s="21" t="s">
        <v>2333</v>
      </c>
    </row>
    <row r="12" spans="2:45" s="21" customFormat="1" ht="159.94999999999999" hidden="1" customHeight="1" x14ac:dyDescent="0.25">
      <c r="B12" s="69" t="s">
        <v>2351</v>
      </c>
      <c r="C12" s="69" t="s">
        <v>2853</v>
      </c>
      <c r="D12" s="3" t="s">
        <v>2076</v>
      </c>
      <c r="E12" s="4" t="s">
        <v>138</v>
      </c>
      <c r="F12" s="4" t="s">
        <v>144</v>
      </c>
      <c r="G12" s="28" t="s">
        <v>145</v>
      </c>
      <c r="H12" s="28" t="s">
        <v>34</v>
      </c>
      <c r="I12" s="2">
        <v>1</v>
      </c>
      <c r="J12" s="27">
        <v>42737</v>
      </c>
      <c r="K12" s="27">
        <v>43100</v>
      </c>
      <c r="L12" s="5">
        <v>51.857142857142854</v>
      </c>
      <c r="M12" s="437">
        <v>1</v>
      </c>
      <c r="N12" s="3" t="s">
        <v>2793</v>
      </c>
      <c r="O12" s="7">
        <f t="shared" si="0"/>
        <v>262</v>
      </c>
      <c r="P12" s="8" t="s">
        <v>139</v>
      </c>
      <c r="Q12" s="323">
        <v>43026</v>
      </c>
      <c r="R12" s="63" t="s">
        <v>57</v>
      </c>
      <c r="S12" s="64" t="s">
        <v>114</v>
      </c>
      <c r="T12" s="3" t="s">
        <v>2742</v>
      </c>
      <c r="U12" s="3" t="s">
        <v>2793</v>
      </c>
      <c r="V12" s="64" t="s">
        <v>2753</v>
      </c>
      <c r="W12" s="64" t="s">
        <v>2753</v>
      </c>
      <c r="X12" s="64" t="s">
        <v>2753</v>
      </c>
      <c r="Y12" s="64" t="s">
        <v>2753</v>
      </c>
      <c r="Z12" s="64" t="s">
        <v>2753</v>
      </c>
      <c r="AA12" s="64" t="s">
        <v>2753</v>
      </c>
      <c r="AB12" s="64" t="s">
        <v>2753</v>
      </c>
      <c r="AC12" s="64" t="s">
        <v>2753</v>
      </c>
      <c r="AD12" s="450" t="s">
        <v>938</v>
      </c>
      <c r="AE12" s="92">
        <v>43122</v>
      </c>
      <c r="AF12" s="95" t="s">
        <v>1967</v>
      </c>
      <c r="AG12" s="123"/>
      <c r="AH12" s="72"/>
      <c r="AI12" s="72"/>
      <c r="AJ12" s="72"/>
    </row>
    <row r="13" spans="2:45" s="21" customFormat="1" ht="159.94999999999999" hidden="1" customHeight="1" x14ac:dyDescent="0.25">
      <c r="B13" s="69" t="s">
        <v>2352</v>
      </c>
      <c r="C13" s="69" t="s">
        <v>2855</v>
      </c>
      <c r="D13" s="3" t="s">
        <v>2075</v>
      </c>
      <c r="E13" s="4" t="s">
        <v>157</v>
      </c>
      <c r="F13" s="4" t="s">
        <v>158</v>
      </c>
      <c r="G13" s="28" t="s">
        <v>145</v>
      </c>
      <c r="H13" s="28" t="s">
        <v>34</v>
      </c>
      <c r="I13" s="2">
        <v>1</v>
      </c>
      <c r="J13" s="27">
        <v>42737</v>
      </c>
      <c r="K13" s="27">
        <v>43100</v>
      </c>
      <c r="L13" s="5">
        <v>51.857142857142854</v>
      </c>
      <c r="M13" s="437">
        <v>1</v>
      </c>
      <c r="N13" s="3" t="s">
        <v>2793</v>
      </c>
      <c r="O13" s="7">
        <f t="shared" si="0"/>
        <v>262</v>
      </c>
      <c r="P13" s="8" t="s">
        <v>139</v>
      </c>
      <c r="Q13" s="323">
        <v>43026</v>
      </c>
      <c r="R13" s="63" t="s">
        <v>57</v>
      </c>
      <c r="S13" s="64" t="s">
        <v>58</v>
      </c>
      <c r="T13" s="3" t="s">
        <v>2742</v>
      </c>
      <c r="U13" s="3" t="s">
        <v>2793</v>
      </c>
      <c r="V13" s="64" t="s">
        <v>2753</v>
      </c>
      <c r="W13" s="64" t="s">
        <v>2753</v>
      </c>
      <c r="X13" s="64" t="s">
        <v>2753</v>
      </c>
      <c r="Y13" s="64" t="s">
        <v>2753</v>
      </c>
      <c r="Z13" s="64" t="s">
        <v>2753</v>
      </c>
      <c r="AA13" s="64" t="s">
        <v>2753</v>
      </c>
      <c r="AB13" s="64" t="s">
        <v>2753</v>
      </c>
      <c r="AC13" s="64" t="s">
        <v>2753</v>
      </c>
      <c r="AD13" s="450" t="s">
        <v>938</v>
      </c>
      <c r="AE13" s="92">
        <v>43122</v>
      </c>
      <c r="AF13" s="95" t="s">
        <v>1967</v>
      </c>
      <c r="AG13" s="123"/>
      <c r="AH13" s="72"/>
      <c r="AI13" s="72"/>
      <c r="AJ13" s="72"/>
    </row>
    <row r="14" spans="2:45" s="21" customFormat="1" ht="159.94999999999999" hidden="1" customHeight="1" x14ac:dyDescent="0.25">
      <c r="B14" s="69" t="s">
        <v>2353</v>
      </c>
      <c r="C14" s="69" t="s">
        <v>2856</v>
      </c>
      <c r="D14" s="3" t="s">
        <v>2175</v>
      </c>
      <c r="E14" s="4" t="s">
        <v>152</v>
      </c>
      <c r="F14" s="4" t="s">
        <v>181</v>
      </c>
      <c r="G14" s="28" t="s">
        <v>182</v>
      </c>
      <c r="H14" s="28" t="s">
        <v>183</v>
      </c>
      <c r="I14" s="2">
        <v>7</v>
      </c>
      <c r="J14" s="27">
        <v>42979</v>
      </c>
      <c r="K14" s="27">
        <v>43190</v>
      </c>
      <c r="L14" s="5">
        <v>30.142857142857142</v>
      </c>
      <c r="M14" s="437">
        <v>7</v>
      </c>
      <c r="N14" s="6" t="s">
        <v>15</v>
      </c>
      <c r="O14" s="7">
        <f t="shared" si="0"/>
        <v>20</v>
      </c>
      <c r="P14" s="8" t="s">
        <v>143</v>
      </c>
      <c r="Q14" s="323">
        <v>43026</v>
      </c>
      <c r="R14" s="64" t="s">
        <v>209</v>
      </c>
      <c r="S14" s="8" t="s">
        <v>79</v>
      </c>
      <c r="T14" s="3" t="s">
        <v>2742</v>
      </c>
      <c r="U14" s="3" t="s">
        <v>2791</v>
      </c>
      <c r="V14" s="4" t="s">
        <v>184</v>
      </c>
      <c r="W14" s="64" t="s">
        <v>2757</v>
      </c>
      <c r="X14" s="64" t="s">
        <v>2757</v>
      </c>
      <c r="Y14" s="64" t="s">
        <v>2757</v>
      </c>
      <c r="Z14" s="64" t="s">
        <v>2757</v>
      </c>
      <c r="AA14" s="64" t="s">
        <v>2757</v>
      </c>
      <c r="AB14" s="64" t="s">
        <v>2757</v>
      </c>
      <c r="AC14" s="64" t="s">
        <v>2757</v>
      </c>
      <c r="AD14" s="450" t="s">
        <v>938</v>
      </c>
      <c r="AE14" s="92">
        <v>43307</v>
      </c>
      <c r="AF14" s="95" t="s">
        <v>1967</v>
      </c>
      <c r="AG14" s="123"/>
      <c r="AH14" s="72"/>
      <c r="AI14" s="72"/>
      <c r="AJ14" s="72"/>
    </row>
    <row r="15" spans="2:45" s="21" customFormat="1" ht="159.94999999999999" hidden="1" customHeight="1" x14ac:dyDescent="0.25">
      <c r="B15" s="69" t="s">
        <v>2354</v>
      </c>
      <c r="C15" s="69" t="s">
        <v>2857</v>
      </c>
      <c r="D15" s="3" t="s">
        <v>2072</v>
      </c>
      <c r="E15" s="4" t="s">
        <v>140</v>
      </c>
      <c r="F15" s="4" t="s">
        <v>141</v>
      </c>
      <c r="G15" s="28" t="s">
        <v>142</v>
      </c>
      <c r="H15" s="28" t="s">
        <v>34</v>
      </c>
      <c r="I15" s="2">
        <v>1</v>
      </c>
      <c r="J15" s="27">
        <v>43009</v>
      </c>
      <c r="K15" s="27">
        <v>43100</v>
      </c>
      <c r="L15" s="5">
        <v>13</v>
      </c>
      <c r="M15" s="437">
        <v>1</v>
      </c>
      <c r="N15" s="6" t="s">
        <v>15</v>
      </c>
      <c r="O15" s="7">
        <f t="shared" si="0"/>
        <v>20</v>
      </c>
      <c r="P15" s="8" t="s">
        <v>143</v>
      </c>
      <c r="Q15" s="323">
        <v>43026</v>
      </c>
      <c r="R15" s="63" t="s">
        <v>57</v>
      </c>
      <c r="S15" s="64" t="s">
        <v>58</v>
      </c>
      <c r="T15" s="3" t="s">
        <v>2742</v>
      </c>
      <c r="U15" s="3" t="s">
        <v>2794</v>
      </c>
      <c r="V15" s="64" t="s">
        <v>2753</v>
      </c>
      <c r="W15" s="64" t="s">
        <v>2753</v>
      </c>
      <c r="X15" s="64" t="s">
        <v>2753</v>
      </c>
      <c r="Y15" s="64" t="s">
        <v>2753</v>
      </c>
      <c r="Z15" s="64" t="s">
        <v>2753</v>
      </c>
      <c r="AA15" s="64" t="s">
        <v>2753</v>
      </c>
      <c r="AB15" s="64" t="s">
        <v>2753</v>
      </c>
      <c r="AC15" s="64" t="s">
        <v>2753</v>
      </c>
      <c r="AD15" s="450" t="s">
        <v>938</v>
      </c>
      <c r="AE15" s="92">
        <v>43122</v>
      </c>
      <c r="AF15" s="95" t="s">
        <v>1967</v>
      </c>
      <c r="AG15" s="123"/>
      <c r="AH15" s="72"/>
      <c r="AI15" s="72"/>
      <c r="AJ15" s="72"/>
    </row>
    <row r="16" spans="2:45" s="21" customFormat="1" ht="159.94999999999999" hidden="1" customHeight="1" x14ac:dyDescent="0.25">
      <c r="B16" s="69" t="s">
        <v>2355</v>
      </c>
      <c r="C16" s="69" t="s">
        <v>2851</v>
      </c>
      <c r="D16" s="3" t="s">
        <v>2087</v>
      </c>
      <c r="E16" s="4" t="s">
        <v>189</v>
      </c>
      <c r="F16" s="4" t="s">
        <v>190</v>
      </c>
      <c r="G16" s="28" t="s">
        <v>191</v>
      </c>
      <c r="H16" s="28" t="s">
        <v>41</v>
      </c>
      <c r="I16" s="2">
        <v>1</v>
      </c>
      <c r="J16" s="27">
        <v>42887</v>
      </c>
      <c r="K16" s="27">
        <v>43281</v>
      </c>
      <c r="L16" s="5">
        <v>56.285714285714285</v>
      </c>
      <c r="M16" s="438">
        <v>1</v>
      </c>
      <c r="N16" s="6" t="s">
        <v>2760</v>
      </c>
      <c r="O16" s="7">
        <f t="shared" si="0"/>
        <v>253</v>
      </c>
      <c r="P16" s="10" t="s">
        <v>936</v>
      </c>
      <c r="Q16" s="323">
        <v>43026</v>
      </c>
      <c r="R16" s="8" t="s">
        <v>30</v>
      </c>
      <c r="S16" s="8"/>
      <c r="T16" s="3" t="s">
        <v>2742</v>
      </c>
      <c r="U16" s="8" t="s">
        <v>2758</v>
      </c>
      <c r="V16" s="3" t="s">
        <v>2760</v>
      </c>
      <c r="W16" s="64" t="s">
        <v>2757</v>
      </c>
      <c r="X16" s="64" t="s">
        <v>2757</v>
      </c>
      <c r="Y16" s="64" t="s">
        <v>2757</v>
      </c>
      <c r="Z16" s="64" t="s">
        <v>2757</v>
      </c>
      <c r="AA16" s="64" t="s">
        <v>2757</v>
      </c>
      <c r="AB16" s="64" t="s">
        <v>2757</v>
      </c>
      <c r="AC16" s="64" t="s">
        <v>2757</v>
      </c>
      <c r="AD16" s="450" t="s">
        <v>938</v>
      </c>
      <c r="AE16" s="92">
        <v>43307</v>
      </c>
      <c r="AF16" s="95" t="s">
        <v>1967</v>
      </c>
      <c r="AG16" s="123"/>
      <c r="AH16" s="72"/>
      <c r="AI16" s="72"/>
      <c r="AJ16" s="72"/>
    </row>
    <row r="17" spans="2:36" s="21" customFormat="1" ht="159.94999999999999" hidden="1" customHeight="1" x14ac:dyDescent="0.25">
      <c r="B17" s="69" t="s">
        <v>2356</v>
      </c>
      <c r="C17" s="69" t="s">
        <v>2851</v>
      </c>
      <c r="D17" s="3" t="s">
        <v>2088</v>
      </c>
      <c r="E17" s="4" t="s">
        <v>278</v>
      </c>
      <c r="F17" s="4" t="s">
        <v>279</v>
      </c>
      <c r="G17" s="28" t="s">
        <v>280</v>
      </c>
      <c r="H17" s="28" t="s">
        <v>34</v>
      </c>
      <c r="I17" s="2">
        <v>3</v>
      </c>
      <c r="J17" s="27">
        <v>42737</v>
      </c>
      <c r="K17" s="27">
        <v>43100</v>
      </c>
      <c r="L17" s="5">
        <v>51.857142857142854</v>
      </c>
      <c r="M17" s="437">
        <v>3</v>
      </c>
      <c r="N17" s="64" t="s">
        <v>2759</v>
      </c>
      <c r="O17" s="7">
        <f t="shared" si="0"/>
        <v>350</v>
      </c>
      <c r="P17" s="10" t="s">
        <v>936</v>
      </c>
      <c r="Q17" s="323">
        <v>43026</v>
      </c>
      <c r="R17" s="8" t="s">
        <v>30</v>
      </c>
      <c r="S17" s="64"/>
      <c r="T17" s="3" t="s">
        <v>2742</v>
      </c>
      <c r="U17" s="64" t="s">
        <v>2759</v>
      </c>
      <c r="V17" s="64" t="s">
        <v>2753</v>
      </c>
      <c r="W17" s="64" t="s">
        <v>2753</v>
      </c>
      <c r="X17" s="64" t="s">
        <v>2753</v>
      </c>
      <c r="Y17" s="64" t="s">
        <v>2753</v>
      </c>
      <c r="Z17" s="64" t="s">
        <v>2753</v>
      </c>
      <c r="AA17" s="64" t="s">
        <v>2753</v>
      </c>
      <c r="AB17" s="64" t="s">
        <v>2753</v>
      </c>
      <c r="AC17" s="64" t="s">
        <v>2753</v>
      </c>
      <c r="AD17" s="450" t="s">
        <v>938</v>
      </c>
      <c r="AE17" s="92">
        <v>43122</v>
      </c>
      <c r="AF17" s="95" t="s">
        <v>1967</v>
      </c>
      <c r="AG17" s="123"/>
      <c r="AH17" s="72"/>
      <c r="AI17" s="72"/>
      <c r="AJ17" s="72"/>
    </row>
    <row r="18" spans="2:36" s="21" customFormat="1" ht="159.94999999999999" hidden="1" customHeight="1" x14ac:dyDescent="0.25">
      <c r="B18" s="69" t="s">
        <v>2357</v>
      </c>
      <c r="C18" s="69" t="s">
        <v>2848</v>
      </c>
      <c r="D18" s="3" t="s">
        <v>2089</v>
      </c>
      <c r="E18" s="4" t="s">
        <v>278</v>
      </c>
      <c r="F18" s="4" t="s">
        <v>279</v>
      </c>
      <c r="G18" s="28" t="s">
        <v>280</v>
      </c>
      <c r="H18" s="28" t="s">
        <v>34</v>
      </c>
      <c r="I18" s="2">
        <v>3</v>
      </c>
      <c r="J18" s="27">
        <v>42737</v>
      </c>
      <c r="K18" s="27">
        <v>43100</v>
      </c>
      <c r="L18" s="5">
        <v>51.857142857142854</v>
      </c>
      <c r="M18" s="437">
        <v>3</v>
      </c>
      <c r="N18" s="10" t="s">
        <v>2759</v>
      </c>
      <c r="O18" s="7">
        <f t="shared" si="0"/>
        <v>350</v>
      </c>
      <c r="P18" s="10" t="s">
        <v>936</v>
      </c>
      <c r="Q18" s="323">
        <v>43026</v>
      </c>
      <c r="R18" s="10" t="s">
        <v>102</v>
      </c>
      <c r="S18" s="10" t="s">
        <v>281</v>
      </c>
      <c r="T18" s="3" t="s">
        <v>2742</v>
      </c>
      <c r="U18" s="10" t="s">
        <v>2759</v>
      </c>
      <c r="V18" s="64" t="s">
        <v>2753</v>
      </c>
      <c r="W18" s="64" t="s">
        <v>2753</v>
      </c>
      <c r="X18" s="64" t="s">
        <v>2753</v>
      </c>
      <c r="Y18" s="64" t="s">
        <v>2753</v>
      </c>
      <c r="Z18" s="64" t="s">
        <v>2753</v>
      </c>
      <c r="AA18" s="64" t="s">
        <v>2753</v>
      </c>
      <c r="AB18" s="64" t="s">
        <v>2753</v>
      </c>
      <c r="AC18" s="64" t="s">
        <v>2753</v>
      </c>
      <c r="AD18" s="450" t="s">
        <v>938</v>
      </c>
      <c r="AE18" s="92">
        <v>43122</v>
      </c>
      <c r="AF18" s="95" t="s">
        <v>1967</v>
      </c>
      <c r="AG18" s="123"/>
      <c r="AH18" s="72"/>
      <c r="AI18" s="72"/>
      <c r="AJ18" s="72"/>
    </row>
    <row r="19" spans="2:36" s="21" customFormat="1" ht="159.94999999999999" hidden="1" customHeight="1" x14ac:dyDescent="0.25">
      <c r="B19" s="69" t="s">
        <v>2358</v>
      </c>
      <c r="C19" s="69" t="s">
        <v>2858</v>
      </c>
      <c r="D19" s="3" t="s">
        <v>2090</v>
      </c>
      <c r="E19" s="4" t="s">
        <v>278</v>
      </c>
      <c r="F19" s="4" t="s">
        <v>279</v>
      </c>
      <c r="G19" s="28" t="s">
        <v>280</v>
      </c>
      <c r="H19" s="28" t="s">
        <v>34</v>
      </c>
      <c r="I19" s="2">
        <v>3</v>
      </c>
      <c r="J19" s="27">
        <v>42737</v>
      </c>
      <c r="K19" s="27">
        <v>43100</v>
      </c>
      <c r="L19" s="5">
        <v>51.857142857142854</v>
      </c>
      <c r="M19" s="437">
        <v>3</v>
      </c>
      <c r="N19" s="64" t="s">
        <v>2759</v>
      </c>
      <c r="O19" s="7">
        <f t="shared" si="0"/>
        <v>350</v>
      </c>
      <c r="P19" s="10" t="s">
        <v>936</v>
      </c>
      <c r="Q19" s="323">
        <v>43026</v>
      </c>
      <c r="R19" s="63" t="s">
        <v>57</v>
      </c>
      <c r="S19" s="64" t="s">
        <v>58</v>
      </c>
      <c r="T19" s="3" t="s">
        <v>2742</v>
      </c>
      <c r="U19" s="64" t="s">
        <v>2759</v>
      </c>
      <c r="V19" s="64" t="s">
        <v>2753</v>
      </c>
      <c r="W19" s="64" t="s">
        <v>2753</v>
      </c>
      <c r="X19" s="64" t="s">
        <v>2753</v>
      </c>
      <c r="Y19" s="64" t="s">
        <v>2753</v>
      </c>
      <c r="Z19" s="64" t="s">
        <v>2753</v>
      </c>
      <c r="AA19" s="64" t="s">
        <v>2753</v>
      </c>
      <c r="AB19" s="64" t="s">
        <v>2753</v>
      </c>
      <c r="AC19" s="64" t="s">
        <v>2753</v>
      </c>
      <c r="AD19" s="450" t="s">
        <v>938</v>
      </c>
      <c r="AE19" s="92">
        <v>43122</v>
      </c>
      <c r="AF19" s="95" t="s">
        <v>1967</v>
      </c>
      <c r="AG19" s="123"/>
      <c r="AH19" s="72"/>
      <c r="AI19" s="72"/>
      <c r="AJ19" s="72"/>
    </row>
    <row r="20" spans="2:36" s="21" customFormat="1" ht="159.94999999999999" hidden="1" customHeight="1" x14ac:dyDescent="0.25">
      <c r="B20" s="69" t="s">
        <v>2359</v>
      </c>
      <c r="C20" s="69" t="s">
        <v>2851</v>
      </c>
      <c r="D20" s="3" t="s">
        <v>2093</v>
      </c>
      <c r="E20" s="4" t="s">
        <v>192</v>
      </c>
      <c r="F20" s="4" t="s">
        <v>193</v>
      </c>
      <c r="G20" s="28" t="s">
        <v>194</v>
      </c>
      <c r="H20" s="28" t="s">
        <v>34</v>
      </c>
      <c r="I20" s="2">
        <v>1</v>
      </c>
      <c r="J20" s="27">
        <v>42781</v>
      </c>
      <c r="K20" s="27">
        <v>43100</v>
      </c>
      <c r="L20" s="5">
        <v>45.571428571428569</v>
      </c>
      <c r="M20" s="437">
        <v>1</v>
      </c>
      <c r="N20" s="3" t="s">
        <v>2773</v>
      </c>
      <c r="O20" s="7">
        <f t="shared" si="0"/>
        <v>387</v>
      </c>
      <c r="P20" s="10" t="s">
        <v>937</v>
      </c>
      <c r="Q20" s="323">
        <v>43026</v>
      </c>
      <c r="R20" s="8" t="s">
        <v>30</v>
      </c>
      <c r="S20" s="8"/>
      <c r="T20" s="3" t="s">
        <v>2742</v>
      </c>
      <c r="U20" s="3" t="s">
        <v>2773</v>
      </c>
      <c r="V20" s="8" t="s">
        <v>2753</v>
      </c>
      <c r="W20" s="8" t="s">
        <v>2753</v>
      </c>
      <c r="X20" s="8" t="s">
        <v>2753</v>
      </c>
      <c r="Y20" s="8" t="s">
        <v>2753</v>
      </c>
      <c r="Z20" s="8" t="s">
        <v>2753</v>
      </c>
      <c r="AA20" s="8" t="s">
        <v>2753</v>
      </c>
      <c r="AB20" s="8" t="s">
        <v>2753</v>
      </c>
      <c r="AC20" s="64" t="s">
        <v>2753</v>
      </c>
      <c r="AD20" s="450" t="s">
        <v>938</v>
      </c>
      <c r="AE20" s="92">
        <v>43122</v>
      </c>
      <c r="AF20" s="95" t="s">
        <v>1967</v>
      </c>
      <c r="AG20" s="123"/>
      <c r="AH20" s="72"/>
      <c r="AI20" s="72"/>
      <c r="AJ20" s="72"/>
    </row>
    <row r="21" spans="2:36" s="21" customFormat="1" ht="159.94999999999999" hidden="1" customHeight="1" x14ac:dyDescent="0.25">
      <c r="B21" s="69" t="s">
        <v>2360</v>
      </c>
      <c r="C21" s="69" t="s">
        <v>2859</v>
      </c>
      <c r="D21" s="3" t="s">
        <v>2094</v>
      </c>
      <c r="E21" s="4" t="s">
        <v>316</v>
      </c>
      <c r="F21" s="4" t="s">
        <v>317</v>
      </c>
      <c r="G21" s="28" t="s">
        <v>318</v>
      </c>
      <c r="H21" s="28" t="s">
        <v>319</v>
      </c>
      <c r="I21" s="2">
        <v>1</v>
      </c>
      <c r="J21" s="27">
        <v>42755</v>
      </c>
      <c r="K21" s="27">
        <v>43100</v>
      </c>
      <c r="L21" s="5">
        <v>49.285714285714285</v>
      </c>
      <c r="M21" s="437">
        <v>1</v>
      </c>
      <c r="N21" s="3" t="s">
        <v>2774</v>
      </c>
      <c r="O21" s="7">
        <f t="shared" si="0"/>
        <v>158</v>
      </c>
      <c r="P21" s="10" t="s">
        <v>937</v>
      </c>
      <c r="Q21" s="323">
        <v>43026</v>
      </c>
      <c r="R21" s="8" t="s">
        <v>150</v>
      </c>
      <c r="S21" s="8"/>
      <c r="T21" s="3" t="s">
        <v>2742</v>
      </c>
      <c r="U21" s="3" t="s">
        <v>2774</v>
      </c>
      <c r="V21" s="8" t="s">
        <v>2753</v>
      </c>
      <c r="W21" s="8" t="s">
        <v>2753</v>
      </c>
      <c r="X21" s="8" t="s">
        <v>2753</v>
      </c>
      <c r="Y21" s="8" t="s">
        <v>2753</v>
      </c>
      <c r="Z21" s="8" t="s">
        <v>2753</v>
      </c>
      <c r="AA21" s="8" t="s">
        <v>2753</v>
      </c>
      <c r="AB21" s="8" t="s">
        <v>2753</v>
      </c>
      <c r="AC21" s="64" t="s">
        <v>2753</v>
      </c>
      <c r="AD21" s="450" t="s">
        <v>938</v>
      </c>
      <c r="AE21" s="92">
        <v>43122</v>
      </c>
      <c r="AF21" s="95" t="s">
        <v>1967</v>
      </c>
      <c r="AG21" s="123"/>
      <c r="AH21" s="72"/>
      <c r="AI21" s="72"/>
      <c r="AJ21" s="72"/>
    </row>
    <row r="22" spans="2:36" s="21" customFormat="1" ht="159.94999999999999" hidden="1" customHeight="1" x14ac:dyDescent="0.25">
      <c r="B22" s="69" t="s">
        <v>2361</v>
      </c>
      <c r="C22" s="69" t="s">
        <v>2858</v>
      </c>
      <c r="D22" s="3" t="s">
        <v>2095</v>
      </c>
      <c r="E22" s="4" t="s">
        <v>320</v>
      </c>
      <c r="F22" s="4" t="s">
        <v>317</v>
      </c>
      <c r="G22" s="28" t="s">
        <v>318</v>
      </c>
      <c r="H22" s="28" t="s">
        <v>319</v>
      </c>
      <c r="I22" s="2">
        <v>1</v>
      </c>
      <c r="J22" s="27">
        <v>42755</v>
      </c>
      <c r="K22" s="27">
        <v>43100</v>
      </c>
      <c r="L22" s="5">
        <v>49.285714285714285</v>
      </c>
      <c r="M22" s="437">
        <v>1</v>
      </c>
      <c r="N22" s="3" t="s">
        <v>2774</v>
      </c>
      <c r="O22" s="7">
        <f t="shared" si="0"/>
        <v>158</v>
      </c>
      <c r="P22" s="10" t="s">
        <v>937</v>
      </c>
      <c r="Q22" s="323">
        <v>43026</v>
      </c>
      <c r="R22" s="8" t="s">
        <v>150</v>
      </c>
      <c r="S22" s="8"/>
      <c r="T22" s="3" t="s">
        <v>2742</v>
      </c>
      <c r="U22" s="3" t="s">
        <v>2774</v>
      </c>
      <c r="V22" s="8" t="s">
        <v>2753</v>
      </c>
      <c r="W22" s="8" t="s">
        <v>2753</v>
      </c>
      <c r="X22" s="8" t="s">
        <v>2753</v>
      </c>
      <c r="Y22" s="8" t="s">
        <v>2753</v>
      </c>
      <c r="Z22" s="8" t="s">
        <v>2753</v>
      </c>
      <c r="AA22" s="8" t="s">
        <v>2753</v>
      </c>
      <c r="AB22" s="8" t="s">
        <v>2753</v>
      </c>
      <c r="AC22" s="64" t="s">
        <v>2753</v>
      </c>
      <c r="AD22" s="450" t="s">
        <v>938</v>
      </c>
      <c r="AE22" s="92">
        <v>43122</v>
      </c>
      <c r="AF22" s="95" t="s">
        <v>1967</v>
      </c>
      <c r="AG22" s="123"/>
      <c r="AH22" s="72"/>
      <c r="AI22" s="72"/>
      <c r="AJ22" s="72"/>
    </row>
    <row r="23" spans="2:36" s="21" customFormat="1" ht="159.94999999999999" hidden="1" customHeight="1" x14ac:dyDescent="0.25">
      <c r="B23" s="69" t="s">
        <v>2362</v>
      </c>
      <c r="C23" s="69" t="s">
        <v>2856</v>
      </c>
      <c r="D23" s="3" t="s">
        <v>2096</v>
      </c>
      <c r="E23" s="4" t="s">
        <v>321</v>
      </c>
      <c r="F23" s="4" t="s">
        <v>322</v>
      </c>
      <c r="G23" s="28" t="s">
        <v>323</v>
      </c>
      <c r="H23" s="28" t="s">
        <v>269</v>
      </c>
      <c r="I23" s="2">
        <v>1</v>
      </c>
      <c r="J23" s="27">
        <v>42100</v>
      </c>
      <c r="K23" s="27">
        <v>42104</v>
      </c>
      <c r="L23" s="5">
        <v>0.5714285714285714</v>
      </c>
      <c r="M23" s="437">
        <v>1</v>
      </c>
      <c r="N23" s="3" t="s">
        <v>2778</v>
      </c>
      <c r="O23" s="7">
        <f t="shared" si="0"/>
        <v>192</v>
      </c>
      <c r="P23" s="10" t="s">
        <v>937</v>
      </c>
      <c r="Q23" s="323">
        <v>43026</v>
      </c>
      <c r="R23" s="8" t="s">
        <v>324</v>
      </c>
      <c r="S23" s="8"/>
      <c r="T23" s="3" t="s">
        <v>2742</v>
      </c>
      <c r="U23" s="3" t="s">
        <v>2778</v>
      </c>
      <c r="V23" s="8" t="s">
        <v>2753</v>
      </c>
      <c r="W23" s="8" t="s">
        <v>2753</v>
      </c>
      <c r="X23" s="8" t="s">
        <v>2753</v>
      </c>
      <c r="Y23" s="8" t="s">
        <v>2753</v>
      </c>
      <c r="Z23" s="8" t="s">
        <v>2753</v>
      </c>
      <c r="AA23" s="8" t="s">
        <v>2753</v>
      </c>
      <c r="AB23" s="8" t="s">
        <v>2753</v>
      </c>
      <c r="AC23" s="64" t="s">
        <v>2753</v>
      </c>
      <c r="AD23" s="450" t="s">
        <v>938</v>
      </c>
      <c r="AE23" s="92">
        <v>43122</v>
      </c>
      <c r="AF23" s="95" t="s">
        <v>1967</v>
      </c>
      <c r="AG23" s="123"/>
      <c r="AH23" s="72"/>
      <c r="AI23" s="72"/>
      <c r="AJ23" s="72"/>
    </row>
    <row r="24" spans="2:36" s="21" customFormat="1" ht="159.94999999999999" hidden="1" customHeight="1" x14ac:dyDescent="0.25">
      <c r="B24" s="69" t="s">
        <v>2363</v>
      </c>
      <c r="C24" s="69" t="s">
        <v>2860</v>
      </c>
      <c r="D24" s="3" t="s">
        <v>2097</v>
      </c>
      <c r="E24" s="4" t="s">
        <v>320</v>
      </c>
      <c r="F24" s="4" t="s">
        <v>325</v>
      </c>
      <c r="G24" s="28" t="s">
        <v>326</v>
      </c>
      <c r="H24" s="28" t="s">
        <v>327</v>
      </c>
      <c r="I24" s="2">
        <v>1</v>
      </c>
      <c r="J24" s="27">
        <v>42755</v>
      </c>
      <c r="K24" s="27">
        <v>43100</v>
      </c>
      <c r="L24" s="5">
        <v>49.285714285714285</v>
      </c>
      <c r="M24" s="437">
        <v>1</v>
      </c>
      <c r="N24" s="6" t="s">
        <v>2776</v>
      </c>
      <c r="O24" s="7">
        <f t="shared" si="0"/>
        <v>131</v>
      </c>
      <c r="P24" s="10" t="s">
        <v>937</v>
      </c>
      <c r="Q24" s="323">
        <v>43026</v>
      </c>
      <c r="R24" s="8" t="s">
        <v>150</v>
      </c>
      <c r="S24" s="8"/>
      <c r="T24" s="3" t="s">
        <v>2742</v>
      </c>
      <c r="U24" s="6" t="s">
        <v>2776</v>
      </c>
      <c r="V24" s="8" t="s">
        <v>2753</v>
      </c>
      <c r="W24" s="8" t="s">
        <v>2753</v>
      </c>
      <c r="X24" s="8" t="s">
        <v>2753</v>
      </c>
      <c r="Y24" s="8" t="s">
        <v>2753</v>
      </c>
      <c r="Z24" s="8" t="s">
        <v>2753</v>
      </c>
      <c r="AA24" s="8" t="s">
        <v>2753</v>
      </c>
      <c r="AB24" s="8" t="s">
        <v>2753</v>
      </c>
      <c r="AC24" s="64" t="s">
        <v>2753</v>
      </c>
      <c r="AD24" s="450" t="s">
        <v>938</v>
      </c>
      <c r="AE24" s="92">
        <v>43122</v>
      </c>
      <c r="AF24" s="95" t="s">
        <v>1967</v>
      </c>
      <c r="AG24" s="123"/>
      <c r="AH24" s="72"/>
      <c r="AI24" s="72"/>
      <c r="AJ24" s="72"/>
    </row>
    <row r="25" spans="2:36" s="21" customFormat="1" ht="159.94999999999999" hidden="1" customHeight="1" x14ac:dyDescent="0.25">
      <c r="B25" s="69" t="s">
        <v>2364</v>
      </c>
      <c r="C25" s="69" t="s">
        <v>2861</v>
      </c>
      <c r="D25" s="3" t="s">
        <v>2098</v>
      </c>
      <c r="E25" s="4" t="s">
        <v>331</v>
      </c>
      <c r="F25" s="4" t="s">
        <v>332</v>
      </c>
      <c r="G25" s="28" t="s">
        <v>333</v>
      </c>
      <c r="H25" s="28" t="s">
        <v>257</v>
      </c>
      <c r="I25" s="2">
        <v>1</v>
      </c>
      <c r="J25" s="27">
        <v>42736</v>
      </c>
      <c r="K25" s="27">
        <v>43100</v>
      </c>
      <c r="L25" s="5">
        <v>52</v>
      </c>
      <c r="M25" s="437">
        <v>1</v>
      </c>
      <c r="N25" s="6" t="s">
        <v>2319</v>
      </c>
      <c r="O25" s="7">
        <f t="shared" si="0"/>
        <v>243</v>
      </c>
      <c r="P25" s="10" t="s">
        <v>937</v>
      </c>
      <c r="Q25" s="323">
        <v>43026</v>
      </c>
      <c r="R25" s="8" t="s">
        <v>150</v>
      </c>
      <c r="S25" s="8"/>
      <c r="T25" s="3" t="s">
        <v>2742</v>
      </c>
      <c r="U25" s="6" t="s">
        <v>2319</v>
      </c>
      <c r="V25" s="8" t="s">
        <v>2753</v>
      </c>
      <c r="W25" s="8" t="s">
        <v>2753</v>
      </c>
      <c r="X25" s="8" t="s">
        <v>2753</v>
      </c>
      <c r="Y25" s="8" t="s">
        <v>2753</v>
      </c>
      <c r="Z25" s="8" t="s">
        <v>2753</v>
      </c>
      <c r="AA25" s="8" t="s">
        <v>2753</v>
      </c>
      <c r="AB25" s="8" t="s">
        <v>2753</v>
      </c>
      <c r="AC25" s="64" t="s">
        <v>2753</v>
      </c>
      <c r="AD25" s="450" t="s">
        <v>938</v>
      </c>
      <c r="AE25" s="92">
        <v>43122</v>
      </c>
      <c r="AF25" s="95" t="s">
        <v>1967</v>
      </c>
      <c r="AG25" s="123"/>
      <c r="AH25" s="72"/>
      <c r="AI25" s="72"/>
      <c r="AJ25" s="72"/>
    </row>
    <row r="26" spans="2:36" s="21" customFormat="1" ht="159.94999999999999" hidden="1" customHeight="1" x14ac:dyDescent="0.25">
      <c r="B26" s="69" t="s">
        <v>2365</v>
      </c>
      <c r="C26" s="69" t="s">
        <v>2861</v>
      </c>
      <c r="D26" s="3" t="s">
        <v>2099</v>
      </c>
      <c r="E26" s="4" t="s">
        <v>334</v>
      </c>
      <c r="F26" s="4" t="s">
        <v>335</v>
      </c>
      <c r="G26" s="28" t="s">
        <v>336</v>
      </c>
      <c r="H26" s="28" t="s">
        <v>269</v>
      </c>
      <c r="I26" s="2">
        <v>1</v>
      </c>
      <c r="J26" s="27">
        <v>42100</v>
      </c>
      <c r="K26" s="27">
        <v>42104</v>
      </c>
      <c r="L26" s="5">
        <v>0.5714285714285714</v>
      </c>
      <c r="M26" s="439">
        <v>1</v>
      </c>
      <c r="N26" s="6" t="s">
        <v>2778</v>
      </c>
      <c r="O26" s="7">
        <f t="shared" si="0"/>
        <v>192</v>
      </c>
      <c r="P26" s="10" t="s">
        <v>937</v>
      </c>
      <c r="Q26" s="323">
        <v>43026</v>
      </c>
      <c r="R26" s="8" t="s">
        <v>324</v>
      </c>
      <c r="S26" s="8"/>
      <c r="T26" s="3" t="s">
        <v>2742</v>
      </c>
      <c r="U26" s="6" t="s">
        <v>2778</v>
      </c>
      <c r="V26" s="8" t="s">
        <v>2753</v>
      </c>
      <c r="W26" s="8" t="s">
        <v>2753</v>
      </c>
      <c r="X26" s="8" t="s">
        <v>2753</v>
      </c>
      <c r="Y26" s="8" t="s">
        <v>2753</v>
      </c>
      <c r="Z26" s="8" t="s">
        <v>2753</v>
      </c>
      <c r="AA26" s="8" t="s">
        <v>2753</v>
      </c>
      <c r="AB26" s="8" t="s">
        <v>2753</v>
      </c>
      <c r="AC26" s="64" t="s">
        <v>2753</v>
      </c>
      <c r="AD26" s="450" t="s">
        <v>938</v>
      </c>
      <c r="AE26" s="92">
        <v>43122</v>
      </c>
      <c r="AF26" s="95" t="s">
        <v>1967</v>
      </c>
      <c r="AG26" s="123"/>
      <c r="AH26" s="72"/>
      <c r="AI26" s="72"/>
      <c r="AJ26" s="72"/>
    </row>
    <row r="27" spans="2:36" s="21" customFormat="1" ht="159.94999999999999" hidden="1" customHeight="1" x14ac:dyDescent="0.25">
      <c r="B27" s="69" t="s">
        <v>2366</v>
      </c>
      <c r="C27" s="69" t="s">
        <v>2861</v>
      </c>
      <c r="D27" s="3" t="s">
        <v>2100</v>
      </c>
      <c r="E27" s="4" t="s">
        <v>337</v>
      </c>
      <c r="F27" s="4" t="s">
        <v>325</v>
      </c>
      <c r="G27" s="28" t="s">
        <v>326</v>
      </c>
      <c r="H27" s="28" t="s">
        <v>327</v>
      </c>
      <c r="I27" s="2">
        <v>1</v>
      </c>
      <c r="J27" s="27">
        <v>42755</v>
      </c>
      <c r="K27" s="27">
        <v>43100</v>
      </c>
      <c r="L27" s="5">
        <v>49.285714285714285</v>
      </c>
      <c r="M27" s="437">
        <v>1</v>
      </c>
      <c r="N27" s="6" t="s">
        <v>2775</v>
      </c>
      <c r="O27" s="7">
        <f t="shared" si="0"/>
        <v>130</v>
      </c>
      <c r="P27" s="10" t="s">
        <v>937</v>
      </c>
      <c r="Q27" s="323">
        <v>43026</v>
      </c>
      <c r="R27" s="8" t="s">
        <v>150</v>
      </c>
      <c r="S27" s="8"/>
      <c r="T27" s="3" t="s">
        <v>2742</v>
      </c>
      <c r="U27" s="6" t="s">
        <v>2775</v>
      </c>
      <c r="V27" s="8" t="s">
        <v>2753</v>
      </c>
      <c r="W27" s="8" t="s">
        <v>2753</v>
      </c>
      <c r="X27" s="8" t="s">
        <v>2753</v>
      </c>
      <c r="Y27" s="8" t="s">
        <v>2753</v>
      </c>
      <c r="Z27" s="8" t="s">
        <v>2753</v>
      </c>
      <c r="AA27" s="8" t="s">
        <v>2753</v>
      </c>
      <c r="AB27" s="8" t="s">
        <v>2753</v>
      </c>
      <c r="AC27" s="64" t="s">
        <v>2753</v>
      </c>
      <c r="AD27" s="450" t="s">
        <v>938</v>
      </c>
      <c r="AE27" s="92">
        <v>43122</v>
      </c>
      <c r="AF27" s="95" t="s">
        <v>1967</v>
      </c>
      <c r="AG27" s="123"/>
      <c r="AH27" s="72"/>
      <c r="AI27" s="72"/>
      <c r="AJ27" s="72"/>
    </row>
    <row r="28" spans="2:36" s="21" customFormat="1" ht="159.94999999999999" hidden="1" customHeight="1" x14ac:dyDescent="0.25">
      <c r="B28" s="69" t="s">
        <v>2367</v>
      </c>
      <c r="C28" s="69" t="s">
        <v>2861</v>
      </c>
      <c r="D28" s="3" t="s">
        <v>2101</v>
      </c>
      <c r="E28" s="4" t="s">
        <v>334</v>
      </c>
      <c r="F28" s="4" t="s">
        <v>322</v>
      </c>
      <c r="G28" s="28" t="s">
        <v>323</v>
      </c>
      <c r="H28" s="28" t="s">
        <v>269</v>
      </c>
      <c r="I28" s="2">
        <v>1</v>
      </c>
      <c r="J28" s="27">
        <v>42100</v>
      </c>
      <c r="K28" s="27">
        <v>42104</v>
      </c>
      <c r="L28" s="5">
        <v>0.5714285714285714</v>
      </c>
      <c r="M28" s="437">
        <v>1</v>
      </c>
      <c r="N28" s="6" t="s">
        <v>2778</v>
      </c>
      <c r="O28" s="7">
        <f t="shared" si="0"/>
        <v>192</v>
      </c>
      <c r="P28" s="10" t="s">
        <v>937</v>
      </c>
      <c r="Q28" s="323">
        <v>43026</v>
      </c>
      <c r="R28" s="8" t="s">
        <v>324</v>
      </c>
      <c r="S28" s="8"/>
      <c r="T28" s="3" t="s">
        <v>2742</v>
      </c>
      <c r="U28" s="6" t="s">
        <v>2778</v>
      </c>
      <c r="V28" s="8" t="s">
        <v>2753</v>
      </c>
      <c r="W28" s="8" t="s">
        <v>2753</v>
      </c>
      <c r="X28" s="8" t="s">
        <v>2753</v>
      </c>
      <c r="Y28" s="8" t="s">
        <v>2753</v>
      </c>
      <c r="Z28" s="8" t="s">
        <v>2753</v>
      </c>
      <c r="AA28" s="8" t="s">
        <v>2753</v>
      </c>
      <c r="AB28" s="8" t="s">
        <v>2753</v>
      </c>
      <c r="AC28" s="64" t="s">
        <v>2753</v>
      </c>
      <c r="AD28" s="450" t="s">
        <v>938</v>
      </c>
      <c r="AE28" s="92">
        <v>43122</v>
      </c>
      <c r="AF28" s="95" t="s">
        <v>1967</v>
      </c>
      <c r="AG28" s="123"/>
      <c r="AH28" s="72"/>
      <c r="AI28" s="72"/>
      <c r="AJ28" s="72"/>
    </row>
    <row r="29" spans="2:36" s="21" customFormat="1" ht="159.94999999999999" hidden="1" customHeight="1" x14ac:dyDescent="0.25">
      <c r="B29" s="69" t="s">
        <v>2368</v>
      </c>
      <c r="C29" s="69" t="s">
        <v>2861</v>
      </c>
      <c r="D29" s="3" t="s">
        <v>2102</v>
      </c>
      <c r="E29" s="4" t="s">
        <v>195</v>
      </c>
      <c r="F29" s="4" t="s">
        <v>196</v>
      </c>
      <c r="G29" s="28" t="s">
        <v>197</v>
      </c>
      <c r="H29" s="28" t="s">
        <v>34</v>
      </c>
      <c r="I29" s="2">
        <v>1</v>
      </c>
      <c r="J29" s="27">
        <v>42887</v>
      </c>
      <c r="K29" s="27">
        <v>43100</v>
      </c>
      <c r="L29" s="5">
        <v>30.428571428571427</v>
      </c>
      <c r="M29" s="437">
        <v>1</v>
      </c>
      <c r="N29" s="3" t="s">
        <v>2777</v>
      </c>
      <c r="O29" s="7">
        <f t="shared" si="0"/>
        <v>368</v>
      </c>
      <c r="P29" s="10" t="s">
        <v>937</v>
      </c>
      <c r="Q29" s="323">
        <v>43026</v>
      </c>
      <c r="R29" s="8" t="s">
        <v>30</v>
      </c>
      <c r="S29" s="8"/>
      <c r="T29" s="3" t="s">
        <v>2742</v>
      </c>
      <c r="U29" s="3" t="s">
        <v>2777</v>
      </c>
      <c r="V29" s="8" t="s">
        <v>2753</v>
      </c>
      <c r="W29" s="8" t="s">
        <v>2753</v>
      </c>
      <c r="X29" s="8" t="s">
        <v>2753</v>
      </c>
      <c r="Y29" s="8" t="s">
        <v>2753</v>
      </c>
      <c r="Z29" s="8" t="s">
        <v>2753</v>
      </c>
      <c r="AA29" s="8" t="s">
        <v>2753</v>
      </c>
      <c r="AB29" s="8" t="s">
        <v>2753</v>
      </c>
      <c r="AC29" s="64" t="s">
        <v>2753</v>
      </c>
      <c r="AD29" s="450" t="s">
        <v>938</v>
      </c>
      <c r="AE29" s="92">
        <v>43122</v>
      </c>
      <c r="AF29" s="95" t="s">
        <v>1967</v>
      </c>
      <c r="AG29" s="123"/>
      <c r="AH29" s="72"/>
      <c r="AI29" s="72"/>
      <c r="AJ29" s="72"/>
    </row>
    <row r="30" spans="2:36" s="21" customFormat="1" ht="159.94999999999999" hidden="1" customHeight="1" x14ac:dyDescent="0.25">
      <c r="B30" s="69" t="s">
        <v>2369</v>
      </c>
      <c r="C30" s="69" t="s">
        <v>2862</v>
      </c>
      <c r="D30" s="3" t="s">
        <v>2103</v>
      </c>
      <c r="E30" s="4" t="s">
        <v>338</v>
      </c>
      <c r="F30" s="4" t="s">
        <v>339</v>
      </c>
      <c r="G30" s="28" t="s">
        <v>340</v>
      </c>
      <c r="H30" s="28" t="s">
        <v>341</v>
      </c>
      <c r="I30" s="2">
        <v>3</v>
      </c>
      <c r="J30" s="27">
        <v>42583</v>
      </c>
      <c r="K30" s="27">
        <v>43100</v>
      </c>
      <c r="L30" s="5">
        <v>73.857142857142861</v>
      </c>
      <c r="M30" s="437">
        <v>3</v>
      </c>
      <c r="N30" s="3" t="s">
        <v>2779</v>
      </c>
      <c r="O30" s="7">
        <f t="shared" si="0"/>
        <v>153</v>
      </c>
      <c r="P30" s="10" t="s">
        <v>937</v>
      </c>
      <c r="Q30" s="323">
        <v>43026</v>
      </c>
      <c r="R30" s="8" t="s">
        <v>62</v>
      </c>
      <c r="S30" s="8"/>
      <c r="T30" s="3" t="s">
        <v>2742</v>
      </c>
      <c r="U30" s="3" t="s">
        <v>2779</v>
      </c>
      <c r="V30" s="8" t="s">
        <v>2753</v>
      </c>
      <c r="W30" s="8" t="s">
        <v>2753</v>
      </c>
      <c r="X30" s="8" t="s">
        <v>2753</v>
      </c>
      <c r="Y30" s="8" t="s">
        <v>2753</v>
      </c>
      <c r="Z30" s="8" t="s">
        <v>2753</v>
      </c>
      <c r="AA30" s="8" t="s">
        <v>2753</v>
      </c>
      <c r="AB30" s="8" t="s">
        <v>2753</v>
      </c>
      <c r="AC30" s="8" t="s">
        <v>2753</v>
      </c>
      <c r="AD30" s="450" t="s">
        <v>938</v>
      </c>
      <c r="AE30" s="92">
        <v>43122</v>
      </c>
      <c r="AF30" s="95" t="s">
        <v>1967</v>
      </c>
      <c r="AG30" s="123"/>
      <c r="AH30" s="72"/>
      <c r="AI30" s="72"/>
      <c r="AJ30" s="72"/>
    </row>
    <row r="31" spans="2:36" s="21" customFormat="1" ht="159.94999999999999" hidden="1" customHeight="1" x14ac:dyDescent="0.25">
      <c r="B31" s="69" t="s">
        <v>2370</v>
      </c>
      <c r="C31" s="69" t="s">
        <v>2863</v>
      </c>
      <c r="D31" s="3" t="s">
        <v>2104</v>
      </c>
      <c r="E31" s="4" t="s">
        <v>342</v>
      </c>
      <c r="F31" s="4" t="s">
        <v>343</v>
      </c>
      <c r="G31" s="28" t="s">
        <v>343</v>
      </c>
      <c r="H31" s="28" t="s">
        <v>344</v>
      </c>
      <c r="I31" s="2">
        <v>1</v>
      </c>
      <c r="J31" s="27">
        <v>42583</v>
      </c>
      <c r="K31" s="27">
        <v>43100</v>
      </c>
      <c r="L31" s="5">
        <v>73.857142857142861</v>
      </c>
      <c r="M31" s="437">
        <v>1</v>
      </c>
      <c r="N31" s="3" t="s">
        <v>2780</v>
      </c>
      <c r="O31" s="7">
        <f t="shared" si="0"/>
        <v>124</v>
      </c>
      <c r="P31" s="10" t="s">
        <v>937</v>
      </c>
      <c r="Q31" s="323">
        <v>43026</v>
      </c>
      <c r="R31" s="8" t="s">
        <v>62</v>
      </c>
      <c r="S31" s="8"/>
      <c r="T31" s="3" t="s">
        <v>2742</v>
      </c>
      <c r="U31" s="3" t="s">
        <v>2780</v>
      </c>
      <c r="V31" s="8" t="s">
        <v>2753</v>
      </c>
      <c r="W31" s="8" t="s">
        <v>2753</v>
      </c>
      <c r="X31" s="8" t="s">
        <v>2753</v>
      </c>
      <c r="Y31" s="8" t="s">
        <v>2753</v>
      </c>
      <c r="Z31" s="8" t="s">
        <v>2753</v>
      </c>
      <c r="AA31" s="8" t="s">
        <v>2753</v>
      </c>
      <c r="AB31" s="8" t="s">
        <v>2753</v>
      </c>
      <c r="AC31" s="8" t="s">
        <v>2753</v>
      </c>
      <c r="AD31" s="450" t="s">
        <v>938</v>
      </c>
      <c r="AE31" s="92">
        <v>43122</v>
      </c>
      <c r="AF31" s="95" t="s">
        <v>1967</v>
      </c>
      <c r="AG31" s="123"/>
      <c r="AH31" s="72"/>
      <c r="AI31" s="72"/>
      <c r="AJ31" s="72"/>
    </row>
    <row r="32" spans="2:36" s="21" customFormat="1" ht="159.94999999999999" hidden="1" customHeight="1" x14ac:dyDescent="0.25">
      <c r="B32" s="69" t="s">
        <v>2371</v>
      </c>
      <c r="C32" s="69" t="s">
        <v>2863</v>
      </c>
      <c r="D32" s="3" t="s">
        <v>2104</v>
      </c>
      <c r="E32" s="4" t="s">
        <v>379</v>
      </c>
      <c r="F32" s="4" t="s">
        <v>380</v>
      </c>
      <c r="G32" s="28" t="s">
        <v>381</v>
      </c>
      <c r="H32" s="28" t="s">
        <v>89</v>
      </c>
      <c r="I32" s="2">
        <v>1</v>
      </c>
      <c r="J32" s="27">
        <v>42856</v>
      </c>
      <c r="K32" s="27">
        <v>43100</v>
      </c>
      <c r="L32" s="5">
        <v>34.857142857142854</v>
      </c>
      <c r="M32" s="437">
        <v>1</v>
      </c>
      <c r="N32" s="3" t="s">
        <v>2780</v>
      </c>
      <c r="O32" s="7">
        <f t="shared" si="0"/>
        <v>124</v>
      </c>
      <c r="P32" s="10" t="s">
        <v>937</v>
      </c>
      <c r="Q32" s="323">
        <v>43026</v>
      </c>
      <c r="R32" s="8" t="s">
        <v>62</v>
      </c>
      <c r="S32" s="8"/>
      <c r="T32" s="3" t="s">
        <v>2742</v>
      </c>
      <c r="U32" s="3" t="s">
        <v>2780</v>
      </c>
      <c r="V32" s="8" t="s">
        <v>2753</v>
      </c>
      <c r="W32" s="8" t="s">
        <v>2753</v>
      </c>
      <c r="X32" s="8" t="s">
        <v>2753</v>
      </c>
      <c r="Y32" s="8" t="s">
        <v>2753</v>
      </c>
      <c r="Z32" s="8" t="s">
        <v>2753</v>
      </c>
      <c r="AA32" s="8" t="s">
        <v>2753</v>
      </c>
      <c r="AB32" s="8" t="s">
        <v>2753</v>
      </c>
      <c r="AC32" s="8" t="s">
        <v>2753</v>
      </c>
      <c r="AD32" s="450" t="s">
        <v>938</v>
      </c>
      <c r="AE32" s="92">
        <v>43122</v>
      </c>
      <c r="AF32" s="95" t="s">
        <v>1967</v>
      </c>
      <c r="AG32" s="123"/>
      <c r="AH32" s="72"/>
      <c r="AI32" s="72"/>
      <c r="AJ32" s="72"/>
    </row>
    <row r="33" spans="2:36" s="21" customFormat="1" ht="159.94999999999999" hidden="1" customHeight="1" x14ac:dyDescent="0.25">
      <c r="B33" s="69" t="s">
        <v>2372</v>
      </c>
      <c r="C33" s="69" t="s">
        <v>2851</v>
      </c>
      <c r="D33" s="3" t="s">
        <v>2077</v>
      </c>
      <c r="E33" s="4" t="s">
        <v>169</v>
      </c>
      <c r="F33" s="4" t="s">
        <v>173</v>
      </c>
      <c r="G33" s="28" t="s">
        <v>173</v>
      </c>
      <c r="H33" s="28" t="s">
        <v>47</v>
      </c>
      <c r="I33" s="2">
        <v>1</v>
      </c>
      <c r="J33" s="27">
        <v>42737</v>
      </c>
      <c r="K33" s="27">
        <v>43100</v>
      </c>
      <c r="L33" s="5">
        <v>51.857142857142854</v>
      </c>
      <c r="M33" s="437">
        <v>1</v>
      </c>
      <c r="N33" s="3" t="s">
        <v>2784</v>
      </c>
      <c r="O33" s="7">
        <f t="shared" si="0"/>
        <v>211</v>
      </c>
      <c r="P33" s="8" t="s">
        <v>204</v>
      </c>
      <c r="Q33" s="323">
        <v>43026</v>
      </c>
      <c r="R33" s="8" t="s">
        <v>30</v>
      </c>
      <c r="S33" s="8"/>
      <c r="T33" s="4" t="s">
        <v>2742</v>
      </c>
      <c r="U33" s="3" t="s">
        <v>2784</v>
      </c>
      <c r="V33" s="8" t="s">
        <v>2753</v>
      </c>
      <c r="W33" s="8" t="s">
        <v>2753</v>
      </c>
      <c r="X33" s="8" t="s">
        <v>2753</v>
      </c>
      <c r="Y33" s="8" t="s">
        <v>2753</v>
      </c>
      <c r="Z33" s="8" t="s">
        <v>2753</v>
      </c>
      <c r="AA33" s="8" t="s">
        <v>2753</v>
      </c>
      <c r="AB33" s="8" t="s">
        <v>2753</v>
      </c>
      <c r="AC33" s="64" t="s">
        <v>2753</v>
      </c>
      <c r="AD33" s="450" t="s">
        <v>938</v>
      </c>
      <c r="AE33" s="92">
        <v>43122</v>
      </c>
      <c r="AF33" s="95" t="s">
        <v>1967</v>
      </c>
      <c r="AG33" s="123"/>
      <c r="AH33" s="72"/>
      <c r="AI33" s="72"/>
      <c r="AJ33" s="72"/>
    </row>
    <row r="34" spans="2:36" s="21" customFormat="1" ht="159.94999999999999" hidden="1" customHeight="1" x14ac:dyDescent="0.25">
      <c r="B34" s="69" t="s">
        <v>2373</v>
      </c>
      <c r="C34" s="69" t="s">
        <v>2939</v>
      </c>
      <c r="D34" s="3" t="s">
        <v>2078</v>
      </c>
      <c r="E34" s="4" t="s">
        <v>205</v>
      </c>
      <c r="F34" s="4" t="s">
        <v>206</v>
      </c>
      <c r="G34" s="28" t="s">
        <v>207</v>
      </c>
      <c r="H34" s="28" t="s">
        <v>34</v>
      </c>
      <c r="I34" s="2">
        <v>1</v>
      </c>
      <c r="J34" s="27">
        <v>42737</v>
      </c>
      <c r="K34" s="27">
        <v>43100</v>
      </c>
      <c r="L34" s="5">
        <v>51.857142857142854</v>
      </c>
      <c r="M34" s="437">
        <v>1</v>
      </c>
      <c r="N34" s="3" t="s">
        <v>2785</v>
      </c>
      <c r="O34" s="7">
        <f t="shared" si="0"/>
        <v>344</v>
      </c>
      <c r="P34" s="8" t="s">
        <v>204</v>
      </c>
      <c r="Q34" s="323">
        <v>43026</v>
      </c>
      <c r="R34" s="8" t="s">
        <v>30</v>
      </c>
      <c r="S34" s="8"/>
      <c r="T34" s="3" t="s">
        <v>2742</v>
      </c>
      <c r="U34" s="3" t="s">
        <v>2785</v>
      </c>
      <c r="V34" s="8" t="s">
        <v>2753</v>
      </c>
      <c r="W34" s="8" t="s">
        <v>2753</v>
      </c>
      <c r="X34" s="8" t="s">
        <v>2753</v>
      </c>
      <c r="Y34" s="8" t="s">
        <v>2753</v>
      </c>
      <c r="Z34" s="8" t="s">
        <v>2753</v>
      </c>
      <c r="AA34" s="8" t="s">
        <v>2753</v>
      </c>
      <c r="AB34" s="8" t="s">
        <v>2753</v>
      </c>
      <c r="AC34" s="64" t="s">
        <v>2753</v>
      </c>
      <c r="AD34" s="450" t="s">
        <v>938</v>
      </c>
      <c r="AE34" s="92">
        <v>43122</v>
      </c>
      <c r="AF34" s="95" t="s">
        <v>1967</v>
      </c>
      <c r="AG34" s="123"/>
      <c r="AH34" s="72"/>
      <c r="AI34" s="72"/>
      <c r="AJ34" s="72"/>
    </row>
    <row r="35" spans="2:36" s="21" customFormat="1" ht="159.94999999999999" hidden="1" customHeight="1" x14ac:dyDescent="0.25">
      <c r="B35" s="69" t="s">
        <v>2374</v>
      </c>
      <c r="C35" s="69" t="s">
        <v>2852</v>
      </c>
      <c r="D35" s="3" t="s">
        <v>2079</v>
      </c>
      <c r="E35" s="4" t="s">
        <v>169</v>
      </c>
      <c r="F35" s="4" t="s">
        <v>173</v>
      </c>
      <c r="G35" s="28" t="s">
        <v>173</v>
      </c>
      <c r="H35" s="28" t="s">
        <v>47</v>
      </c>
      <c r="I35" s="2">
        <v>1</v>
      </c>
      <c r="J35" s="27">
        <v>42737</v>
      </c>
      <c r="K35" s="27">
        <v>43100</v>
      </c>
      <c r="L35" s="5">
        <v>51.857142857142854</v>
      </c>
      <c r="M35" s="437">
        <v>1</v>
      </c>
      <c r="N35" s="3" t="s">
        <v>2784</v>
      </c>
      <c r="O35" s="7">
        <f t="shared" si="0"/>
        <v>211</v>
      </c>
      <c r="P35" s="8" t="s">
        <v>204</v>
      </c>
      <c r="Q35" s="323">
        <v>43026</v>
      </c>
      <c r="R35" s="8" t="s">
        <v>30</v>
      </c>
      <c r="S35" s="8"/>
      <c r="T35" s="3" t="s">
        <v>2742</v>
      </c>
      <c r="U35" s="3" t="s">
        <v>2784</v>
      </c>
      <c r="V35" s="8" t="s">
        <v>2753</v>
      </c>
      <c r="W35" s="8" t="s">
        <v>2753</v>
      </c>
      <c r="X35" s="8" t="s">
        <v>2753</v>
      </c>
      <c r="Y35" s="8" t="s">
        <v>2753</v>
      </c>
      <c r="Z35" s="8" t="s">
        <v>2753</v>
      </c>
      <c r="AA35" s="8" t="s">
        <v>2753</v>
      </c>
      <c r="AB35" s="8" t="s">
        <v>2753</v>
      </c>
      <c r="AC35" s="64" t="s">
        <v>2753</v>
      </c>
      <c r="AD35" s="450" t="s">
        <v>938</v>
      </c>
      <c r="AE35" s="92">
        <v>43122</v>
      </c>
      <c r="AF35" s="95" t="s">
        <v>1967</v>
      </c>
      <c r="AG35" s="123"/>
      <c r="AH35" s="72"/>
      <c r="AI35" s="72"/>
      <c r="AJ35" s="72"/>
    </row>
    <row r="36" spans="2:36" s="21" customFormat="1" ht="159.94999999999999" hidden="1" customHeight="1" x14ac:dyDescent="0.25">
      <c r="B36" s="69" t="s">
        <v>2375</v>
      </c>
      <c r="C36" s="69" t="s">
        <v>2868</v>
      </c>
      <c r="D36" s="3" t="s">
        <v>2080</v>
      </c>
      <c r="E36" s="4" t="s">
        <v>210</v>
      </c>
      <c r="F36" s="4" t="s">
        <v>211</v>
      </c>
      <c r="G36" s="28" t="s">
        <v>56</v>
      </c>
      <c r="H36" s="28" t="s">
        <v>34</v>
      </c>
      <c r="I36" s="2">
        <v>1</v>
      </c>
      <c r="J36" s="27">
        <v>42737</v>
      </c>
      <c r="K36" s="27">
        <v>43100</v>
      </c>
      <c r="L36" s="5">
        <v>51.857142857142854</v>
      </c>
      <c r="M36" s="437">
        <v>1</v>
      </c>
      <c r="N36" s="3" t="s">
        <v>2786</v>
      </c>
      <c r="O36" s="7">
        <f t="shared" si="0"/>
        <v>348</v>
      </c>
      <c r="P36" s="8" t="s">
        <v>204</v>
      </c>
      <c r="Q36" s="323">
        <v>43026</v>
      </c>
      <c r="R36" s="8" t="s">
        <v>30</v>
      </c>
      <c r="S36" s="8"/>
      <c r="T36" s="3" t="s">
        <v>2742</v>
      </c>
      <c r="U36" s="3" t="s">
        <v>2786</v>
      </c>
      <c r="V36" s="8" t="s">
        <v>2753</v>
      </c>
      <c r="W36" s="8" t="s">
        <v>2753</v>
      </c>
      <c r="X36" s="8" t="s">
        <v>2753</v>
      </c>
      <c r="Y36" s="8" t="s">
        <v>2753</v>
      </c>
      <c r="Z36" s="8" t="s">
        <v>2753</v>
      </c>
      <c r="AA36" s="8" t="s">
        <v>2753</v>
      </c>
      <c r="AB36" s="8" t="s">
        <v>2753</v>
      </c>
      <c r="AC36" s="64" t="s">
        <v>2753</v>
      </c>
      <c r="AD36" s="450" t="s">
        <v>938</v>
      </c>
      <c r="AE36" s="92">
        <v>43122</v>
      </c>
      <c r="AF36" s="95" t="s">
        <v>1967</v>
      </c>
      <c r="AG36" s="123"/>
      <c r="AH36" s="72"/>
      <c r="AI36" s="72"/>
      <c r="AJ36" s="72"/>
    </row>
    <row r="37" spans="2:36" s="21" customFormat="1" ht="159.94999999999999" hidden="1" customHeight="1" x14ac:dyDescent="0.25">
      <c r="B37" s="69" t="s">
        <v>2376</v>
      </c>
      <c r="C37" s="69" t="s">
        <v>2858</v>
      </c>
      <c r="D37" s="3" t="s">
        <v>2081</v>
      </c>
      <c r="E37" s="4" t="s">
        <v>169</v>
      </c>
      <c r="F37" s="4" t="s">
        <v>173</v>
      </c>
      <c r="G37" s="28" t="s">
        <v>173</v>
      </c>
      <c r="H37" s="28" t="s">
        <v>47</v>
      </c>
      <c r="I37" s="2">
        <v>1</v>
      </c>
      <c r="J37" s="27">
        <v>42737</v>
      </c>
      <c r="K37" s="27">
        <v>43100</v>
      </c>
      <c r="L37" s="5">
        <v>51.857142857142854</v>
      </c>
      <c r="M37" s="437">
        <v>1</v>
      </c>
      <c r="N37" s="3" t="s">
        <v>2787</v>
      </c>
      <c r="O37" s="7">
        <f t="shared" si="0"/>
        <v>303</v>
      </c>
      <c r="P37" s="8" t="s">
        <v>204</v>
      </c>
      <c r="Q37" s="323">
        <v>43026</v>
      </c>
      <c r="R37" s="8" t="s">
        <v>30</v>
      </c>
      <c r="S37" s="8"/>
      <c r="T37" s="3" t="s">
        <v>2742</v>
      </c>
      <c r="U37" s="3" t="s">
        <v>2787</v>
      </c>
      <c r="V37" s="8" t="s">
        <v>2753</v>
      </c>
      <c r="W37" s="8" t="s">
        <v>2753</v>
      </c>
      <c r="X37" s="8" t="s">
        <v>2753</v>
      </c>
      <c r="Y37" s="8" t="s">
        <v>2753</v>
      </c>
      <c r="Z37" s="8" t="s">
        <v>2753</v>
      </c>
      <c r="AA37" s="8" t="s">
        <v>2753</v>
      </c>
      <c r="AB37" s="8" t="s">
        <v>2753</v>
      </c>
      <c r="AC37" s="64" t="s">
        <v>2753</v>
      </c>
      <c r="AD37" s="450" t="s">
        <v>938</v>
      </c>
      <c r="AE37" s="92">
        <v>43122</v>
      </c>
      <c r="AF37" s="95" t="s">
        <v>1967</v>
      </c>
      <c r="AG37" s="123"/>
      <c r="AH37" s="72"/>
      <c r="AI37" s="72"/>
      <c r="AJ37" s="72"/>
    </row>
    <row r="38" spans="2:36" s="21" customFormat="1" ht="159.94999999999999" hidden="1" customHeight="1" x14ac:dyDescent="0.25">
      <c r="B38" s="69" t="s">
        <v>2377</v>
      </c>
      <c r="C38" s="69" t="s">
        <v>2857</v>
      </c>
      <c r="D38" s="3" t="s">
        <v>2082</v>
      </c>
      <c r="E38" s="4" t="s">
        <v>169</v>
      </c>
      <c r="F38" s="4" t="s">
        <v>173</v>
      </c>
      <c r="G38" s="28" t="s">
        <v>173</v>
      </c>
      <c r="H38" s="28" t="s">
        <v>47</v>
      </c>
      <c r="I38" s="2">
        <v>1</v>
      </c>
      <c r="J38" s="27">
        <v>42737</v>
      </c>
      <c r="K38" s="27">
        <v>43100</v>
      </c>
      <c r="L38" s="5">
        <v>51.857142857142854</v>
      </c>
      <c r="M38" s="437">
        <v>1</v>
      </c>
      <c r="N38" s="3" t="s">
        <v>2787</v>
      </c>
      <c r="O38" s="7">
        <f t="shared" ref="O38:O69" si="1">LEN($N38)</f>
        <v>303</v>
      </c>
      <c r="P38" s="8" t="s">
        <v>204</v>
      </c>
      <c r="Q38" s="323">
        <v>43026</v>
      </c>
      <c r="R38" s="8" t="s">
        <v>30</v>
      </c>
      <c r="S38" s="8"/>
      <c r="T38" s="3" t="s">
        <v>2742</v>
      </c>
      <c r="U38" s="3" t="s">
        <v>2787</v>
      </c>
      <c r="V38" s="8" t="s">
        <v>2753</v>
      </c>
      <c r="W38" s="8" t="s">
        <v>2753</v>
      </c>
      <c r="X38" s="8" t="s">
        <v>2753</v>
      </c>
      <c r="Y38" s="8" t="s">
        <v>2753</v>
      </c>
      <c r="Z38" s="8" t="s">
        <v>2753</v>
      </c>
      <c r="AA38" s="8" t="s">
        <v>2753</v>
      </c>
      <c r="AB38" s="8" t="s">
        <v>2753</v>
      </c>
      <c r="AC38" s="64" t="s">
        <v>2753</v>
      </c>
      <c r="AD38" s="450" t="s">
        <v>938</v>
      </c>
      <c r="AE38" s="92">
        <v>43122</v>
      </c>
      <c r="AF38" s="95" t="s">
        <v>1967</v>
      </c>
      <c r="AG38" s="123"/>
      <c r="AH38" s="72"/>
      <c r="AI38" s="72"/>
      <c r="AJ38" s="72"/>
    </row>
    <row r="39" spans="2:36" s="21" customFormat="1" ht="159.94999999999999" hidden="1" customHeight="1" x14ac:dyDescent="0.25">
      <c r="B39" s="69" t="s">
        <v>2378</v>
      </c>
      <c r="C39" s="69" t="s">
        <v>2946</v>
      </c>
      <c r="D39" s="3" t="s">
        <v>2083</v>
      </c>
      <c r="E39" s="4" t="s">
        <v>212</v>
      </c>
      <c r="F39" s="4" t="s">
        <v>213</v>
      </c>
      <c r="G39" s="28" t="s">
        <v>56</v>
      </c>
      <c r="H39" s="28" t="s">
        <v>34</v>
      </c>
      <c r="I39" s="2">
        <v>1</v>
      </c>
      <c r="J39" s="27">
        <v>42737</v>
      </c>
      <c r="K39" s="27">
        <v>43100</v>
      </c>
      <c r="L39" s="5">
        <v>51.857142857142854</v>
      </c>
      <c r="M39" s="437">
        <v>1</v>
      </c>
      <c r="N39" s="3" t="s">
        <v>2785</v>
      </c>
      <c r="O39" s="7">
        <f t="shared" si="1"/>
        <v>344</v>
      </c>
      <c r="P39" s="8" t="s">
        <v>204</v>
      </c>
      <c r="Q39" s="323">
        <v>43026</v>
      </c>
      <c r="R39" s="8" t="s">
        <v>30</v>
      </c>
      <c r="S39" s="8"/>
      <c r="T39" s="3" t="s">
        <v>2742</v>
      </c>
      <c r="U39" s="3" t="s">
        <v>2785</v>
      </c>
      <c r="V39" s="8" t="s">
        <v>2753</v>
      </c>
      <c r="W39" s="8" t="s">
        <v>2753</v>
      </c>
      <c r="X39" s="8" t="s">
        <v>2753</v>
      </c>
      <c r="Y39" s="8" t="s">
        <v>2753</v>
      </c>
      <c r="Z39" s="8" t="s">
        <v>2753</v>
      </c>
      <c r="AA39" s="8" t="s">
        <v>2753</v>
      </c>
      <c r="AB39" s="8" t="s">
        <v>2753</v>
      </c>
      <c r="AC39" s="64" t="s">
        <v>2753</v>
      </c>
      <c r="AD39" s="450" t="s">
        <v>938</v>
      </c>
      <c r="AE39" s="92">
        <v>43122</v>
      </c>
      <c r="AF39" s="95" t="s">
        <v>1967</v>
      </c>
      <c r="AG39" s="123"/>
      <c r="AH39" s="72"/>
      <c r="AI39" s="72"/>
      <c r="AJ39" s="72"/>
    </row>
    <row r="40" spans="2:36" s="21" customFormat="1" ht="159.94999999999999" hidden="1" customHeight="1" x14ac:dyDescent="0.25">
      <c r="B40" s="69" t="s">
        <v>2379</v>
      </c>
      <c r="C40" s="69" t="s">
        <v>2860</v>
      </c>
      <c r="D40" s="3" t="s">
        <v>2084</v>
      </c>
      <c r="E40" s="4" t="s">
        <v>214</v>
      </c>
      <c r="F40" s="4" t="s">
        <v>214</v>
      </c>
      <c r="G40" s="4" t="s">
        <v>214</v>
      </c>
      <c r="H40" s="4" t="s">
        <v>214</v>
      </c>
      <c r="I40" s="2"/>
      <c r="J40" s="27"/>
      <c r="K40" s="27"/>
      <c r="L40" s="5"/>
      <c r="M40" s="437">
        <v>1</v>
      </c>
      <c r="N40" s="3" t="s">
        <v>2788</v>
      </c>
      <c r="O40" s="7">
        <f t="shared" si="1"/>
        <v>375</v>
      </c>
      <c r="P40" s="8" t="s">
        <v>204</v>
      </c>
      <c r="Q40" s="323">
        <v>43026</v>
      </c>
      <c r="R40" s="8" t="s">
        <v>30</v>
      </c>
      <c r="S40" s="8"/>
      <c r="T40" s="3" t="s">
        <v>2742</v>
      </c>
      <c r="U40" s="3" t="s">
        <v>2788</v>
      </c>
      <c r="V40" s="8" t="s">
        <v>2753</v>
      </c>
      <c r="W40" s="8" t="s">
        <v>2753</v>
      </c>
      <c r="X40" s="8" t="s">
        <v>2753</v>
      </c>
      <c r="Y40" s="8" t="s">
        <v>2753</v>
      </c>
      <c r="Z40" s="8" t="s">
        <v>2753</v>
      </c>
      <c r="AA40" s="8" t="s">
        <v>2753</v>
      </c>
      <c r="AB40" s="8" t="s">
        <v>2753</v>
      </c>
      <c r="AC40" s="64" t="s">
        <v>2753</v>
      </c>
      <c r="AD40" s="450" t="s">
        <v>938</v>
      </c>
      <c r="AE40" s="92">
        <v>43122</v>
      </c>
      <c r="AF40" s="95" t="s">
        <v>1967</v>
      </c>
      <c r="AG40" s="123"/>
      <c r="AH40" s="72"/>
      <c r="AI40" s="72"/>
      <c r="AJ40" s="72"/>
    </row>
    <row r="41" spans="2:36" s="21" customFormat="1" ht="159.94999999999999" hidden="1" customHeight="1" x14ac:dyDescent="0.25">
      <c r="B41" s="69" t="s">
        <v>2380</v>
      </c>
      <c r="C41" s="69" t="s">
        <v>2861</v>
      </c>
      <c r="D41" s="3" t="s">
        <v>2085</v>
      </c>
      <c r="E41" s="4" t="s">
        <v>169</v>
      </c>
      <c r="F41" s="4" t="s">
        <v>173</v>
      </c>
      <c r="G41" s="28" t="s">
        <v>173</v>
      </c>
      <c r="H41" s="28" t="s">
        <v>47</v>
      </c>
      <c r="I41" s="2">
        <v>1</v>
      </c>
      <c r="J41" s="27">
        <v>42737</v>
      </c>
      <c r="K41" s="27">
        <v>43100</v>
      </c>
      <c r="L41" s="5">
        <v>51.857142857142854</v>
      </c>
      <c r="M41" s="437">
        <v>1</v>
      </c>
      <c r="N41" s="3" t="s">
        <v>2787</v>
      </c>
      <c r="O41" s="7">
        <f t="shared" si="1"/>
        <v>303</v>
      </c>
      <c r="P41" s="8" t="s">
        <v>204</v>
      </c>
      <c r="Q41" s="323">
        <v>43026</v>
      </c>
      <c r="R41" s="8" t="s">
        <v>30</v>
      </c>
      <c r="S41" s="8"/>
      <c r="T41" s="3" t="s">
        <v>2742</v>
      </c>
      <c r="U41" s="3" t="s">
        <v>2787</v>
      </c>
      <c r="V41" s="8" t="s">
        <v>2753</v>
      </c>
      <c r="W41" s="8" t="s">
        <v>2753</v>
      </c>
      <c r="X41" s="8" t="s">
        <v>2753</v>
      </c>
      <c r="Y41" s="8" t="s">
        <v>2753</v>
      </c>
      <c r="Z41" s="8" t="s">
        <v>2753</v>
      </c>
      <c r="AA41" s="8" t="s">
        <v>2753</v>
      </c>
      <c r="AB41" s="8" t="s">
        <v>2753</v>
      </c>
      <c r="AC41" s="64" t="s">
        <v>2753</v>
      </c>
      <c r="AD41" s="450" t="s">
        <v>938</v>
      </c>
      <c r="AE41" s="92">
        <v>43122</v>
      </c>
      <c r="AF41" s="95" t="s">
        <v>1967</v>
      </c>
      <c r="AG41" s="123"/>
      <c r="AH41" s="72"/>
      <c r="AI41" s="72"/>
      <c r="AJ41" s="72"/>
    </row>
    <row r="42" spans="2:36" s="21" customFormat="1" ht="159.94999999999999" hidden="1" customHeight="1" x14ac:dyDescent="0.25">
      <c r="B42" s="69" t="s">
        <v>2381</v>
      </c>
      <c r="C42" s="69" t="s">
        <v>2862</v>
      </c>
      <c r="D42" s="3" t="s">
        <v>2086</v>
      </c>
      <c r="E42" s="4" t="s">
        <v>169</v>
      </c>
      <c r="F42" s="4" t="s">
        <v>173</v>
      </c>
      <c r="G42" s="28" t="s">
        <v>173</v>
      </c>
      <c r="H42" s="28" t="s">
        <v>47</v>
      </c>
      <c r="I42" s="2">
        <v>1</v>
      </c>
      <c r="J42" s="27">
        <v>42737</v>
      </c>
      <c r="K42" s="27">
        <v>43100</v>
      </c>
      <c r="L42" s="5">
        <v>51.857142857142854</v>
      </c>
      <c r="M42" s="437">
        <v>1</v>
      </c>
      <c r="N42" s="3" t="s">
        <v>2789</v>
      </c>
      <c r="O42" s="7">
        <f t="shared" si="1"/>
        <v>273</v>
      </c>
      <c r="P42" s="8" t="s">
        <v>204</v>
      </c>
      <c r="Q42" s="323">
        <v>43026</v>
      </c>
      <c r="R42" s="8" t="s">
        <v>30</v>
      </c>
      <c r="S42" s="8"/>
      <c r="T42" s="3" t="s">
        <v>2742</v>
      </c>
      <c r="U42" s="3" t="s">
        <v>2789</v>
      </c>
      <c r="V42" s="8" t="s">
        <v>2753</v>
      </c>
      <c r="W42" s="8" t="s">
        <v>2753</v>
      </c>
      <c r="X42" s="8" t="s">
        <v>2753</v>
      </c>
      <c r="Y42" s="8" t="s">
        <v>2753</v>
      </c>
      <c r="Z42" s="8" t="s">
        <v>2753</v>
      </c>
      <c r="AA42" s="8" t="s">
        <v>2753</v>
      </c>
      <c r="AB42" s="8" t="s">
        <v>2753</v>
      </c>
      <c r="AC42" s="64" t="s">
        <v>2753</v>
      </c>
      <c r="AD42" s="450" t="s">
        <v>938</v>
      </c>
      <c r="AE42" s="92">
        <v>43122</v>
      </c>
      <c r="AF42" s="95" t="s">
        <v>1967</v>
      </c>
      <c r="AG42" s="123"/>
      <c r="AH42" s="72"/>
      <c r="AI42" s="72"/>
      <c r="AJ42" s="72"/>
    </row>
    <row r="43" spans="2:36" s="21" customFormat="1" ht="159.94999999999999" hidden="1" customHeight="1" x14ac:dyDescent="0.25">
      <c r="B43" s="69" t="s">
        <v>2382</v>
      </c>
      <c r="C43" s="69" t="s">
        <v>2865</v>
      </c>
      <c r="D43" s="3" t="s">
        <v>2091</v>
      </c>
      <c r="E43" s="4" t="s">
        <v>152</v>
      </c>
      <c r="F43" s="4" t="s">
        <v>153</v>
      </c>
      <c r="G43" s="28" t="s">
        <v>154</v>
      </c>
      <c r="H43" s="28" t="s">
        <v>78</v>
      </c>
      <c r="I43" s="2">
        <v>1</v>
      </c>
      <c r="J43" s="27">
        <v>42767</v>
      </c>
      <c r="K43" s="27">
        <v>43069</v>
      </c>
      <c r="L43" s="5">
        <v>43.142857142857146</v>
      </c>
      <c r="M43" s="437">
        <v>1</v>
      </c>
      <c r="N43" s="3" t="s">
        <v>2781</v>
      </c>
      <c r="O43" s="7">
        <f t="shared" si="1"/>
        <v>170</v>
      </c>
      <c r="P43" s="8" t="s">
        <v>216</v>
      </c>
      <c r="Q43" s="323">
        <v>43026</v>
      </c>
      <c r="R43" s="64" t="s">
        <v>209</v>
      </c>
      <c r="S43" s="8" t="s">
        <v>217</v>
      </c>
      <c r="T43" s="3" t="s">
        <v>2742</v>
      </c>
      <c r="U43" s="3" t="s">
        <v>2781</v>
      </c>
      <c r="V43" s="8" t="s">
        <v>2753</v>
      </c>
      <c r="W43" s="8" t="s">
        <v>2753</v>
      </c>
      <c r="X43" s="8" t="s">
        <v>2753</v>
      </c>
      <c r="Y43" s="8" t="s">
        <v>2753</v>
      </c>
      <c r="Z43" s="8" t="s">
        <v>2753</v>
      </c>
      <c r="AA43" s="8" t="s">
        <v>2753</v>
      </c>
      <c r="AB43" s="8" t="s">
        <v>2753</v>
      </c>
      <c r="AC43" s="64" t="s">
        <v>2753</v>
      </c>
      <c r="AD43" s="450" t="s">
        <v>938</v>
      </c>
      <c r="AE43" s="92">
        <v>43122</v>
      </c>
      <c r="AF43" s="95" t="s">
        <v>1967</v>
      </c>
      <c r="AG43" s="123"/>
      <c r="AH43" s="72"/>
      <c r="AI43" s="72"/>
      <c r="AJ43" s="72"/>
    </row>
    <row r="44" spans="2:36" s="21" customFormat="1" ht="159.94999999999999" hidden="1" customHeight="1" x14ac:dyDescent="0.25">
      <c r="B44" s="69" t="s">
        <v>2383</v>
      </c>
      <c r="C44" s="69" t="s">
        <v>2866</v>
      </c>
      <c r="D44" s="3" t="s">
        <v>2092</v>
      </c>
      <c r="E44" s="4" t="s">
        <v>218</v>
      </c>
      <c r="F44" s="4" t="s">
        <v>219</v>
      </c>
      <c r="G44" s="28" t="s">
        <v>220</v>
      </c>
      <c r="H44" s="28" t="s">
        <v>221</v>
      </c>
      <c r="I44" s="2">
        <v>1</v>
      </c>
      <c r="J44" s="27">
        <v>43009</v>
      </c>
      <c r="K44" s="27">
        <v>43281</v>
      </c>
      <c r="L44" s="5">
        <v>38.857142857142854</v>
      </c>
      <c r="M44" s="437">
        <v>1</v>
      </c>
      <c r="N44" s="3" t="s">
        <v>2783</v>
      </c>
      <c r="O44" s="7">
        <f t="shared" si="1"/>
        <v>357</v>
      </c>
      <c r="P44" s="8" t="s">
        <v>216</v>
      </c>
      <c r="Q44" s="323">
        <v>43026</v>
      </c>
      <c r="R44" s="8" t="s">
        <v>30</v>
      </c>
      <c r="S44" s="8"/>
      <c r="T44" s="3" t="s">
        <v>2742</v>
      </c>
      <c r="U44" s="3" t="s">
        <v>2782</v>
      </c>
      <c r="V44" s="3" t="s">
        <v>2783</v>
      </c>
      <c r="W44" s="8" t="s">
        <v>2757</v>
      </c>
      <c r="X44" s="8" t="s">
        <v>2757</v>
      </c>
      <c r="Y44" s="8" t="s">
        <v>2757</v>
      </c>
      <c r="Z44" s="8" t="s">
        <v>2757</v>
      </c>
      <c r="AA44" s="8" t="s">
        <v>2757</v>
      </c>
      <c r="AB44" s="8" t="s">
        <v>2757</v>
      </c>
      <c r="AC44" s="64" t="s">
        <v>2757</v>
      </c>
      <c r="AD44" s="450" t="s">
        <v>938</v>
      </c>
      <c r="AE44" s="92">
        <v>43307</v>
      </c>
      <c r="AF44" s="95" t="s">
        <v>1967</v>
      </c>
      <c r="AG44" s="123"/>
      <c r="AH44" s="72"/>
      <c r="AI44" s="72"/>
      <c r="AJ44" s="72"/>
    </row>
    <row r="45" spans="2:36" s="21" customFormat="1" ht="159.94999999999999" hidden="1" customHeight="1" x14ac:dyDescent="0.25">
      <c r="B45" s="69" t="s">
        <v>2384</v>
      </c>
      <c r="C45" s="69" t="s">
        <v>2851</v>
      </c>
      <c r="D45" s="3" t="s">
        <v>2133</v>
      </c>
      <c r="E45" s="4" t="s">
        <v>222</v>
      </c>
      <c r="F45" s="4" t="s">
        <v>223</v>
      </c>
      <c r="G45" s="28" t="s">
        <v>224</v>
      </c>
      <c r="H45" s="28" t="s">
        <v>41</v>
      </c>
      <c r="I45" s="2">
        <v>1</v>
      </c>
      <c r="J45" s="27">
        <v>42977</v>
      </c>
      <c r="K45" s="27">
        <v>43100</v>
      </c>
      <c r="L45" s="5">
        <v>17.571428571428573</v>
      </c>
      <c r="M45" s="437">
        <v>1</v>
      </c>
      <c r="N45" s="6" t="s">
        <v>2771</v>
      </c>
      <c r="O45" s="7">
        <f t="shared" si="1"/>
        <v>384</v>
      </c>
      <c r="P45" s="10" t="s">
        <v>225</v>
      </c>
      <c r="Q45" s="323">
        <v>43026</v>
      </c>
      <c r="R45" s="8" t="s">
        <v>62</v>
      </c>
      <c r="S45" s="8"/>
      <c r="T45" s="3" t="s">
        <v>2742</v>
      </c>
      <c r="U45" s="6" t="s">
        <v>2771</v>
      </c>
      <c r="V45" s="8" t="s">
        <v>2753</v>
      </c>
      <c r="W45" s="8" t="s">
        <v>2753</v>
      </c>
      <c r="X45" s="8" t="s">
        <v>2753</v>
      </c>
      <c r="Y45" s="8" t="s">
        <v>2753</v>
      </c>
      <c r="Z45" s="8" t="s">
        <v>2753</v>
      </c>
      <c r="AA45" s="8" t="s">
        <v>2753</v>
      </c>
      <c r="AB45" s="8" t="s">
        <v>2753</v>
      </c>
      <c r="AC45" s="8" t="s">
        <v>2753</v>
      </c>
      <c r="AD45" s="450" t="s">
        <v>938</v>
      </c>
      <c r="AE45" s="92">
        <v>43122</v>
      </c>
      <c r="AF45" s="95" t="s">
        <v>1967</v>
      </c>
      <c r="AG45" s="123"/>
      <c r="AH45" s="72"/>
      <c r="AI45" s="72"/>
      <c r="AJ45" s="72"/>
    </row>
    <row r="46" spans="2:36" s="21" customFormat="1" ht="159.94999999999999" hidden="1" customHeight="1" x14ac:dyDescent="0.25">
      <c r="B46" s="69" t="s">
        <v>2385</v>
      </c>
      <c r="C46" s="69" t="s">
        <v>2939</v>
      </c>
      <c r="D46" s="3" t="s">
        <v>2134</v>
      </c>
      <c r="E46" s="4" t="s">
        <v>222</v>
      </c>
      <c r="F46" s="4" t="s">
        <v>224</v>
      </c>
      <c r="G46" s="28" t="s">
        <v>224</v>
      </c>
      <c r="H46" s="28" t="s">
        <v>41</v>
      </c>
      <c r="I46" s="2">
        <v>1</v>
      </c>
      <c r="J46" s="27">
        <v>42977</v>
      </c>
      <c r="K46" s="27">
        <v>43100</v>
      </c>
      <c r="L46" s="5">
        <v>17.571428571428573</v>
      </c>
      <c r="M46" s="437">
        <v>1</v>
      </c>
      <c r="N46" s="3" t="s">
        <v>2771</v>
      </c>
      <c r="O46" s="7">
        <f t="shared" si="1"/>
        <v>384</v>
      </c>
      <c r="P46" s="10" t="s">
        <v>225</v>
      </c>
      <c r="Q46" s="323">
        <v>43026</v>
      </c>
      <c r="R46" s="8" t="s">
        <v>62</v>
      </c>
      <c r="S46" s="8"/>
      <c r="T46" s="3" t="s">
        <v>2742</v>
      </c>
      <c r="U46" s="3" t="s">
        <v>2771</v>
      </c>
      <c r="V46" s="8" t="s">
        <v>2753</v>
      </c>
      <c r="W46" s="8" t="s">
        <v>2753</v>
      </c>
      <c r="X46" s="8" t="s">
        <v>2753</v>
      </c>
      <c r="Y46" s="8" t="s">
        <v>2753</v>
      </c>
      <c r="Z46" s="8" t="s">
        <v>2753</v>
      </c>
      <c r="AA46" s="8" t="s">
        <v>2753</v>
      </c>
      <c r="AB46" s="8" t="s">
        <v>2753</v>
      </c>
      <c r="AC46" s="8" t="s">
        <v>2753</v>
      </c>
      <c r="AD46" s="450" t="s">
        <v>938</v>
      </c>
      <c r="AE46" s="92">
        <v>43122</v>
      </c>
      <c r="AF46" s="95" t="s">
        <v>1967</v>
      </c>
      <c r="AG46" s="123"/>
      <c r="AH46" s="72"/>
      <c r="AI46" s="72"/>
      <c r="AJ46" s="72"/>
    </row>
    <row r="47" spans="2:36" s="21" customFormat="1" ht="159.94999999999999" hidden="1" customHeight="1" x14ac:dyDescent="0.25">
      <c r="B47" s="69" t="s">
        <v>2386</v>
      </c>
      <c r="C47" s="69" t="s">
        <v>2852</v>
      </c>
      <c r="D47" s="3" t="s">
        <v>2135</v>
      </c>
      <c r="E47" s="4" t="s">
        <v>226</v>
      </c>
      <c r="F47" s="4" t="s">
        <v>227</v>
      </c>
      <c r="G47" s="28" t="s">
        <v>228</v>
      </c>
      <c r="H47" s="28" t="s">
        <v>229</v>
      </c>
      <c r="I47" s="2">
        <v>1</v>
      </c>
      <c r="J47" s="27">
        <v>40693</v>
      </c>
      <c r="K47" s="27">
        <v>42369</v>
      </c>
      <c r="L47" s="5">
        <v>239.42857142857142</v>
      </c>
      <c r="M47" s="439">
        <v>1</v>
      </c>
      <c r="N47" s="3" t="s">
        <v>2772</v>
      </c>
      <c r="O47" s="7">
        <f t="shared" si="1"/>
        <v>384</v>
      </c>
      <c r="P47" s="10" t="s">
        <v>225</v>
      </c>
      <c r="Q47" s="323">
        <v>43026</v>
      </c>
      <c r="R47" s="8" t="s">
        <v>62</v>
      </c>
      <c r="S47" s="8"/>
      <c r="T47" s="3" t="s">
        <v>2742</v>
      </c>
      <c r="U47" s="3" t="s">
        <v>2772</v>
      </c>
      <c r="V47" s="8" t="s">
        <v>2753</v>
      </c>
      <c r="W47" s="8" t="s">
        <v>2753</v>
      </c>
      <c r="X47" s="8" t="s">
        <v>2753</v>
      </c>
      <c r="Y47" s="8" t="s">
        <v>2753</v>
      </c>
      <c r="Z47" s="8" t="s">
        <v>2753</v>
      </c>
      <c r="AA47" s="8" t="s">
        <v>2753</v>
      </c>
      <c r="AB47" s="8" t="s">
        <v>2753</v>
      </c>
      <c r="AC47" s="8" t="s">
        <v>2753</v>
      </c>
      <c r="AD47" s="450" t="s">
        <v>938</v>
      </c>
      <c r="AE47" s="92">
        <v>43122</v>
      </c>
      <c r="AF47" s="95" t="s">
        <v>1967</v>
      </c>
      <c r="AG47" s="123"/>
      <c r="AH47" s="72"/>
      <c r="AI47" s="72"/>
      <c r="AJ47" s="72"/>
    </row>
    <row r="48" spans="2:36" s="21" customFormat="1" ht="159.94999999999999" hidden="1" customHeight="1" x14ac:dyDescent="0.25">
      <c r="B48" s="69" t="s">
        <v>2387</v>
      </c>
      <c r="C48" s="69" t="s">
        <v>2851</v>
      </c>
      <c r="D48" s="4" t="s">
        <v>2138</v>
      </c>
      <c r="E48" s="4" t="s">
        <v>230</v>
      </c>
      <c r="F48" s="4" t="s">
        <v>231</v>
      </c>
      <c r="G48" s="28" t="s">
        <v>232</v>
      </c>
      <c r="H48" s="28" t="s">
        <v>233</v>
      </c>
      <c r="I48" s="2">
        <v>1</v>
      </c>
      <c r="J48" s="27">
        <v>41640</v>
      </c>
      <c r="K48" s="27">
        <v>41820</v>
      </c>
      <c r="L48" s="5">
        <v>25.714285714285715</v>
      </c>
      <c r="M48" s="437">
        <v>1</v>
      </c>
      <c r="N48" s="3" t="s">
        <v>2761</v>
      </c>
      <c r="O48" s="7">
        <f t="shared" si="1"/>
        <v>229</v>
      </c>
      <c r="P48" s="10" t="s">
        <v>234</v>
      </c>
      <c r="Q48" s="323">
        <v>43026</v>
      </c>
      <c r="R48" s="8" t="s">
        <v>62</v>
      </c>
      <c r="S48" s="8"/>
      <c r="T48" s="3" t="s">
        <v>2742</v>
      </c>
      <c r="U48" s="8" t="s">
        <v>2761</v>
      </c>
      <c r="V48" s="3" t="s">
        <v>2753</v>
      </c>
      <c r="W48" s="8" t="s">
        <v>2753</v>
      </c>
      <c r="X48" s="8" t="s">
        <v>2753</v>
      </c>
      <c r="Y48" s="8" t="s">
        <v>2753</v>
      </c>
      <c r="Z48" s="8" t="s">
        <v>2753</v>
      </c>
      <c r="AA48" s="8" t="s">
        <v>2753</v>
      </c>
      <c r="AB48" s="8" t="s">
        <v>2753</v>
      </c>
      <c r="AC48" s="8" t="s">
        <v>2753</v>
      </c>
      <c r="AD48" s="450" t="s">
        <v>938</v>
      </c>
      <c r="AE48" s="92">
        <v>43122</v>
      </c>
      <c r="AF48" s="95" t="s">
        <v>1967</v>
      </c>
      <c r="AG48" s="123"/>
      <c r="AH48" s="72"/>
      <c r="AI48" s="72"/>
      <c r="AJ48" s="72"/>
    </row>
    <row r="49" spans="2:36" s="21" customFormat="1" ht="159.94999999999999" hidden="1" customHeight="1" x14ac:dyDescent="0.25">
      <c r="B49" s="69" t="s">
        <v>2388</v>
      </c>
      <c r="C49" s="69" t="s">
        <v>2939</v>
      </c>
      <c r="D49" s="3" t="s">
        <v>2139</v>
      </c>
      <c r="E49" s="4" t="s">
        <v>235</v>
      </c>
      <c r="F49" s="4" t="s">
        <v>236</v>
      </c>
      <c r="G49" s="28" t="s">
        <v>237</v>
      </c>
      <c r="H49" s="28" t="s">
        <v>238</v>
      </c>
      <c r="I49" s="2">
        <v>10</v>
      </c>
      <c r="J49" s="27">
        <v>42736</v>
      </c>
      <c r="K49" s="27">
        <v>43281</v>
      </c>
      <c r="L49" s="5">
        <v>77.857142857142861</v>
      </c>
      <c r="M49" s="437">
        <v>10</v>
      </c>
      <c r="N49" s="3" t="s">
        <v>2769</v>
      </c>
      <c r="O49" s="7">
        <f t="shared" si="1"/>
        <v>340</v>
      </c>
      <c r="P49" s="10" t="s">
        <v>234</v>
      </c>
      <c r="Q49" s="323">
        <v>43026</v>
      </c>
      <c r="R49" s="8" t="s">
        <v>62</v>
      </c>
      <c r="S49" s="8"/>
      <c r="T49" s="3" t="s">
        <v>2742</v>
      </c>
      <c r="U49" s="8" t="s">
        <v>2762</v>
      </c>
      <c r="V49" s="3" t="s">
        <v>2769</v>
      </c>
      <c r="W49" s="8" t="s">
        <v>2757</v>
      </c>
      <c r="X49" s="8" t="s">
        <v>2757</v>
      </c>
      <c r="Y49" s="8" t="s">
        <v>2757</v>
      </c>
      <c r="Z49" s="8" t="s">
        <v>2757</v>
      </c>
      <c r="AA49" s="8" t="s">
        <v>2757</v>
      </c>
      <c r="AB49" s="8" t="s">
        <v>2757</v>
      </c>
      <c r="AC49" s="8" t="s">
        <v>2757</v>
      </c>
      <c r="AD49" s="450" t="s">
        <v>938</v>
      </c>
      <c r="AE49" s="116">
        <v>43307</v>
      </c>
      <c r="AF49" s="95" t="s">
        <v>1967</v>
      </c>
      <c r="AG49" s="123"/>
      <c r="AH49" s="72"/>
      <c r="AI49" s="72"/>
      <c r="AJ49" s="72"/>
    </row>
    <row r="50" spans="2:36" s="21" customFormat="1" ht="159.94999999999999" hidden="1" customHeight="1" x14ac:dyDescent="0.25">
      <c r="B50" s="69" t="s">
        <v>2389</v>
      </c>
      <c r="C50" s="69" t="s">
        <v>2852</v>
      </c>
      <c r="D50" s="3" t="s">
        <v>2140</v>
      </c>
      <c r="E50" s="4" t="s">
        <v>239</v>
      </c>
      <c r="F50" s="4" t="s">
        <v>240</v>
      </c>
      <c r="G50" s="28" t="s">
        <v>240</v>
      </c>
      <c r="H50" s="28" t="s">
        <v>241</v>
      </c>
      <c r="I50" s="2">
        <v>1</v>
      </c>
      <c r="J50" s="27">
        <v>41640</v>
      </c>
      <c r="K50" s="27">
        <v>42003</v>
      </c>
      <c r="L50" s="5">
        <v>51.857142857142854</v>
      </c>
      <c r="M50" s="437">
        <v>1</v>
      </c>
      <c r="N50" s="3" t="s">
        <v>2763</v>
      </c>
      <c r="O50" s="7">
        <f t="shared" si="1"/>
        <v>383</v>
      </c>
      <c r="P50" s="10" t="s">
        <v>234</v>
      </c>
      <c r="Q50" s="323">
        <v>43026</v>
      </c>
      <c r="R50" s="8" t="s">
        <v>62</v>
      </c>
      <c r="S50" s="8"/>
      <c r="T50" s="3" t="s">
        <v>2742</v>
      </c>
      <c r="U50" s="3" t="s">
        <v>2763</v>
      </c>
      <c r="V50" s="3" t="s">
        <v>2753</v>
      </c>
      <c r="W50" s="8" t="s">
        <v>2753</v>
      </c>
      <c r="X50" s="8" t="s">
        <v>2753</v>
      </c>
      <c r="Y50" s="8" t="s">
        <v>2753</v>
      </c>
      <c r="Z50" s="8" t="s">
        <v>2753</v>
      </c>
      <c r="AA50" s="8" t="s">
        <v>2753</v>
      </c>
      <c r="AB50" s="8" t="s">
        <v>2753</v>
      </c>
      <c r="AC50" s="8" t="s">
        <v>2753</v>
      </c>
      <c r="AD50" s="450" t="s">
        <v>938</v>
      </c>
      <c r="AE50" s="92">
        <v>43122</v>
      </c>
      <c r="AF50" s="95" t="s">
        <v>1967</v>
      </c>
      <c r="AG50" s="123"/>
      <c r="AH50" s="72"/>
      <c r="AI50" s="72"/>
      <c r="AJ50" s="72"/>
    </row>
    <row r="51" spans="2:36" s="21" customFormat="1" ht="159.94999999999999" hidden="1" customHeight="1" x14ac:dyDescent="0.25">
      <c r="B51" s="69" t="s">
        <v>2390</v>
      </c>
      <c r="C51" s="69" t="s">
        <v>2868</v>
      </c>
      <c r="D51" s="3" t="s">
        <v>2141</v>
      </c>
      <c r="E51" s="4" t="s">
        <v>242</v>
      </c>
      <c r="F51" s="4" t="s">
        <v>243</v>
      </c>
      <c r="G51" s="28" t="s">
        <v>244</v>
      </c>
      <c r="H51" s="28" t="s">
        <v>245</v>
      </c>
      <c r="I51" s="2">
        <v>10</v>
      </c>
      <c r="J51" s="27">
        <v>41640</v>
      </c>
      <c r="K51" s="27">
        <v>42003</v>
      </c>
      <c r="L51" s="5">
        <v>51.857142857142854</v>
      </c>
      <c r="M51" s="437">
        <v>10</v>
      </c>
      <c r="N51" s="3" t="s">
        <v>2764</v>
      </c>
      <c r="O51" s="7">
        <f t="shared" si="1"/>
        <v>383</v>
      </c>
      <c r="P51" s="10" t="s">
        <v>234</v>
      </c>
      <c r="Q51" s="323">
        <v>43026</v>
      </c>
      <c r="R51" s="8" t="s">
        <v>62</v>
      </c>
      <c r="S51" s="8"/>
      <c r="T51" s="3" t="s">
        <v>2742</v>
      </c>
      <c r="U51" s="3" t="s">
        <v>2764</v>
      </c>
      <c r="V51" s="3" t="s">
        <v>2753</v>
      </c>
      <c r="W51" s="8" t="s">
        <v>2753</v>
      </c>
      <c r="X51" s="8" t="s">
        <v>2753</v>
      </c>
      <c r="Y51" s="8" t="s">
        <v>2753</v>
      </c>
      <c r="Z51" s="8" t="s">
        <v>2753</v>
      </c>
      <c r="AA51" s="8" t="s">
        <v>2753</v>
      </c>
      <c r="AB51" s="8" t="s">
        <v>2753</v>
      </c>
      <c r="AC51" s="8" t="s">
        <v>2753</v>
      </c>
      <c r="AD51" s="450" t="s">
        <v>938</v>
      </c>
      <c r="AE51" s="92">
        <v>43122</v>
      </c>
      <c r="AF51" s="95" t="s">
        <v>1967</v>
      </c>
      <c r="AG51" s="123"/>
      <c r="AH51" s="72"/>
      <c r="AI51" s="72"/>
      <c r="AJ51" s="72"/>
    </row>
    <row r="52" spans="2:36" s="21" customFormat="1" ht="159.94999999999999" hidden="1" customHeight="1" x14ac:dyDescent="0.25">
      <c r="B52" s="69" t="s">
        <v>2391</v>
      </c>
      <c r="C52" s="69" t="s">
        <v>2858</v>
      </c>
      <c r="D52" s="3" t="s">
        <v>2142</v>
      </c>
      <c r="E52" s="4" t="s">
        <v>246</v>
      </c>
      <c r="F52" s="4" t="s">
        <v>247</v>
      </c>
      <c r="G52" s="28" t="s">
        <v>248</v>
      </c>
      <c r="H52" s="28" t="s">
        <v>249</v>
      </c>
      <c r="I52" s="2">
        <v>2</v>
      </c>
      <c r="J52" s="27">
        <v>41640</v>
      </c>
      <c r="K52" s="27">
        <v>41820</v>
      </c>
      <c r="L52" s="5">
        <v>25.714285714285715</v>
      </c>
      <c r="M52" s="437">
        <v>2</v>
      </c>
      <c r="N52" s="3" t="s">
        <v>2765</v>
      </c>
      <c r="O52" s="7">
        <f t="shared" si="1"/>
        <v>264</v>
      </c>
      <c r="P52" s="10" t="s">
        <v>234</v>
      </c>
      <c r="Q52" s="323">
        <v>43026</v>
      </c>
      <c r="R52" s="8" t="s">
        <v>62</v>
      </c>
      <c r="S52" s="8"/>
      <c r="T52" s="3" t="s">
        <v>2742</v>
      </c>
      <c r="U52" s="3" t="s">
        <v>2765</v>
      </c>
      <c r="V52" s="3" t="s">
        <v>2753</v>
      </c>
      <c r="W52" s="8" t="s">
        <v>2753</v>
      </c>
      <c r="X52" s="8" t="s">
        <v>2753</v>
      </c>
      <c r="Y52" s="8" t="s">
        <v>2753</v>
      </c>
      <c r="Z52" s="8" t="s">
        <v>2753</v>
      </c>
      <c r="AA52" s="8" t="s">
        <v>2753</v>
      </c>
      <c r="AB52" s="8" t="s">
        <v>2753</v>
      </c>
      <c r="AC52" s="8" t="s">
        <v>2753</v>
      </c>
      <c r="AD52" s="450" t="s">
        <v>938</v>
      </c>
      <c r="AE52" s="92">
        <v>43122</v>
      </c>
      <c r="AF52" s="95" t="s">
        <v>1967</v>
      </c>
      <c r="AG52" s="123"/>
      <c r="AH52" s="72"/>
      <c r="AI52" s="72"/>
      <c r="AJ52" s="72"/>
    </row>
    <row r="53" spans="2:36" s="21" customFormat="1" ht="159.94999999999999" hidden="1" customHeight="1" x14ac:dyDescent="0.25">
      <c r="B53" s="69" t="s">
        <v>2392</v>
      </c>
      <c r="C53" s="69" t="s">
        <v>2856</v>
      </c>
      <c r="D53" s="3" t="s">
        <v>2143</v>
      </c>
      <c r="E53" s="4" t="s">
        <v>250</v>
      </c>
      <c r="F53" s="4" t="s">
        <v>251</v>
      </c>
      <c r="G53" s="28" t="s">
        <v>252</v>
      </c>
      <c r="H53" s="28" t="s">
        <v>253</v>
      </c>
      <c r="I53" s="2">
        <v>10</v>
      </c>
      <c r="J53" s="27">
        <v>41640</v>
      </c>
      <c r="K53" s="27">
        <v>42003</v>
      </c>
      <c r="L53" s="5">
        <v>51.857142857142854</v>
      </c>
      <c r="M53" s="437">
        <v>10</v>
      </c>
      <c r="N53" s="3" t="s">
        <v>2766</v>
      </c>
      <c r="O53" s="7">
        <f t="shared" si="1"/>
        <v>236</v>
      </c>
      <c r="P53" s="10" t="s">
        <v>234</v>
      </c>
      <c r="Q53" s="323">
        <v>43026</v>
      </c>
      <c r="R53" s="8" t="s">
        <v>62</v>
      </c>
      <c r="S53" s="8"/>
      <c r="T53" s="3" t="s">
        <v>2742</v>
      </c>
      <c r="U53" s="3" t="s">
        <v>2766</v>
      </c>
      <c r="V53" s="3" t="s">
        <v>2753</v>
      </c>
      <c r="W53" s="8" t="s">
        <v>2753</v>
      </c>
      <c r="X53" s="8" t="s">
        <v>2753</v>
      </c>
      <c r="Y53" s="8" t="s">
        <v>2753</v>
      </c>
      <c r="Z53" s="8" t="s">
        <v>2753</v>
      </c>
      <c r="AA53" s="8" t="s">
        <v>2753</v>
      </c>
      <c r="AB53" s="8" t="s">
        <v>2753</v>
      </c>
      <c r="AC53" s="8" t="s">
        <v>2753</v>
      </c>
      <c r="AD53" s="450" t="s">
        <v>938</v>
      </c>
      <c r="AE53" s="92">
        <v>43122</v>
      </c>
      <c r="AF53" s="95" t="s">
        <v>1967</v>
      </c>
      <c r="AG53" s="123"/>
      <c r="AH53" s="72"/>
      <c r="AI53" s="72"/>
      <c r="AJ53" s="72"/>
    </row>
    <row r="54" spans="2:36" s="21" customFormat="1" ht="159.94999999999999" hidden="1" customHeight="1" x14ac:dyDescent="0.25">
      <c r="B54" s="69" t="s">
        <v>2393</v>
      </c>
      <c r="C54" s="69" t="s">
        <v>2945</v>
      </c>
      <c r="D54" s="3" t="s">
        <v>2144</v>
      </c>
      <c r="E54" s="4" t="s">
        <v>20</v>
      </c>
      <c r="F54" s="4" t="s">
        <v>60</v>
      </c>
      <c r="G54" s="28" t="s">
        <v>61</v>
      </c>
      <c r="H54" s="28" t="s">
        <v>23</v>
      </c>
      <c r="I54" s="2">
        <v>3</v>
      </c>
      <c r="J54" s="27">
        <v>42795</v>
      </c>
      <c r="K54" s="27">
        <v>43100</v>
      </c>
      <c r="L54" s="5">
        <v>43.571428571428569</v>
      </c>
      <c r="M54" s="437">
        <v>3</v>
      </c>
      <c r="N54" s="3" t="s">
        <v>2767</v>
      </c>
      <c r="O54" s="7">
        <f t="shared" si="1"/>
        <v>229</v>
      </c>
      <c r="P54" s="10" t="s">
        <v>234</v>
      </c>
      <c r="Q54" s="323">
        <v>43026</v>
      </c>
      <c r="R54" s="8" t="s">
        <v>62</v>
      </c>
      <c r="S54" s="8"/>
      <c r="T54" s="3" t="s">
        <v>2742</v>
      </c>
      <c r="U54" s="3" t="s">
        <v>2767</v>
      </c>
      <c r="V54" s="3" t="s">
        <v>2753</v>
      </c>
      <c r="W54" s="8" t="s">
        <v>2753</v>
      </c>
      <c r="X54" s="8" t="s">
        <v>2753</v>
      </c>
      <c r="Y54" s="8" t="s">
        <v>2753</v>
      </c>
      <c r="Z54" s="8" t="s">
        <v>2753</v>
      </c>
      <c r="AA54" s="8" t="s">
        <v>2753</v>
      </c>
      <c r="AB54" s="8" t="s">
        <v>2753</v>
      </c>
      <c r="AC54" s="8" t="s">
        <v>2753</v>
      </c>
      <c r="AD54" s="450" t="s">
        <v>938</v>
      </c>
      <c r="AE54" s="92">
        <v>43122</v>
      </c>
      <c r="AF54" s="95" t="s">
        <v>1967</v>
      </c>
      <c r="AG54" s="123"/>
      <c r="AH54" s="72"/>
      <c r="AI54" s="72"/>
      <c r="AJ54" s="72"/>
    </row>
    <row r="55" spans="2:36" s="21" customFormat="1" ht="159.94999999999999" hidden="1" customHeight="1" x14ac:dyDescent="0.25">
      <c r="B55" s="69" t="s">
        <v>2394</v>
      </c>
      <c r="C55" s="69" t="s">
        <v>2857</v>
      </c>
      <c r="D55" s="3" t="s">
        <v>2145</v>
      </c>
      <c r="E55" s="4" t="s">
        <v>286</v>
      </c>
      <c r="F55" s="4" t="s">
        <v>287</v>
      </c>
      <c r="G55" s="28" t="s">
        <v>288</v>
      </c>
      <c r="H55" s="28" t="s">
        <v>289</v>
      </c>
      <c r="I55" s="2">
        <v>1</v>
      </c>
      <c r="J55" s="27">
        <v>41640</v>
      </c>
      <c r="K55" s="27">
        <v>41759</v>
      </c>
      <c r="L55" s="5">
        <v>17</v>
      </c>
      <c r="M55" s="437">
        <v>1</v>
      </c>
      <c r="N55" s="3" t="s">
        <v>2768</v>
      </c>
      <c r="O55" s="7">
        <f t="shared" si="1"/>
        <v>263</v>
      </c>
      <c r="P55" s="10" t="s">
        <v>234</v>
      </c>
      <c r="Q55" s="323">
        <v>43026</v>
      </c>
      <c r="R55" s="8" t="s">
        <v>62</v>
      </c>
      <c r="S55" s="8"/>
      <c r="T55" s="3" t="s">
        <v>2742</v>
      </c>
      <c r="U55" s="3" t="s">
        <v>2768</v>
      </c>
      <c r="V55" s="3" t="s">
        <v>2753</v>
      </c>
      <c r="W55" s="8" t="s">
        <v>2753</v>
      </c>
      <c r="X55" s="8" t="s">
        <v>2753</v>
      </c>
      <c r="Y55" s="8" t="s">
        <v>2753</v>
      </c>
      <c r="Z55" s="8" t="s">
        <v>2753</v>
      </c>
      <c r="AA55" s="8" t="s">
        <v>2753</v>
      </c>
      <c r="AB55" s="8" t="s">
        <v>2753</v>
      </c>
      <c r="AC55" s="8" t="s">
        <v>2753</v>
      </c>
      <c r="AD55" s="450" t="s">
        <v>938</v>
      </c>
      <c r="AE55" s="92">
        <v>43122</v>
      </c>
      <c r="AF55" s="95" t="s">
        <v>1967</v>
      </c>
      <c r="AG55" s="123"/>
      <c r="AH55" s="72"/>
      <c r="AI55" s="72"/>
      <c r="AJ55" s="72"/>
    </row>
    <row r="56" spans="2:36" s="21" customFormat="1" ht="159.94999999999999" hidden="1" customHeight="1" x14ac:dyDescent="0.25">
      <c r="B56" s="69" t="s">
        <v>2395</v>
      </c>
      <c r="C56" s="69" t="s">
        <v>2939</v>
      </c>
      <c r="D56" s="3" t="s">
        <v>2136</v>
      </c>
      <c r="E56" s="4" t="s">
        <v>254</v>
      </c>
      <c r="F56" s="374" t="s">
        <v>255</v>
      </c>
      <c r="G56" s="28" t="s">
        <v>256</v>
      </c>
      <c r="H56" s="28" t="s">
        <v>257</v>
      </c>
      <c r="I56" s="2">
        <v>1</v>
      </c>
      <c r="J56" s="27">
        <v>42917</v>
      </c>
      <c r="K56" s="27">
        <v>43100</v>
      </c>
      <c r="L56" s="5">
        <v>26.142857142857142</v>
      </c>
      <c r="M56" s="437">
        <v>1</v>
      </c>
      <c r="N56" s="3" t="s">
        <v>2319</v>
      </c>
      <c r="O56" s="7">
        <f t="shared" si="1"/>
        <v>243</v>
      </c>
      <c r="P56" s="10" t="s">
        <v>258</v>
      </c>
      <c r="Q56" s="323">
        <v>43026</v>
      </c>
      <c r="R56" s="8" t="s">
        <v>150</v>
      </c>
      <c r="S56" s="8"/>
      <c r="T56" s="3" t="s">
        <v>2742</v>
      </c>
      <c r="U56" s="3" t="s">
        <v>2319</v>
      </c>
      <c r="V56" s="8" t="s">
        <v>2753</v>
      </c>
      <c r="W56" s="8" t="s">
        <v>2753</v>
      </c>
      <c r="X56" s="8" t="s">
        <v>2753</v>
      </c>
      <c r="Y56" s="8" t="s">
        <v>2753</v>
      </c>
      <c r="Z56" s="8" t="s">
        <v>2753</v>
      </c>
      <c r="AA56" s="8" t="s">
        <v>2753</v>
      </c>
      <c r="AB56" s="8" t="s">
        <v>2753</v>
      </c>
      <c r="AC56" s="64" t="s">
        <v>2753</v>
      </c>
      <c r="AD56" s="450" t="s">
        <v>938</v>
      </c>
      <c r="AE56" s="92">
        <v>43122</v>
      </c>
      <c r="AF56" s="95" t="s">
        <v>1967</v>
      </c>
      <c r="AG56" s="123"/>
      <c r="AH56" s="72"/>
      <c r="AI56" s="72"/>
      <c r="AJ56" s="72"/>
    </row>
    <row r="57" spans="2:36" s="21" customFormat="1" ht="159.94999999999999" hidden="1" customHeight="1" x14ac:dyDescent="0.25">
      <c r="B57" s="69" t="s">
        <v>2396</v>
      </c>
      <c r="C57" s="69" t="s">
        <v>2852</v>
      </c>
      <c r="D57" s="3" t="s">
        <v>2137</v>
      </c>
      <c r="E57" s="4" t="s">
        <v>254</v>
      </c>
      <c r="F57" s="374" t="s">
        <v>255</v>
      </c>
      <c r="G57" s="28" t="s">
        <v>259</v>
      </c>
      <c r="H57" s="28" t="s">
        <v>257</v>
      </c>
      <c r="I57" s="2">
        <v>1</v>
      </c>
      <c r="J57" s="27">
        <v>42917</v>
      </c>
      <c r="K57" s="27">
        <v>43100</v>
      </c>
      <c r="L57" s="5">
        <v>26.142857142857142</v>
      </c>
      <c r="M57" s="437">
        <v>1</v>
      </c>
      <c r="N57" s="3" t="s">
        <v>2319</v>
      </c>
      <c r="O57" s="7">
        <f t="shared" si="1"/>
        <v>243</v>
      </c>
      <c r="P57" s="10" t="s">
        <v>258</v>
      </c>
      <c r="Q57" s="323">
        <v>43026</v>
      </c>
      <c r="R57" s="8" t="s">
        <v>150</v>
      </c>
      <c r="S57" s="8"/>
      <c r="T57" s="3" t="s">
        <v>2742</v>
      </c>
      <c r="U57" s="3" t="s">
        <v>2319</v>
      </c>
      <c r="V57" s="8" t="s">
        <v>2753</v>
      </c>
      <c r="W57" s="8" t="s">
        <v>2753</v>
      </c>
      <c r="X57" s="8" t="s">
        <v>2753</v>
      </c>
      <c r="Y57" s="8" t="s">
        <v>2753</v>
      </c>
      <c r="Z57" s="8" t="s">
        <v>2753</v>
      </c>
      <c r="AA57" s="8" t="s">
        <v>2753</v>
      </c>
      <c r="AB57" s="8" t="s">
        <v>2753</v>
      </c>
      <c r="AC57" s="64" t="s">
        <v>2753</v>
      </c>
      <c r="AD57" s="450" t="s">
        <v>938</v>
      </c>
      <c r="AE57" s="92">
        <v>43122</v>
      </c>
      <c r="AF57" s="95" t="s">
        <v>1967</v>
      </c>
      <c r="AG57" s="123"/>
      <c r="AH57" s="72"/>
      <c r="AI57" s="72"/>
      <c r="AJ57" s="72"/>
    </row>
    <row r="58" spans="2:36" s="21" customFormat="1" ht="159.94999999999999" hidden="1" customHeight="1" x14ac:dyDescent="0.25">
      <c r="B58" s="69" t="s">
        <v>2397</v>
      </c>
      <c r="C58" s="69" t="s">
        <v>2867</v>
      </c>
      <c r="D58" s="3" t="s">
        <v>2113</v>
      </c>
      <c r="E58" s="4" t="s">
        <v>260</v>
      </c>
      <c r="F58" s="374" t="s">
        <v>261</v>
      </c>
      <c r="G58" s="28" t="s">
        <v>261</v>
      </c>
      <c r="H58" s="28" t="s">
        <v>262</v>
      </c>
      <c r="I58" s="2">
        <v>1</v>
      </c>
      <c r="J58" s="27">
        <v>42795</v>
      </c>
      <c r="K58" s="27">
        <v>43190</v>
      </c>
      <c r="L58" s="5">
        <v>56.428571428571431</v>
      </c>
      <c r="M58" s="437">
        <v>1</v>
      </c>
      <c r="N58" s="6" t="s">
        <v>2755</v>
      </c>
      <c r="O58" s="7">
        <f t="shared" si="1"/>
        <v>327</v>
      </c>
      <c r="P58" s="10" t="s">
        <v>263</v>
      </c>
      <c r="Q58" s="323">
        <v>43026</v>
      </c>
      <c r="R58" s="8" t="s">
        <v>264</v>
      </c>
      <c r="S58" s="8"/>
      <c r="T58" s="3" t="s">
        <v>2742</v>
      </c>
      <c r="U58" s="3" t="s">
        <v>2745</v>
      </c>
      <c r="V58" s="4" t="s">
        <v>265</v>
      </c>
      <c r="W58" s="8" t="s">
        <v>2757</v>
      </c>
      <c r="X58" s="8" t="s">
        <v>2757</v>
      </c>
      <c r="Y58" s="8" t="s">
        <v>2757</v>
      </c>
      <c r="Z58" s="8" t="s">
        <v>2757</v>
      </c>
      <c r="AA58" s="8" t="s">
        <v>2757</v>
      </c>
      <c r="AB58" s="8" t="s">
        <v>2757</v>
      </c>
      <c r="AC58" s="64" t="s">
        <v>2757</v>
      </c>
      <c r="AD58" s="450" t="s">
        <v>938</v>
      </c>
      <c r="AE58" s="92">
        <v>43307</v>
      </c>
      <c r="AF58" s="95" t="s">
        <v>1967</v>
      </c>
      <c r="AG58" s="123"/>
      <c r="AH58" s="72"/>
      <c r="AI58" s="72"/>
      <c r="AJ58" s="72"/>
    </row>
    <row r="59" spans="2:36" s="21" customFormat="1" ht="159.94999999999999" hidden="1" customHeight="1" x14ac:dyDescent="0.25">
      <c r="B59" s="69" t="s">
        <v>2398</v>
      </c>
      <c r="C59" s="69" t="s">
        <v>2851</v>
      </c>
      <c r="D59" s="3" t="s">
        <v>2114</v>
      </c>
      <c r="E59" s="4" t="s">
        <v>82</v>
      </c>
      <c r="F59" s="4" t="s">
        <v>83</v>
      </c>
      <c r="G59" s="28" t="s">
        <v>84</v>
      </c>
      <c r="H59" s="28" t="s">
        <v>78</v>
      </c>
      <c r="I59" s="2">
        <v>1</v>
      </c>
      <c r="J59" s="27">
        <v>42795</v>
      </c>
      <c r="K59" s="27">
        <v>43100</v>
      </c>
      <c r="L59" s="5">
        <v>43.571428571428569</v>
      </c>
      <c r="M59" s="437">
        <v>1</v>
      </c>
      <c r="N59" s="3" t="s">
        <v>2743</v>
      </c>
      <c r="O59" s="7">
        <f t="shared" si="1"/>
        <v>231</v>
      </c>
      <c r="P59" s="10" t="s">
        <v>285</v>
      </c>
      <c r="Q59" s="323">
        <v>43026</v>
      </c>
      <c r="R59" s="10" t="s">
        <v>3062</v>
      </c>
      <c r="S59" s="8" t="s">
        <v>79</v>
      </c>
      <c r="T59" s="3" t="s">
        <v>2742</v>
      </c>
      <c r="U59" s="3" t="s">
        <v>2743</v>
      </c>
      <c r="V59" s="8" t="s">
        <v>2753</v>
      </c>
      <c r="W59" s="8" t="s">
        <v>2753</v>
      </c>
      <c r="X59" s="8" t="s">
        <v>2753</v>
      </c>
      <c r="Y59" s="8" t="s">
        <v>2753</v>
      </c>
      <c r="Z59" s="8" t="s">
        <v>2753</v>
      </c>
      <c r="AA59" s="8" t="s">
        <v>2753</v>
      </c>
      <c r="AB59" s="8" t="s">
        <v>2753</v>
      </c>
      <c r="AC59" s="64" t="s">
        <v>2753</v>
      </c>
      <c r="AD59" s="450" t="s">
        <v>938</v>
      </c>
      <c r="AE59" s="92">
        <v>43122</v>
      </c>
      <c r="AF59" s="95" t="s">
        <v>1967</v>
      </c>
      <c r="AG59" s="123"/>
      <c r="AH59" s="72"/>
      <c r="AI59" s="72"/>
      <c r="AJ59" s="72"/>
    </row>
    <row r="60" spans="2:36" s="21" customFormat="1" ht="159.94999999999999" hidden="1" customHeight="1" x14ac:dyDescent="0.25">
      <c r="B60" s="69" t="s">
        <v>2399</v>
      </c>
      <c r="C60" s="69" t="s">
        <v>2939</v>
      </c>
      <c r="D60" s="3" t="s">
        <v>2115</v>
      </c>
      <c r="E60" s="4" t="s">
        <v>82</v>
      </c>
      <c r="F60" s="4" t="s">
        <v>83</v>
      </c>
      <c r="G60" s="28" t="s">
        <v>84</v>
      </c>
      <c r="H60" s="28" t="s">
        <v>78</v>
      </c>
      <c r="I60" s="2">
        <v>1</v>
      </c>
      <c r="J60" s="27">
        <v>42795</v>
      </c>
      <c r="K60" s="27">
        <v>43100</v>
      </c>
      <c r="L60" s="5">
        <v>43.571428571428569</v>
      </c>
      <c r="M60" s="437">
        <v>1</v>
      </c>
      <c r="N60" s="3" t="s">
        <v>2743</v>
      </c>
      <c r="O60" s="7">
        <f t="shared" si="1"/>
        <v>231</v>
      </c>
      <c r="P60" s="10" t="s">
        <v>285</v>
      </c>
      <c r="Q60" s="323">
        <v>43026</v>
      </c>
      <c r="R60" s="10" t="s">
        <v>3062</v>
      </c>
      <c r="S60" s="8" t="s">
        <v>79</v>
      </c>
      <c r="T60" s="3" t="s">
        <v>2742</v>
      </c>
      <c r="U60" s="3" t="s">
        <v>2743</v>
      </c>
      <c r="V60" s="8" t="s">
        <v>2753</v>
      </c>
      <c r="W60" s="8" t="s">
        <v>2753</v>
      </c>
      <c r="X60" s="8" t="s">
        <v>2753</v>
      </c>
      <c r="Y60" s="8" t="s">
        <v>2753</v>
      </c>
      <c r="Z60" s="8" t="s">
        <v>2753</v>
      </c>
      <c r="AA60" s="8" t="s">
        <v>2753</v>
      </c>
      <c r="AB60" s="8" t="s">
        <v>2753</v>
      </c>
      <c r="AC60" s="64" t="s">
        <v>2753</v>
      </c>
      <c r="AD60" s="450" t="s">
        <v>938</v>
      </c>
      <c r="AE60" s="92">
        <v>43122</v>
      </c>
      <c r="AF60" s="95" t="s">
        <v>1967</v>
      </c>
      <c r="AG60" s="123"/>
      <c r="AH60" s="72"/>
      <c r="AI60" s="72"/>
      <c r="AJ60" s="72"/>
    </row>
    <row r="61" spans="2:36" s="21" customFormat="1" ht="159.94999999999999" hidden="1" customHeight="1" x14ac:dyDescent="0.25">
      <c r="B61" s="69" t="s">
        <v>2400</v>
      </c>
      <c r="C61" s="69" t="s">
        <v>2868</v>
      </c>
      <c r="D61" s="3" t="s">
        <v>2116</v>
      </c>
      <c r="E61" s="4" t="s">
        <v>82</v>
      </c>
      <c r="F61" s="4" t="s">
        <v>83</v>
      </c>
      <c r="G61" s="28" t="s">
        <v>84</v>
      </c>
      <c r="H61" s="28" t="s">
        <v>78</v>
      </c>
      <c r="I61" s="2">
        <v>1</v>
      </c>
      <c r="J61" s="27">
        <v>42795</v>
      </c>
      <c r="K61" s="27">
        <v>43100</v>
      </c>
      <c r="L61" s="5">
        <v>43.571428571428569</v>
      </c>
      <c r="M61" s="437">
        <v>1</v>
      </c>
      <c r="N61" s="3" t="s">
        <v>2743</v>
      </c>
      <c r="O61" s="7">
        <f t="shared" si="1"/>
        <v>231</v>
      </c>
      <c r="P61" s="10" t="s">
        <v>285</v>
      </c>
      <c r="Q61" s="323">
        <v>43026</v>
      </c>
      <c r="R61" s="10" t="s">
        <v>3062</v>
      </c>
      <c r="S61" s="8" t="s">
        <v>79</v>
      </c>
      <c r="T61" s="3" t="s">
        <v>2742</v>
      </c>
      <c r="U61" s="3" t="s">
        <v>2743</v>
      </c>
      <c r="V61" s="8" t="s">
        <v>2753</v>
      </c>
      <c r="W61" s="8" t="s">
        <v>2753</v>
      </c>
      <c r="X61" s="8" t="s">
        <v>2753</v>
      </c>
      <c r="Y61" s="8" t="s">
        <v>2753</v>
      </c>
      <c r="Z61" s="8" t="s">
        <v>2753</v>
      </c>
      <c r="AA61" s="8" t="s">
        <v>2753</v>
      </c>
      <c r="AB61" s="8" t="s">
        <v>2753</v>
      </c>
      <c r="AC61" s="64" t="s">
        <v>2753</v>
      </c>
      <c r="AD61" s="450" t="s">
        <v>938</v>
      </c>
      <c r="AE61" s="92">
        <v>43122</v>
      </c>
      <c r="AF61" s="95" t="s">
        <v>1967</v>
      </c>
      <c r="AG61" s="123"/>
      <c r="AH61" s="72"/>
      <c r="AI61" s="72"/>
      <c r="AJ61" s="72"/>
    </row>
    <row r="62" spans="2:36" s="21" customFormat="1" ht="159.94999999999999" hidden="1" customHeight="1" x14ac:dyDescent="0.25">
      <c r="B62" s="69" t="s">
        <v>2401</v>
      </c>
      <c r="C62" s="69" t="s">
        <v>2856</v>
      </c>
      <c r="D62" s="3" t="s">
        <v>2117</v>
      </c>
      <c r="E62" s="4" t="s">
        <v>82</v>
      </c>
      <c r="F62" s="4" t="s">
        <v>83</v>
      </c>
      <c r="G62" s="28" t="s">
        <v>84</v>
      </c>
      <c r="H62" s="28" t="s">
        <v>78</v>
      </c>
      <c r="I62" s="2">
        <v>1</v>
      </c>
      <c r="J62" s="27">
        <v>42795</v>
      </c>
      <c r="K62" s="27">
        <v>43100</v>
      </c>
      <c r="L62" s="5">
        <v>43.571428571428569</v>
      </c>
      <c r="M62" s="437">
        <v>1</v>
      </c>
      <c r="N62" s="3" t="s">
        <v>2743</v>
      </c>
      <c r="O62" s="7">
        <f t="shared" si="1"/>
        <v>231</v>
      </c>
      <c r="P62" s="10" t="s">
        <v>285</v>
      </c>
      <c r="Q62" s="323">
        <v>43026</v>
      </c>
      <c r="R62" s="10" t="s">
        <v>3062</v>
      </c>
      <c r="S62" s="8" t="s">
        <v>79</v>
      </c>
      <c r="T62" s="3" t="s">
        <v>2742</v>
      </c>
      <c r="U62" s="3" t="s">
        <v>2743</v>
      </c>
      <c r="V62" s="8" t="s">
        <v>2753</v>
      </c>
      <c r="W62" s="8" t="s">
        <v>2753</v>
      </c>
      <c r="X62" s="8" t="s">
        <v>2753</v>
      </c>
      <c r="Y62" s="8" t="s">
        <v>2753</v>
      </c>
      <c r="Z62" s="8" t="s">
        <v>2753</v>
      </c>
      <c r="AA62" s="8" t="s">
        <v>2753</v>
      </c>
      <c r="AB62" s="8" t="s">
        <v>2753</v>
      </c>
      <c r="AC62" s="64" t="s">
        <v>2753</v>
      </c>
      <c r="AD62" s="450" t="s">
        <v>938</v>
      </c>
      <c r="AE62" s="92">
        <v>43122</v>
      </c>
      <c r="AF62" s="95" t="s">
        <v>1967</v>
      </c>
      <c r="AG62" s="123"/>
      <c r="AH62" s="72"/>
      <c r="AI62" s="72"/>
      <c r="AJ62" s="72"/>
    </row>
    <row r="63" spans="2:36" s="21" customFormat="1" ht="159.94999999999999" hidden="1" customHeight="1" x14ac:dyDescent="0.25">
      <c r="B63" s="69" t="s">
        <v>2402</v>
      </c>
      <c r="C63" s="69" t="s">
        <v>2945</v>
      </c>
      <c r="D63" s="3" t="s">
        <v>2118</v>
      </c>
      <c r="E63" s="4" t="s">
        <v>82</v>
      </c>
      <c r="F63" s="4" t="s">
        <v>83</v>
      </c>
      <c r="G63" s="28" t="s">
        <v>84</v>
      </c>
      <c r="H63" s="28" t="s">
        <v>78</v>
      </c>
      <c r="I63" s="2">
        <v>1</v>
      </c>
      <c r="J63" s="27">
        <v>42795</v>
      </c>
      <c r="K63" s="27">
        <v>43100</v>
      </c>
      <c r="L63" s="5">
        <v>43.571428571428569</v>
      </c>
      <c r="M63" s="437">
        <v>1</v>
      </c>
      <c r="N63" s="3" t="s">
        <v>2743</v>
      </c>
      <c r="O63" s="7">
        <f t="shared" si="1"/>
        <v>231</v>
      </c>
      <c r="P63" s="10" t="s">
        <v>285</v>
      </c>
      <c r="Q63" s="323">
        <v>43026</v>
      </c>
      <c r="R63" s="10" t="s">
        <v>3062</v>
      </c>
      <c r="S63" s="8" t="s">
        <v>79</v>
      </c>
      <c r="T63" s="3" t="s">
        <v>2742</v>
      </c>
      <c r="U63" s="3" t="s">
        <v>2743</v>
      </c>
      <c r="V63" s="8" t="s">
        <v>2753</v>
      </c>
      <c r="W63" s="8" t="s">
        <v>2753</v>
      </c>
      <c r="X63" s="8" t="s">
        <v>2753</v>
      </c>
      <c r="Y63" s="8" t="s">
        <v>2753</v>
      </c>
      <c r="Z63" s="8" t="s">
        <v>2753</v>
      </c>
      <c r="AA63" s="8" t="s">
        <v>2753</v>
      </c>
      <c r="AB63" s="8" t="s">
        <v>2753</v>
      </c>
      <c r="AC63" s="64" t="s">
        <v>2753</v>
      </c>
      <c r="AD63" s="450" t="s">
        <v>938</v>
      </c>
      <c r="AE63" s="92">
        <v>43122</v>
      </c>
      <c r="AF63" s="95" t="s">
        <v>1967</v>
      </c>
      <c r="AG63" s="123"/>
      <c r="AH63" s="72"/>
      <c r="AI63" s="72"/>
      <c r="AJ63" s="72"/>
    </row>
    <row r="64" spans="2:36" s="21" customFormat="1" ht="159.94999999999999" hidden="1" customHeight="1" x14ac:dyDescent="0.25">
      <c r="B64" s="69" t="s">
        <v>2403</v>
      </c>
      <c r="C64" s="69" t="s">
        <v>2857</v>
      </c>
      <c r="D64" s="3" t="s">
        <v>2119</v>
      </c>
      <c r="E64" s="4" t="s">
        <v>82</v>
      </c>
      <c r="F64" s="4" t="s">
        <v>83</v>
      </c>
      <c r="G64" s="28" t="s">
        <v>84</v>
      </c>
      <c r="H64" s="28" t="s">
        <v>78</v>
      </c>
      <c r="I64" s="2">
        <v>1</v>
      </c>
      <c r="J64" s="27">
        <v>42795</v>
      </c>
      <c r="K64" s="27">
        <v>43100</v>
      </c>
      <c r="L64" s="5">
        <v>43.571428571428569</v>
      </c>
      <c r="M64" s="437">
        <v>1</v>
      </c>
      <c r="N64" s="3" t="s">
        <v>2743</v>
      </c>
      <c r="O64" s="7">
        <f t="shared" si="1"/>
        <v>231</v>
      </c>
      <c r="P64" s="10" t="s">
        <v>285</v>
      </c>
      <c r="Q64" s="323">
        <v>43026</v>
      </c>
      <c r="R64" s="10" t="s">
        <v>3062</v>
      </c>
      <c r="S64" s="8" t="s">
        <v>79</v>
      </c>
      <c r="T64" s="3" t="s">
        <v>2742</v>
      </c>
      <c r="U64" s="3" t="s">
        <v>2743</v>
      </c>
      <c r="V64" s="8" t="s">
        <v>2753</v>
      </c>
      <c r="W64" s="8" t="s">
        <v>2753</v>
      </c>
      <c r="X64" s="8" t="s">
        <v>2753</v>
      </c>
      <c r="Y64" s="8" t="s">
        <v>2753</v>
      </c>
      <c r="Z64" s="8" t="s">
        <v>2753</v>
      </c>
      <c r="AA64" s="8" t="s">
        <v>2753</v>
      </c>
      <c r="AB64" s="8" t="s">
        <v>2753</v>
      </c>
      <c r="AC64" s="64" t="s">
        <v>2753</v>
      </c>
      <c r="AD64" s="450" t="s">
        <v>938</v>
      </c>
      <c r="AE64" s="92">
        <v>43122</v>
      </c>
      <c r="AF64" s="95" t="s">
        <v>1967</v>
      </c>
      <c r="AG64" s="123"/>
      <c r="AH64" s="72"/>
      <c r="AI64" s="72"/>
      <c r="AJ64" s="72"/>
    </row>
    <row r="65" spans="2:36" s="21" customFormat="1" ht="159.94999999999999" hidden="1" customHeight="1" x14ac:dyDescent="0.25">
      <c r="B65" s="69" t="s">
        <v>2404</v>
      </c>
      <c r="C65" s="69" t="s">
        <v>2946</v>
      </c>
      <c r="D65" s="3" t="s">
        <v>2120</v>
      </c>
      <c r="E65" s="4" t="s">
        <v>82</v>
      </c>
      <c r="F65" s="4" t="s">
        <v>83</v>
      </c>
      <c r="G65" s="28" t="s">
        <v>84</v>
      </c>
      <c r="H65" s="28" t="s">
        <v>78</v>
      </c>
      <c r="I65" s="2">
        <v>1</v>
      </c>
      <c r="J65" s="27">
        <v>42795</v>
      </c>
      <c r="K65" s="27">
        <v>43100</v>
      </c>
      <c r="L65" s="5">
        <v>43.571428571428569</v>
      </c>
      <c r="M65" s="437">
        <v>1</v>
      </c>
      <c r="N65" s="3" t="s">
        <v>2743</v>
      </c>
      <c r="O65" s="7">
        <f t="shared" si="1"/>
        <v>231</v>
      </c>
      <c r="P65" s="10" t="s">
        <v>285</v>
      </c>
      <c r="Q65" s="323">
        <v>43026</v>
      </c>
      <c r="R65" s="10" t="s">
        <v>3062</v>
      </c>
      <c r="S65" s="8" t="s">
        <v>79</v>
      </c>
      <c r="T65" s="3" t="s">
        <v>2742</v>
      </c>
      <c r="U65" s="3" t="s">
        <v>2743</v>
      </c>
      <c r="V65" s="8" t="s">
        <v>2753</v>
      </c>
      <c r="W65" s="8" t="s">
        <v>2753</v>
      </c>
      <c r="X65" s="8" t="s">
        <v>2753</v>
      </c>
      <c r="Y65" s="8" t="s">
        <v>2753</v>
      </c>
      <c r="Z65" s="8" t="s">
        <v>2753</v>
      </c>
      <c r="AA65" s="8" t="s">
        <v>2753</v>
      </c>
      <c r="AB65" s="8" t="s">
        <v>2753</v>
      </c>
      <c r="AC65" s="64" t="s">
        <v>2753</v>
      </c>
      <c r="AD65" s="450" t="s">
        <v>938</v>
      </c>
      <c r="AE65" s="92">
        <v>43122</v>
      </c>
      <c r="AF65" s="95" t="s">
        <v>1967</v>
      </c>
      <c r="AG65" s="123"/>
      <c r="AH65" s="72"/>
      <c r="AI65" s="72"/>
      <c r="AJ65" s="72"/>
    </row>
    <row r="66" spans="2:36" s="21" customFormat="1" ht="159.94999999999999" hidden="1" customHeight="1" x14ac:dyDescent="0.25">
      <c r="B66" s="69" t="s">
        <v>2405</v>
      </c>
      <c r="C66" s="69" t="s">
        <v>2860</v>
      </c>
      <c r="D66" s="3" t="s">
        <v>2121</v>
      </c>
      <c r="E66" s="4" t="s">
        <v>82</v>
      </c>
      <c r="F66" s="4" t="s">
        <v>83</v>
      </c>
      <c r="G66" s="28" t="s">
        <v>84</v>
      </c>
      <c r="H66" s="28" t="s">
        <v>78</v>
      </c>
      <c r="I66" s="2">
        <v>1</v>
      </c>
      <c r="J66" s="27">
        <v>42795</v>
      </c>
      <c r="K66" s="27">
        <v>43100</v>
      </c>
      <c r="L66" s="5">
        <v>43.571428571428569</v>
      </c>
      <c r="M66" s="437">
        <v>1</v>
      </c>
      <c r="N66" s="3" t="s">
        <v>2743</v>
      </c>
      <c r="O66" s="7">
        <f t="shared" si="1"/>
        <v>231</v>
      </c>
      <c r="P66" s="10" t="s">
        <v>285</v>
      </c>
      <c r="Q66" s="323">
        <v>43026</v>
      </c>
      <c r="R66" s="10" t="s">
        <v>3062</v>
      </c>
      <c r="S66" s="8" t="s">
        <v>79</v>
      </c>
      <c r="T66" s="3" t="s">
        <v>2742</v>
      </c>
      <c r="U66" s="3" t="s">
        <v>2743</v>
      </c>
      <c r="V66" s="8" t="s">
        <v>2753</v>
      </c>
      <c r="W66" s="8" t="s">
        <v>2753</v>
      </c>
      <c r="X66" s="8" t="s">
        <v>2753</v>
      </c>
      <c r="Y66" s="8" t="s">
        <v>2753</v>
      </c>
      <c r="Z66" s="8" t="s">
        <v>2753</v>
      </c>
      <c r="AA66" s="8" t="s">
        <v>2753</v>
      </c>
      <c r="AB66" s="8" t="s">
        <v>2753</v>
      </c>
      <c r="AC66" s="64" t="s">
        <v>2753</v>
      </c>
      <c r="AD66" s="450" t="s">
        <v>938</v>
      </c>
      <c r="AE66" s="92">
        <v>43122</v>
      </c>
      <c r="AF66" s="95" t="s">
        <v>1967</v>
      </c>
      <c r="AG66" s="123"/>
      <c r="AH66" s="72"/>
      <c r="AI66" s="72"/>
      <c r="AJ66" s="72"/>
    </row>
    <row r="67" spans="2:36" s="21" customFormat="1" ht="159.94999999999999" hidden="1" customHeight="1" x14ac:dyDescent="0.25">
      <c r="B67" s="69" t="s">
        <v>2406</v>
      </c>
      <c r="C67" s="69" t="s">
        <v>2864</v>
      </c>
      <c r="D67" s="3" t="s">
        <v>2122</v>
      </c>
      <c r="E67" s="4" t="s">
        <v>72</v>
      </c>
      <c r="F67" s="4" t="s">
        <v>73</v>
      </c>
      <c r="G67" s="28" t="s">
        <v>74</v>
      </c>
      <c r="H67" s="28" t="s">
        <v>34</v>
      </c>
      <c r="I67" s="2">
        <v>1</v>
      </c>
      <c r="J67" s="27">
        <v>42795</v>
      </c>
      <c r="K67" s="27">
        <v>43100</v>
      </c>
      <c r="L67" s="5">
        <v>43.571428571428569</v>
      </c>
      <c r="M67" s="437">
        <v>1</v>
      </c>
      <c r="N67" s="3" t="s">
        <v>2744</v>
      </c>
      <c r="O67" s="7">
        <f t="shared" si="1"/>
        <v>121</v>
      </c>
      <c r="P67" s="10" t="s">
        <v>285</v>
      </c>
      <c r="Q67" s="323">
        <v>43026</v>
      </c>
      <c r="R67" s="8" t="s">
        <v>62</v>
      </c>
      <c r="S67" s="8"/>
      <c r="T67" s="3" t="s">
        <v>2742</v>
      </c>
      <c r="U67" s="3" t="s">
        <v>2744</v>
      </c>
      <c r="V67" s="8" t="s">
        <v>2753</v>
      </c>
      <c r="W67" s="8" t="s">
        <v>2753</v>
      </c>
      <c r="X67" s="8" t="s">
        <v>2753</v>
      </c>
      <c r="Y67" s="8" t="s">
        <v>2753</v>
      </c>
      <c r="Z67" s="8" t="s">
        <v>2753</v>
      </c>
      <c r="AA67" s="8" t="s">
        <v>2753</v>
      </c>
      <c r="AB67" s="8" t="s">
        <v>2753</v>
      </c>
      <c r="AC67" s="8" t="s">
        <v>2753</v>
      </c>
      <c r="AD67" s="450" t="s">
        <v>938</v>
      </c>
      <c r="AE67" s="92">
        <v>43122</v>
      </c>
      <c r="AF67" s="95" t="s">
        <v>1967</v>
      </c>
      <c r="AG67" s="123"/>
      <c r="AH67" s="72"/>
      <c r="AI67" s="72"/>
      <c r="AJ67" s="72"/>
    </row>
    <row r="68" spans="2:36" s="21" customFormat="1" ht="159.94999999999999" hidden="1" customHeight="1" x14ac:dyDescent="0.25">
      <c r="B68" s="69" t="s">
        <v>2407</v>
      </c>
      <c r="C68" s="69" t="s">
        <v>2865</v>
      </c>
      <c r="D68" s="3" t="s">
        <v>2123</v>
      </c>
      <c r="E68" s="4" t="s">
        <v>260</v>
      </c>
      <c r="F68" s="4" t="s">
        <v>261</v>
      </c>
      <c r="G68" s="28" t="s">
        <v>261</v>
      </c>
      <c r="H68" s="28" t="s">
        <v>262</v>
      </c>
      <c r="I68" s="2">
        <v>1</v>
      </c>
      <c r="J68" s="27">
        <v>42795</v>
      </c>
      <c r="K68" s="27">
        <v>43190</v>
      </c>
      <c r="L68" s="5">
        <v>56.428571428571431</v>
      </c>
      <c r="M68" s="437">
        <v>1</v>
      </c>
      <c r="N68" s="3" t="s">
        <v>2745</v>
      </c>
      <c r="O68" s="7">
        <f t="shared" si="1"/>
        <v>342</v>
      </c>
      <c r="P68" s="10" t="s">
        <v>285</v>
      </c>
      <c r="Q68" s="323">
        <v>43026</v>
      </c>
      <c r="R68" s="8" t="s">
        <v>62</v>
      </c>
      <c r="S68" s="8" t="s">
        <v>290</v>
      </c>
      <c r="T68" s="3" t="s">
        <v>2742</v>
      </c>
      <c r="U68" s="3" t="s">
        <v>2754</v>
      </c>
      <c r="V68" s="3" t="s">
        <v>2755</v>
      </c>
      <c r="W68" s="4" t="s">
        <v>2757</v>
      </c>
      <c r="X68" s="4" t="s">
        <v>2757</v>
      </c>
      <c r="Y68" s="4" t="s">
        <v>2757</v>
      </c>
      <c r="Z68" s="4" t="s">
        <v>2757</v>
      </c>
      <c r="AA68" s="4" t="s">
        <v>2757</v>
      </c>
      <c r="AB68" s="4" t="s">
        <v>2757</v>
      </c>
      <c r="AC68" s="8" t="s">
        <v>2757</v>
      </c>
      <c r="AD68" s="450" t="s">
        <v>938</v>
      </c>
      <c r="AE68" s="92">
        <v>43122</v>
      </c>
      <c r="AF68" s="95" t="s">
        <v>1967</v>
      </c>
      <c r="AG68" s="123"/>
      <c r="AH68" s="72"/>
      <c r="AI68" s="72"/>
      <c r="AJ68" s="72"/>
    </row>
    <row r="69" spans="2:36" s="21" customFormat="1" ht="159.94999999999999" hidden="1" customHeight="1" x14ac:dyDescent="0.25">
      <c r="B69" s="69" t="s">
        <v>2408</v>
      </c>
      <c r="C69" s="69" t="s">
        <v>2895</v>
      </c>
      <c r="D69" s="3" t="s">
        <v>2124</v>
      </c>
      <c r="E69" s="4" t="s">
        <v>291</v>
      </c>
      <c r="F69" s="4" t="s">
        <v>292</v>
      </c>
      <c r="G69" s="28" t="s">
        <v>293</v>
      </c>
      <c r="H69" s="28" t="s">
        <v>294</v>
      </c>
      <c r="I69" s="2">
        <v>2</v>
      </c>
      <c r="J69" s="27">
        <v>42200</v>
      </c>
      <c r="K69" s="27">
        <v>42384</v>
      </c>
      <c r="L69" s="5">
        <v>26.285714285714285</v>
      </c>
      <c r="M69" s="437">
        <v>2</v>
      </c>
      <c r="N69" s="3" t="s">
        <v>2746</v>
      </c>
      <c r="O69" s="7">
        <f t="shared" si="1"/>
        <v>268</v>
      </c>
      <c r="P69" s="10" t="s">
        <v>285</v>
      </c>
      <c r="Q69" s="323">
        <v>43026</v>
      </c>
      <c r="R69" s="8" t="s">
        <v>62</v>
      </c>
      <c r="S69" s="8"/>
      <c r="T69" s="3" t="s">
        <v>2742</v>
      </c>
      <c r="U69" s="3" t="s">
        <v>2746</v>
      </c>
      <c r="V69" s="8" t="s">
        <v>2753</v>
      </c>
      <c r="W69" s="8" t="s">
        <v>2753</v>
      </c>
      <c r="X69" s="8" t="s">
        <v>2753</v>
      </c>
      <c r="Y69" s="8" t="s">
        <v>2753</v>
      </c>
      <c r="Z69" s="8" t="s">
        <v>2753</v>
      </c>
      <c r="AA69" s="8" t="s">
        <v>2753</v>
      </c>
      <c r="AB69" s="8" t="s">
        <v>2753</v>
      </c>
      <c r="AC69" s="8" t="s">
        <v>2753</v>
      </c>
      <c r="AD69" s="450" t="s">
        <v>938</v>
      </c>
      <c r="AE69" s="92">
        <v>43122</v>
      </c>
      <c r="AF69" s="95" t="s">
        <v>1967</v>
      </c>
      <c r="AG69" s="123"/>
      <c r="AH69" s="72"/>
      <c r="AI69" s="72"/>
      <c r="AJ69" s="72"/>
    </row>
    <row r="70" spans="2:36" s="21" customFormat="1" ht="159.94999999999999" hidden="1" customHeight="1" x14ac:dyDescent="0.25">
      <c r="B70" s="69" t="s">
        <v>2409</v>
      </c>
      <c r="C70" s="69" t="s">
        <v>2853</v>
      </c>
      <c r="D70" s="3" t="s">
        <v>2125</v>
      </c>
      <c r="E70" s="4" t="s">
        <v>82</v>
      </c>
      <c r="F70" s="4" t="s">
        <v>83</v>
      </c>
      <c r="G70" s="28" t="s">
        <v>295</v>
      </c>
      <c r="H70" s="28" t="s">
        <v>78</v>
      </c>
      <c r="I70" s="2">
        <v>1</v>
      </c>
      <c r="J70" s="27">
        <v>42795</v>
      </c>
      <c r="K70" s="27">
        <v>43100</v>
      </c>
      <c r="L70" s="5">
        <v>43.571428571428569</v>
      </c>
      <c r="M70" s="437">
        <v>1</v>
      </c>
      <c r="N70" s="3" t="s">
        <v>2743</v>
      </c>
      <c r="O70" s="7">
        <f t="shared" ref="O70:O93" si="2">LEN($N70)</f>
        <v>231</v>
      </c>
      <c r="P70" s="10" t="s">
        <v>285</v>
      </c>
      <c r="Q70" s="323">
        <v>43026</v>
      </c>
      <c r="R70" s="10" t="s">
        <v>3062</v>
      </c>
      <c r="S70" s="8" t="s">
        <v>296</v>
      </c>
      <c r="T70" s="3" t="s">
        <v>2742</v>
      </c>
      <c r="U70" s="3" t="s">
        <v>2743</v>
      </c>
      <c r="V70" s="8" t="s">
        <v>2753</v>
      </c>
      <c r="W70" s="8" t="s">
        <v>2753</v>
      </c>
      <c r="X70" s="8" t="s">
        <v>2753</v>
      </c>
      <c r="Y70" s="8" t="s">
        <v>2753</v>
      </c>
      <c r="Z70" s="8" t="s">
        <v>2753</v>
      </c>
      <c r="AA70" s="8" t="s">
        <v>2753</v>
      </c>
      <c r="AB70" s="8" t="s">
        <v>2753</v>
      </c>
      <c r="AC70" s="64" t="s">
        <v>2753</v>
      </c>
      <c r="AD70" s="450" t="s">
        <v>938</v>
      </c>
      <c r="AE70" s="92">
        <v>43122</v>
      </c>
      <c r="AF70" s="95" t="s">
        <v>1967</v>
      </c>
      <c r="AG70" s="123"/>
      <c r="AH70" s="72"/>
      <c r="AI70" s="72"/>
      <c r="AJ70" s="72"/>
    </row>
    <row r="71" spans="2:36" s="21" customFormat="1" ht="159.94999999999999" hidden="1" customHeight="1" x14ac:dyDescent="0.25">
      <c r="B71" s="69" t="s">
        <v>2410</v>
      </c>
      <c r="C71" s="69" t="s">
        <v>2896</v>
      </c>
      <c r="D71" s="3" t="s">
        <v>2126</v>
      </c>
      <c r="E71" s="4" t="s">
        <v>159</v>
      </c>
      <c r="F71" s="4" t="s">
        <v>160</v>
      </c>
      <c r="G71" s="28" t="s">
        <v>161</v>
      </c>
      <c r="H71" s="28" t="s">
        <v>162</v>
      </c>
      <c r="I71" s="2">
        <v>8</v>
      </c>
      <c r="J71" s="27">
        <v>42856</v>
      </c>
      <c r="K71" s="27">
        <v>43100</v>
      </c>
      <c r="L71" s="5">
        <v>34.857142857142854</v>
      </c>
      <c r="M71" s="437">
        <v>8</v>
      </c>
      <c r="N71" s="3" t="s">
        <v>2747</v>
      </c>
      <c r="O71" s="7">
        <f t="shared" si="2"/>
        <v>360</v>
      </c>
      <c r="P71" s="10" t="s">
        <v>285</v>
      </c>
      <c r="Q71" s="323">
        <v>43026</v>
      </c>
      <c r="R71" s="8" t="s">
        <v>17</v>
      </c>
      <c r="S71" s="8"/>
      <c r="T71" s="3" t="s">
        <v>2742</v>
      </c>
      <c r="U71" s="4" t="s">
        <v>163</v>
      </c>
      <c r="V71" s="8" t="s">
        <v>2753</v>
      </c>
      <c r="W71" s="8" t="s">
        <v>2753</v>
      </c>
      <c r="X71" s="8" t="s">
        <v>2753</v>
      </c>
      <c r="Y71" s="8" t="s">
        <v>2753</v>
      </c>
      <c r="Z71" s="8" t="s">
        <v>2753</v>
      </c>
      <c r="AA71" s="8" t="s">
        <v>2753</v>
      </c>
      <c r="AB71" s="8" t="s">
        <v>2753</v>
      </c>
      <c r="AC71" s="8" t="s">
        <v>2753</v>
      </c>
      <c r="AD71" s="450" t="s">
        <v>938</v>
      </c>
      <c r="AE71" s="92">
        <v>43122</v>
      </c>
      <c r="AF71" s="95" t="s">
        <v>1967</v>
      </c>
      <c r="AG71" s="123"/>
      <c r="AH71" s="72"/>
      <c r="AI71" s="72"/>
      <c r="AJ71" s="72"/>
    </row>
    <row r="72" spans="2:36" s="21" customFormat="1" ht="159.94999999999999" hidden="1" customHeight="1" x14ac:dyDescent="0.25">
      <c r="B72" s="69" t="s">
        <v>2411</v>
      </c>
      <c r="C72" s="69" t="s">
        <v>2897</v>
      </c>
      <c r="D72" s="3" t="s">
        <v>2127</v>
      </c>
      <c r="E72" s="4" t="s">
        <v>297</v>
      </c>
      <c r="F72" s="4" t="s">
        <v>298</v>
      </c>
      <c r="G72" s="28" t="s">
        <v>299</v>
      </c>
      <c r="H72" s="28" t="s">
        <v>300</v>
      </c>
      <c r="I72" s="2">
        <v>1</v>
      </c>
      <c r="J72" s="27">
        <v>43009</v>
      </c>
      <c r="K72" s="27">
        <v>43100</v>
      </c>
      <c r="L72" s="5">
        <v>13</v>
      </c>
      <c r="M72" s="437">
        <v>1</v>
      </c>
      <c r="N72" s="3" t="s">
        <v>2748</v>
      </c>
      <c r="O72" s="7">
        <f t="shared" si="2"/>
        <v>195</v>
      </c>
      <c r="P72" s="10" t="s">
        <v>285</v>
      </c>
      <c r="Q72" s="323">
        <v>43026</v>
      </c>
      <c r="R72" s="10" t="s">
        <v>178</v>
      </c>
      <c r="S72" s="8" t="s">
        <v>79</v>
      </c>
      <c r="T72" s="3" t="s">
        <v>2742</v>
      </c>
      <c r="U72" s="3" t="s">
        <v>2748</v>
      </c>
      <c r="V72" s="8" t="s">
        <v>2753</v>
      </c>
      <c r="W72" s="8" t="s">
        <v>2753</v>
      </c>
      <c r="X72" s="8" t="s">
        <v>2753</v>
      </c>
      <c r="Y72" s="8" t="s">
        <v>2753</v>
      </c>
      <c r="Z72" s="8" t="s">
        <v>2753</v>
      </c>
      <c r="AA72" s="8" t="s">
        <v>2753</v>
      </c>
      <c r="AB72" s="8" t="s">
        <v>2753</v>
      </c>
      <c r="AC72" s="64" t="s">
        <v>2753</v>
      </c>
      <c r="AD72" s="450" t="s">
        <v>938</v>
      </c>
      <c r="AE72" s="92">
        <v>43122</v>
      </c>
      <c r="AF72" s="95" t="s">
        <v>1967</v>
      </c>
      <c r="AG72" s="123"/>
      <c r="AH72" s="72"/>
      <c r="AI72" s="72"/>
      <c r="AJ72" s="72"/>
    </row>
    <row r="73" spans="2:36" s="21" customFormat="1" ht="159.94999999999999" hidden="1" customHeight="1" x14ac:dyDescent="0.25">
      <c r="B73" s="69" t="s">
        <v>2412</v>
      </c>
      <c r="C73" s="69" t="s">
        <v>2898</v>
      </c>
      <c r="D73" s="3" t="s">
        <v>2128</v>
      </c>
      <c r="E73" s="4" t="s">
        <v>82</v>
      </c>
      <c r="F73" s="4" t="s">
        <v>83</v>
      </c>
      <c r="G73" s="28" t="s">
        <v>84</v>
      </c>
      <c r="H73" s="28" t="s">
        <v>78</v>
      </c>
      <c r="I73" s="2">
        <v>1</v>
      </c>
      <c r="J73" s="27">
        <v>42795</v>
      </c>
      <c r="K73" s="27">
        <v>43100</v>
      </c>
      <c r="L73" s="5">
        <v>43.571428571428569</v>
      </c>
      <c r="M73" s="437">
        <v>1</v>
      </c>
      <c r="N73" s="3" t="s">
        <v>2743</v>
      </c>
      <c r="O73" s="7">
        <f t="shared" si="2"/>
        <v>231</v>
      </c>
      <c r="P73" s="10" t="s">
        <v>285</v>
      </c>
      <c r="Q73" s="323">
        <v>43026</v>
      </c>
      <c r="R73" s="10" t="s">
        <v>3062</v>
      </c>
      <c r="S73" s="8" t="s">
        <v>79</v>
      </c>
      <c r="T73" s="3" t="s">
        <v>2742</v>
      </c>
      <c r="U73" s="3" t="s">
        <v>2743</v>
      </c>
      <c r="V73" s="8" t="s">
        <v>2753</v>
      </c>
      <c r="W73" s="8" t="s">
        <v>2753</v>
      </c>
      <c r="X73" s="8" t="s">
        <v>2753</v>
      </c>
      <c r="Y73" s="8" t="s">
        <v>2753</v>
      </c>
      <c r="Z73" s="8" t="s">
        <v>2753</v>
      </c>
      <c r="AA73" s="8" t="s">
        <v>2753</v>
      </c>
      <c r="AB73" s="8" t="s">
        <v>2753</v>
      </c>
      <c r="AC73" s="64" t="s">
        <v>2753</v>
      </c>
      <c r="AD73" s="450" t="s">
        <v>938</v>
      </c>
      <c r="AE73" s="92">
        <v>43122</v>
      </c>
      <c r="AF73" s="95" t="s">
        <v>1967</v>
      </c>
      <c r="AG73" s="123"/>
      <c r="AH73" s="72"/>
      <c r="AI73" s="72"/>
      <c r="AJ73" s="72"/>
    </row>
    <row r="74" spans="2:36" s="21" customFormat="1" ht="159.94999999999999" hidden="1" customHeight="1" x14ac:dyDescent="0.25">
      <c r="B74" s="69" t="s">
        <v>2413</v>
      </c>
      <c r="C74" s="69" t="s">
        <v>2899</v>
      </c>
      <c r="D74" s="3" t="s">
        <v>2129</v>
      </c>
      <c r="E74" s="4" t="s">
        <v>82</v>
      </c>
      <c r="F74" s="4" t="s">
        <v>83</v>
      </c>
      <c r="G74" s="28" t="s">
        <v>84</v>
      </c>
      <c r="H74" s="28" t="s">
        <v>78</v>
      </c>
      <c r="I74" s="2">
        <v>1</v>
      </c>
      <c r="J74" s="27">
        <v>42795</v>
      </c>
      <c r="K74" s="27">
        <v>43100</v>
      </c>
      <c r="L74" s="5">
        <v>43.571428571428569</v>
      </c>
      <c r="M74" s="437">
        <v>1</v>
      </c>
      <c r="N74" s="3" t="s">
        <v>2749</v>
      </c>
      <c r="O74" s="7">
        <f t="shared" si="2"/>
        <v>239</v>
      </c>
      <c r="P74" s="10" t="s">
        <v>285</v>
      </c>
      <c r="Q74" s="323">
        <v>43026</v>
      </c>
      <c r="R74" s="10" t="s">
        <v>3062</v>
      </c>
      <c r="S74" s="8" t="s">
        <v>79</v>
      </c>
      <c r="T74" s="3" t="s">
        <v>2742</v>
      </c>
      <c r="U74" s="3" t="s">
        <v>2749</v>
      </c>
      <c r="V74" s="8" t="s">
        <v>2753</v>
      </c>
      <c r="W74" s="8" t="s">
        <v>2753</v>
      </c>
      <c r="X74" s="8" t="s">
        <v>2753</v>
      </c>
      <c r="Y74" s="8" t="s">
        <v>2753</v>
      </c>
      <c r="Z74" s="8" t="s">
        <v>2753</v>
      </c>
      <c r="AA74" s="8" t="s">
        <v>2753</v>
      </c>
      <c r="AB74" s="8" t="s">
        <v>2753</v>
      </c>
      <c r="AC74" s="64" t="s">
        <v>2753</v>
      </c>
      <c r="AD74" s="450" t="s">
        <v>938</v>
      </c>
      <c r="AE74" s="92">
        <v>43122</v>
      </c>
      <c r="AF74" s="95" t="s">
        <v>1967</v>
      </c>
      <c r="AG74" s="123"/>
      <c r="AH74" s="72"/>
      <c r="AI74" s="72"/>
      <c r="AJ74" s="72"/>
    </row>
    <row r="75" spans="2:36" s="21" customFormat="1" ht="159.94999999999999" hidden="1" customHeight="1" x14ac:dyDescent="0.25">
      <c r="B75" s="69" t="s">
        <v>2414</v>
      </c>
      <c r="C75" s="69" t="s">
        <v>2901</v>
      </c>
      <c r="D75" s="3" t="s">
        <v>2130</v>
      </c>
      <c r="E75" s="4" t="s">
        <v>82</v>
      </c>
      <c r="F75" s="4" t="s">
        <v>83</v>
      </c>
      <c r="G75" s="28" t="s">
        <v>84</v>
      </c>
      <c r="H75" s="28" t="s">
        <v>78</v>
      </c>
      <c r="I75" s="2">
        <v>1</v>
      </c>
      <c r="J75" s="27">
        <v>42795</v>
      </c>
      <c r="K75" s="27">
        <v>43100</v>
      </c>
      <c r="L75" s="5">
        <v>43.571428571428569</v>
      </c>
      <c r="M75" s="437">
        <v>1</v>
      </c>
      <c r="N75" s="3" t="s">
        <v>2743</v>
      </c>
      <c r="O75" s="7">
        <f t="shared" si="2"/>
        <v>231</v>
      </c>
      <c r="P75" s="10" t="s">
        <v>285</v>
      </c>
      <c r="Q75" s="323">
        <v>43026</v>
      </c>
      <c r="R75" s="10" t="s">
        <v>3062</v>
      </c>
      <c r="S75" s="8" t="s">
        <v>79</v>
      </c>
      <c r="T75" s="3" t="s">
        <v>2742</v>
      </c>
      <c r="U75" s="3" t="s">
        <v>2743</v>
      </c>
      <c r="V75" s="8" t="s">
        <v>2753</v>
      </c>
      <c r="W75" s="8" t="s">
        <v>2753</v>
      </c>
      <c r="X75" s="8" t="s">
        <v>2753</v>
      </c>
      <c r="Y75" s="8" t="s">
        <v>2753</v>
      </c>
      <c r="Z75" s="8" t="s">
        <v>2753</v>
      </c>
      <c r="AA75" s="8" t="s">
        <v>2753</v>
      </c>
      <c r="AB75" s="8" t="s">
        <v>2753</v>
      </c>
      <c r="AC75" s="64" t="s">
        <v>2753</v>
      </c>
      <c r="AD75" s="450" t="s">
        <v>938</v>
      </c>
      <c r="AE75" s="92">
        <v>43122</v>
      </c>
      <c r="AF75" s="95" t="s">
        <v>1967</v>
      </c>
      <c r="AG75" s="123"/>
      <c r="AH75" s="72"/>
      <c r="AI75" s="72"/>
      <c r="AJ75" s="72"/>
    </row>
    <row r="76" spans="2:36" s="21" customFormat="1" ht="159.94999999999999" hidden="1" customHeight="1" x14ac:dyDescent="0.25">
      <c r="B76" s="69" t="s">
        <v>2415</v>
      </c>
      <c r="C76" s="69" t="s">
        <v>2905</v>
      </c>
      <c r="D76" s="3" t="s">
        <v>2131</v>
      </c>
      <c r="E76" s="4" t="s">
        <v>301</v>
      </c>
      <c r="F76" s="4" t="s">
        <v>302</v>
      </c>
      <c r="G76" s="28" t="s">
        <v>302</v>
      </c>
      <c r="H76" s="28" t="s">
        <v>34</v>
      </c>
      <c r="I76" s="2">
        <v>1</v>
      </c>
      <c r="J76" s="27">
        <v>42736</v>
      </c>
      <c r="K76" s="27">
        <v>43100</v>
      </c>
      <c r="L76" s="5">
        <v>52</v>
      </c>
      <c r="M76" s="437">
        <v>1</v>
      </c>
      <c r="N76" s="3" t="s">
        <v>2750</v>
      </c>
      <c r="O76" s="7">
        <f t="shared" si="2"/>
        <v>160</v>
      </c>
      <c r="P76" s="10" t="s">
        <v>285</v>
      </c>
      <c r="Q76" s="323">
        <v>43026</v>
      </c>
      <c r="R76" s="8" t="s">
        <v>303</v>
      </c>
      <c r="S76" s="8"/>
      <c r="T76" s="3" t="s">
        <v>2742</v>
      </c>
      <c r="U76" s="3" t="s">
        <v>2750</v>
      </c>
      <c r="V76" s="8" t="s">
        <v>2753</v>
      </c>
      <c r="W76" s="8" t="s">
        <v>2753</v>
      </c>
      <c r="X76" s="8" t="s">
        <v>2753</v>
      </c>
      <c r="Y76" s="8" t="s">
        <v>2753</v>
      </c>
      <c r="Z76" s="8" t="s">
        <v>2753</v>
      </c>
      <c r="AA76" s="8" t="s">
        <v>2753</v>
      </c>
      <c r="AB76" s="8" t="s">
        <v>2753</v>
      </c>
      <c r="AC76" s="8" t="s">
        <v>2753</v>
      </c>
      <c r="AD76" s="450" t="s">
        <v>938</v>
      </c>
      <c r="AE76" s="92">
        <v>43122</v>
      </c>
      <c r="AF76" s="95" t="s">
        <v>1967</v>
      </c>
      <c r="AG76" s="123"/>
      <c r="AH76" s="72"/>
      <c r="AI76" s="72"/>
      <c r="AJ76" s="72"/>
    </row>
    <row r="77" spans="2:36" s="21" customFormat="1" ht="159.94999999999999" hidden="1" customHeight="1" x14ac:dyDescent="0.25">
      <c r="B77" s="69" t="s">
        <v>2416</v>
      </c>
      <c r="C77" s="69" t="s">
        <v>2905</v>
      </c>
      <c r="D77" s="3" t="s">
        <v>2131</v>
      </c>
      <c r="E77" s="4" t="s">
        <v>304</v>
      </c>
      <c r="F77" s="4" t="s">
        <v>305</v>
      </c>
      <c r="G77" s="28" t="s">
        <v>305</v>
      </c>
      <c r="H77" s="28" t="s">
        <v>306</v>
      </c>
      <c r="I77" s="2">
        <v>1</v>
      </c>
      <c r="J77" s="27">
        <v>42979</v>
      </c>
      <c r="K77" s="27">
        <v>43220</v>
      </c>
      <c r="L77" s="5">
        <v>34.428571428571431</v>
      </c>
      <c r="M77" s="437">
        <v>1</v>
      </c>
      <c r="N77" s="3" t="s">
        <v>2756</v>
      </c>
      <c r="O77" s="7">
        <f t="shared" si="2"/>
        <v>339</v>
      </c>
      <c r="P77" s="10" t="s">
        <v>285</v>
      </c>
      <c r="Q77" s="323">
        <v>43026</v>
      </c>
      <c r="R77" s="8" t="s">
        <v>307</v>
      </c>
      <c r="S77" s="8"/>
      <c r="T77" s="3" t="s">
        <v>2742</v>
      </c>
      <c r="U77" s="3" t="s">
        <v>2751</v>
      </c>
      <c r="V77" s="4" t="s">
        <v>308</v>
      </c>
      <c r="W77" s="8" t="s">
        <v>2757</v>
      </c>
      <c r="X77" s="8" t="s">
        <v>2757</v>
      </c>
      <c r="Y77" s="8" t="s">
        <v>2757</v>
      </c>
      <c r="Z77" s="8" t="s">
        <v>2757</v>
      </c>
      <c r="AA77" s="8" t="s">
        <v>2757</v>
      </c>
      <c r="AB77" s="8" t="s">
        <v>2757</v>
      </c>
      <c r="AC77" s="28" t="s">
        <v>19</v>
      </c>
      <c r="AD77" s="450" t="s">
        <v>938</v>
      </c>
      <c r="AE77" s="92"/>
      <c r="AF77" s="95" t="s">
        <v>1967</v>
      </c>
      <c r="AG77" s="123"/>
      <c r="AH77" s="72"/>
      <c r="AI77" s="72"/>
      <c r="AJ77" s="72"/>
    </row>
    <row r="78" spans="2:36" s="21" customFormat="1" ht="159.94999999999999" hidden="1" customHeight="1" x14ac:dyDescent="0.25">
      <c r="B78" s="69" t="s">
        <v>2417</v>
      </c>
      <c r="C78" s="69" t="s">
        <v>2908</v>
      </c>
      <c r="D78" s="3" t="s">
        <v>2132</v>
      </c>
      <c r="E78" s="4" t="s">
        <v>309</v>
      </c>
      <c r="F78" s="4" t="s">
        <v>310</v>
      </c>
      <c r="G78" s="28" t="s">
        <v>311</v>
      </c>
      <c r="H78" s="28" t="s">
        <v>34</v>
      </c>
      <c r="I78" s="2">
        <v>1</v>
      </c>
      <c r="J78" s="27">
        <v>42736</v>
      </c>
      <c r="K78" s="27">
        <v>43100</v>
      </c>
      <c r="L78" s="5">
        <v>52</v>
      </c>
      <c r="M78" s="437">
        <v>1</v>
      </c>
      <c r="N78" s="3" t="s">
        <v>2752</v>
      </c>
      <c r="O78" s="7">
        <f t="shared" si="2"/>
        <v>334</v>
      </c>
      <c r="P78" s="10" t="s">
        <v>285</v>
      </c>
      <c r="Q78" s="323">
        <v>43026</v>
      </c>
      <c r="R78" s="8" t="s">
        <v>62</v>
      </c>
      <c r="S78" s="8"/>
      <c r="T78" s="3" t="s">
        <v>2742</v>
      </c>
      <c r="U78" s="3" t="s">
        <v>2752</v>
      </c>
      <c r="V78" s="8" t="s">
        <v>2753</v>
      </c>
      <c r="W78" s="8" t="s">
        <v>2753</v>
      </c>
      <c r="X78" s="8" t="s">
        <v>2753</v>
      </c>
      <c r="Y78" s="8" t="s">
        <v>2753</v>
      </c>
      <c r="Z78" s="8" t="s">
        <v>2753</v>
      </c>
      <c r="AA78" s="8" t="s">
        <v>2753</v>
      </c>
      <c r="AB78" s="8" t="s">
        <v>2753</v>
      </c>
      <c r="AC78" s="28" t="s">
        <v>19</v>
      </c>
      <c r="AD78" s="450" t="s">
        <v>938</v>
      </c>
      <c r="AE78" s="92">
        <v>43122</v>
      </c>
      <c r="AF78" s="95" t="s">
        <v>1967</v>
      </c>
      <c r="AG78" s="123"/>
      <c r="AH78" s="72"/>
      <c r="AI78" s="72"/>
      <c r="AJ78" s="72"/>
    </row>
    <row r="79" spans="2:36" s="21" customFormat="1" ht="159.94999999999999" hidden="1" customHeight="1" x14ac:dyDescent="0.25">
      <c r="B79" s="69" t="s">
        <v>2418</v>
      </c>
      <c r="C79" s="69" t="s">
        <v>2851</v>
      </c>
      <c r="D79" s="3" t="s">
        <v>2105</v>
      </c>
      <c r="E79" s="4" t="s">
        <v>375</v>
      </c>
      <c r="F79" s="4" t="s">
        <v>376</v>
      </c>
      <c r="G79" s="28" t="s">
        <v>333</v>
      </c>
      <c r="H79" s="28" t="s">
        <v>257</v>
      </c>
      <c r="I79" s="2">
        <v>1</v>
      </c>
      <c r="J79" s="27">
        <v>42917</v>
      </c>
      <c r="K79" s="27">
        <v>43099</v>
      </c>
      <c r="L79" s="5">
        <v>26</v>
      </c>
      <c r="M79" s="437">
        <v>1</v>
      </c>
      <c r="N79" s="3" t="s">
        <v>2770</v>
      </c>
      <c r="O79" s="7">
        <f t="shared" si="2"/>
        <v>66</v>
      </c>
      <c r="P79" s="8" t="s">
        <v>377</v>
      </c>
      <c r="Q79" s="323">
        <v>43026</v>
      </c>
      <c r="R79" s="8" t="s">
        <v>150</v>
      </c>
      <c r="S79" s="8"/>
      <c r="T79" s="3" t="s">
        <v>2742</v>
      </c>
      <c r="U79" s="3" t="s">
        <v>2770</v>
      </c>
      <c r="V79" s="8" t="s">
        <v>2753</v>
      </c>
      <c r="W79" s="8" t="s">
        <v>2753</v>
      </c>
      <c r="X79" s="8" t="s">
        <v>2753</v>
      </c>
      <c r="Y79" s="8" t="s">
        <v>2753</v>
      </c>
      <c r="Z79" s="8" t="s">
        <v>2753</v>
      </c>
      <c r="AA79" s="8" t="s">
        <v>2753</v>
      </c>
      <c r="AB79" s="8" t="s">
        <v>2753</v>
      </c>
      <c r="AC79" s="34" t="s">
        <v>19</v>
      </c>
      <c r="AD79" s="450" t="s">
        <v>938</v>
      </c>
      <c r="AE79" s="92">
        <v>43122</v>
      </c>
      <c r="AF79" s="95" t="s">
        <v>1967</v>
      </c>
      <c r="AG79" s="123"/>
      <c r="AH79" s="72"/>
      <c r="AI79" s="72"/>
      <c r="AJ79" s="72"/>
    </row>
    <row r="80" spans="2:36" s="21" customFormat="1" ht="159.94999999999999" hidden="1" customHeight="1" x14ac:dyDescent="0.25">
      <c r="B80" s="69" t="s">
        <v>2419</v>
      </c>
      <c r="C80" s="69" t="s">
        <v>2851</v>
      </c>
      <c r="D80" s="3" t="s">
        <v>2105</v>
      </c>
      <c r="E80" s="4" t="s">
        <v>378</v>
      </c>
      <c r="F80" s="4" t="s">
        <v>376</v>
      </c>
      <c r="G80" s="28" t="s">
        <v>333</v>
      </c>
      <c r="H80" s="28" t="s">
        <v>257</v>
      </c>
      <c r="I80" s="2">
        <v>1</v>
      </c>
      <c r="J80" s="27">
        <v>42917</v>
      </c>
      <c r="K80" s="27">
        <v>43100</v>
      </c>
      <c r="L80" s="5">
        <v>26.142857142857142</v>
      </c>
      <c r="M80" s="437">
        <v>1</v>
      </c>
      <c r="N80" s="3" t="s">
        <v>2319</v>
      </c>
      <c r="O80" s="7">
        <f t="shared" si="2"/>
        <v>243</v>
      </c>
      <c r="P80" s="8" t="s">
        <v>377</v>
      </c>
      <c r="Q80" s="323">
        <v>43026</v>
      </c>
      <c r="R80" s="8" t="s">
        <v>150</v>
      </c>
      <c r="S80" s="8"/>
      <c r="T80" s="3" t="s">
        <v>2742</v>
      </c>
      <c r="U80" s="3" t="s">
        <v>2319</v>
      </c>
      <c r="V80" s="8" t="s">
        <v>2753</v>
      </c>
      <c r="W80" s="8" t="s">
        <v>2753</v>
      </c>
      <c r="X80" s="8" t="s">
        <v>2753</v>
      </c>
      <c r="Y80" s="8" t="s">
        <v>2753</v>
      </c>
      <c r="Z80" s="8" t="s">
        <v>2753</v>
      </c>
      <c r="AA80" s="8" t="s">
        <v>2753</v>
      </c>
      <c r="AB80" s="8" t="s">
        <v>2753</v>
      </c>
      <c r="AC80" s="8" t="s">
        <v>2753</v>
      </c>
      <c r="AD80" s="450" t="s">
        <v>938</v>
      </c>
      <c r="AE80" s="92">
        <v>43122</v>
      </c>
      <c r="AF80" s="95" t="s">
        <v>1967</v>
      </c>
      <c r="AG80" s="123"/>
      <c r="AH80" s="72"/>
      <c r="AI80" s="72"/>
      <c r="AJ80" s="72"/>
    </row>
    <row r="81" spans="2:36" s="21" customFormat="1" ht="159.94999999999999" hidden="1" customHeight="1" x14ac:dyDescent="0.25">
      <c r="B81" s="69" t="s">
        <v>2420</v>
      </c>
      <c r="C81" s="69" t="s">
        <v>2939</v>
      </c>
      <c r="D81" s="3" t="s">
        <v>2106</v>
      </c>
      <c r="E81" s="4" t="s">
        <v>331</v>
      </c>
      <c r="F81" s="4" t="s">
        <v>376</v>
      </c>
      <c r="G81" s="28" t="s">
        <v>333</v>
      </c>
      <c r="H81" s="28" t="s">
        <v>257</v>
      </c>
      <c r="I81" s="2">
        <v>1</v>
      </c>
      <c r="J81" s="27">
        <v>42917</v>
      </c>
      <c r="K81" s="27">
        <v>43100</v>
      </c>
      <c r="L81" s="5">
        <v>26.142857142857142</v>
      </c>
      <c r="M81" s="437">
        <v>1</v>
      </c>
      <c r="N81" s="3" t="s">
        <v>2319</v>
      </c>
      <c r="O81" s="7">
        <f t="shared" si="2"/>
        <v>243</v>
      </c>
      <c r="P81" s="8" t="s">
        <v>377</v>
      </c>
      <c r="Q81" s="323">
        <v>43026</v>
      </c>
      <c r="R81" s="8" t="s">
        <v>150</v>
      </c>
      <c r="S81" s="8"/>
      <c r="T81" s="3" t="s">
        <v>2742</v>
      </c>
      <c r="U81" s="3" t="s">
        <v>2319</v>
      </c>
      <c r="V81" s="8" t="s">
        <v>2753</v>
      </c>
      <c r="W81" s="8" t="s">
        <v>2753</v>
      </c>
      <c r="X81" s="8" t="s">
        <v>2753</v>
      </c>
      <c r="Y81" s="8" t="s">
        <v>2753</v>
      </c>
      <c r="Z81" s="8" t="s">
        <v>2753</v>
      </c>
      <c r="AA81" s="8" t="s">
        <v>2753</v>
      </c>
      <c r="AB81" s="8" t="s">
        <v>2753</v>
      </c>
      <c r="AC81" s="8" t="s">
        <v>2753</v>
      </c>
      <c r="AD81" s="450" t="s">
        <v>938</v>
      </c>
      <c r="AE81" s="92">
        <v>43122</v>
      </c>
      <c r="AF81" s="95" t="s">
        <v>1967</v>
      </c>
      <c r="AG81" s="123"/>
      <c r="AH81" s="72"/>
      <c r="AI81" s="72"/>
      <c r="AJ81" s="72"/>
    </row>
    <row r="82" spans="2:36" s="21" customFormat="1" ht="159.94999999999999" hidden="1" customHeight="1" x14ac:dyDescent="0.25">
      <c r="B82" s="69" t="s">
        <v>2421</v>
      </c>
      <c r="C82" s="69" t="s">
        <v>2852</v>
      </c>
      <c r="D82" s="3" t="s">
        <v>2107</v>
      </c>
      <c r="E82" s="4" t="s">
        <v>331</v>
      </c>
      <c r="F82" s="4" t="s">
        <v>953</v>
      </c>
      <c r="G82" s="28" t="s">
        <v>333</v>
      </c>
      <c r="H82" s="28" t="s">
        <v>257</v>
      </c>
      <c r="I82" s="2">
        <v>1</v>
      </c>
      <c r="J82" s="27">
        <v>42917</v>
      </c>
      <c r="K82" s="27">
        <v>43100</v>
      </c>
      <c r="L82" s="5">
        <v>26.142857142857142</v>
      </c>
      <c r="M82" s="437">
        <v>1</v>
      </c>
      <c r="N82" s="3" t="s">
        <v>2319</v>
      </c>
      <c r="O82" s="7">
        <f t="shared" si="2"/>
        <v>243</v>
      </c>
      <c r="P82" s="8" t="s">
        <v>377</v>
      </c>
      <c r="Q82" s="323">
        <v>43026</v>
      </c>
      <c r="R82" s="8" t="s">
        <v>150</v>
      </c>
      <c r="S82" s="8"/>
      <c r="T82" s="3" t="s">
        <v>2742</v>
      </c>
      <c r="U82" s="3" t="s">
        <v>2319</v>
      </c>
      <c r="V82" s="8" t="s">
        <v>2753</v>
      </c>
      <c r="W82" s="8" t="s">
        <v>2753</v>
      </c>
      <c r="X82" s="8" t="s">
        <v>2753</v>
      </c>
      <c r="Y82" s="8" t="s">
        <v>2753</v>
      </c>
      <c r="Z82" s="8" t="s">
        <v>2753</v>
      </c>
      <c r="AA82" s="8" t="s">
        <v>2753</v>
      </c>
      <c r="AB82" s="8" t="s">
        <v>2753</v>
      </c>
      <c r="AC82" s="8" t="s">
        <v>2753</v>
      </c>
      <c r="AD82" s="450" t="s">
        <v>938</v>
      </c>
      <c r="AE82" s="92">
        <v>43122</v>
      </c>
      <c r="AF82" s="95" t="s">
        <v>1967</v>
      </c>
      <c r="AG82" s="123"/>
      <c r="AH82" s="72"/>
      <c r="AI82" s="72"/>
      <c r="AJ82" s="72"/>
    </row>
    <row r="83" spans="2:36" s="21" customFormat="1" ht="159.94999999999999" hidden="1" customHeight="1" x14ac:dyDescent="0.25">
      <c r="B83" s="69" t="s">
        <v>2422</v>
      </c>
      <c r="C83" s="69" t="s">
        <v>2868</v>
      </c>
      <c r="D83" s="3" t="s">
        <v>2108</v>
      </c>
      <c r="E83" s="4" t="s">
        <v>331</v>
      </c>
      <c r="F83" s="4" t="s">
        <v>376</v>
      </c>
      <c r="G83" s="28" t="s">
        <v>333</v>
      </c>
      <c r="H83" s="28" t="s">
        <v>257</v>
      </c>
      <c r="I83" s="2">
        <v>1</v>
      </c>
      <c r="J83" s="27">
        <v>42917</v>
      </c>
      <c r="K83" s="27">
        <v>43100</v>
      </c>
      <c r="L83" s="5">
        <v>26.142857142857142</v>
      </c>
      <c r="M83" s="437">
        <v>1</v>
      </c>
      <c r="N83" s="3" t="s">
        <v>2319</v>
      </c>
      <c r="O83" s="7">
        <f t="shared" si="2"/>
        <v>243</v>
      </c>
      <c r="P83" s="8" t="s">
        <v>377</v>
      </c>
      <c r="Q83" s="323">
        <v>43026</v>
      </c>
      <c r="R83" s="8" t="s">
        <v>150</v>
      </c>
      <c r="S83" s="8"/>
      <c r="T83" s="3" t="s">
        <v>2742</v>
      </c>
      <c r="U83" s="3" t="s">
        <v>2319</v>
      </c>
      <c r="V83" s="8" t="s">
        <v>2753</v>
      </c>
      <c r="W83" s="8" t="s">
        <v>2753</v>
      </c>
      <c r="X83" s="8" t="s">
        <v>2753</v>
      </c>
      <c r="Y83" s="8" t="s">
        <v>2753</v>
      </c>
      <c r="Z83" s="8" t="s">
        <v>2753</v>
      </c>
      <c r="AA83" s="8" t="s">
        <v>2753</v>
      </c>
      <c r="AB83" s="8" t="s">
        <v>2753</v>
      </c>
      <c r="AC83" s="8" t="s">
        <v>2753</v>
      </c>
      <c r="AD83" s="450" t="s">
        <v>938</v>
      </c>
      <c r="AE83" s="92">
        <v>43122</v>
      </c>
      <c r="AF83" s="95" t="s">
        <v>1967</v>
      </c>
      <c r="AG83" s="123"/>
      <c r="AH83" s="72"/>
      <c r="AI83" s="72"/>
      <c r="AJ83" s="72"/>
    </row>
    <row r="84" spans="2:36" s="21" customFormat="1" ht="159.94999999999999" hidden="1" customHeight="1" x14ac:dyDescent="0.25">
      <c r="B84" s="69" t="s">
        <v>2423</v>
      </c>
      <c r="C84" s="69" t="s">
        <v>2858</v>
      </c>
      <c r="D84" s="3" t="s">
        <v>2109</v>
      </c>
      <c r="E84" s="4" t="s">
        <v>331</v>
      </c>
      <c r="F84" s="4" t="s">
        <v>376</v>
      </c>
      <c r="G84" s="28" t="s">
        <v>333</v>
      </c>
      <c r="H84" s="28" t="s">
        <v>257</v>
      </c>
      <c r="I84" s="2">
        <v>1</v>
      </c>
      <c r="J84" s="27">
        <v>42917</v>
      </c>
      <c r="K84" s="27">
        <v>43100</v>
      </c>
      <c r="L84" s="5">
        <v>26.142857142857142</v>
      </c>
      <c r="M84" s="437">
        <v>1</v>
      </c>
      <c r="N84" s="3" t="s">
        <v>2319</v>
      </c>
      <c r="O84" s="7">
        <f t="shared" si="2"/>
        <v>243</v>
      </c>
      <c r="P84" s="8" t="s">
        <v>377</v>
      </c>
      <c r="Q84" s="323">
        <v>43026</v>
      </c>
      <c r="R84" s="8" t="s">
        <v>150</v>
      </c>
      <c r="S84" s="8"/>
      <c r="T84" s="3" t="s">
        <v>2742</v>
      </c>
      <c r="U84" s="3" t="s">
        <v>2319</v>
      </c>
      <c r="V84" s="8" t="s">
        <v>2753</v>
      </c>
      <c r="W84" s="8" t="s">
        <v>2753</v>
      </c>
      <c r="X84" s="8" t="s">
        <v>2753</v>
      </c>
      <c r="Y84" s="8" t="s">
        <v>2753</v>
      </c>
      <c r="Z84" s="8" t="s">
        <v>2753</v>
      </c>
      <c r="AA84" s="8" t="s">
        <v>2753</v>
      </c>
      <c r="AB84" s="8" t="s">
        <v>2753</v>
      </c>
      <c r="AC84" s="8" t="s">
        <v>2753</v>
      </c>
      <c r="AD84" s="450" t="s">
        <v>938</v>
      </c>
      <c r="AE84" s="92">
        <v>43122</v>
      </c>
      <c r="AF84" s="95" t="s">
        <v>1967</v>
      </c>
      <c r="AG84" s="123"/>
      <c r="AH84" s="72"/>
      <c r="AI84" s="72"/>
      <c r="AJ84" s="72"/>
    </row>
    <row r="85" spans="2:36" s="21" customFormat="1" ht="159.94999999999999" hidden="1" customHeight="1" x14ac:dyDescent="0.25">
      <c r="B85" s="69" t="s">
        <v>2424</v>
      </c>
      <c r="C85" s="69" t="s">
        <v>2856</v>
      </c>
      <c r="D85" s="3" t="s">
        <v>2110</v>
      </c>
      <c r="E85" s="4" t="s">
        <v>331</v>
      </c>
      <c r="F85" s="4" t="s">
        <v>376</v>
      </c>
      <c r="G85" s="28" t="s">
        <v>333</v>
      </c>
      <c r="H85" s="28" t="s">
        <v>257</v>
      </c>
      <c r="I85" s="2">
        <v>1</v>
      </c>
      <c r="J85" s="27">
        <v>42917</v>
      </c>
      <c r="K85" s="27">
        <v>43100</v>
      </c>
      <c r="L85" s="5">
        <v>26.142857142857142</v>
      </c>
      <c r="M85" s="437">
        <v>1</v>
      </c>
      <c r="N85" s="3" t="s">
        <v>2319</v>
      </c>
      <c r="O85" s="7">
        <f t="shared" si="2"/>
        <v>243</v>
      </c>
      <c r="P85" s="8" t="s">
        <v>377</v>
      </c>
      <c r="Q85" s="323">
        <v>43026</v>
      </c>
      <c r="R85" s="8" t="s">
        <v>150</v>
      </c>
      <c r="S85" s="8"/>
      <c r="T85" s="3" t="s">
        <v>2742</v>
      </c>
      <c r="U85" s="3" t="s">
        <v>2319</v>
      </c>
      <c r="V85" s="8" t="s">
        <v>2753</v>
      </c>
      <c r="W85" s="8" t="s">
        <v>2753</v>
      </c>
      <c r="X85" s="8" t="s">
        <v>2753</v>
      </c>
      <c r="Y85" s="8" t="s">
        <v>2753</v>
      </c>
      <c r="Z85" s="8" t="s">
        <v>2753</v>
      </c>
      <c r="AA85" s="8" t="s">
        <v>2753</v>
      </c>
      <c r="AB85" s="8" t="s">
        <v>2753</v>
      </c>
      <c r="AC85" s="8" t="s">
        <v>2753</v>
      </c>
      <c r="AD85" s="450" t="s">
        <v>938</v>
      </c>
      <c r="AE85" s="92">
        <v>43122</v>
      </c>
      <c r="AF85" s="95" t="s">
        <v>1967</v>
      </c>
      <c r="AG85" s="123"/>
      <c r="AH85" s="72"/>
      <c r="AI85" s="72"/>
      <c r="AJ85" s="72"/>
    </row>
    <row r="86" spans="2:36" s="21" customFormat="1" ht="159.94999999999999" hidden="1" customHeight="1" x14ac:dyDescent="0.25">
      <c r="B86" s="69" t="s">
        <v>2425</v>
      </c>
      <c r="C86" s="69" t="s">
        <v>2945</v>
      </c>
      <c r="D86" s="3" t="s">
        <v>2111</v>
      </c>
      <c r="E86" s="4" t="s">
        <v>331</v>
      </c>
      <c r="F86" s="4" t="s">
        <v>376</v>
      </c>
      <c r="G86" s="28" t="s">
        <v>333</v>
      </c>
      <c r="H86" s="28" t="s">
        <v>257</v>
      </c>
      <c r="I86" s="2">
        <v>1</v>
      </c>
      <c r="J86" s="27">
        <v>42917</v>
      </c>
      <c r="K86" s="27">
        <v>43100</v>
      </c>
      <c r="L86" s="5">
        <v>26.142857142857142</v>
      </c>
      <c r="M86" s="437">
        <v>1</v>
      </c>
      <c r="N86" s="3" t="s">
        <v>2319</v>
      </c>
      <c r="O86" s="7">
        <f t="shared" si="2"/>
        <v>243</v>
      </c>
      <c r="P86" s="8" t="s">
        <v>377</v>
      </c>
      <c r="Q86" s="323">
        <v>43026</v>
      </c>
      <c r="R86" s="8" t="s">
        <v>150</v>
      </c>
      <c r="S86" s="8"/>
      <c r="T86" s="3" t="s">
        <v>2742</v>
      </c>
      <c r="U86" s="3" t="s">
        <v>2319</v>
      </c>
      <c r="V86" s="8" t="s">
        <v>2753</v>
      </c>
      <c r="W86" s="8" t="s">
        <v>2753</v>
      </c>
      <c r="X86" s="8" t="s">
        <v>2753</v>
      </c>
      <c r="Y86" s="8" t="s">
        <v>2753</v>
      </c>
      <c r="Z86" s="8" t="s">
        <v>2753</v>
      </c>
      <c r="AA86" s="8" t="s">
        <v>2753</v>
      </c>
      <c r="AB86" s="8" t="s">
        <v>2753</v>
      </c>
      <c r="AC86" s="8" t="s">
        <v>2753</v>
      </c>
      <c r="AD86" s="450" t="s">
        <v>938</v>
      </c>
      <c r="AE86" s="92">
        <v>43122</v>
      </c>
      <c r="AF86" s="95" t="s">
        <v>1967</v>
      </c>
      <c r="AG86" s="123"/>
      <c r="AH86" s="72"/>
      <c r="AI86" s="72"/>
      <c r="AJ86" s="72"/>
    </row>
    <row r="87" spans="2:36" s="21" customFormat="1" ht="159.94999999999999" hidden="1" customHeight="1" x14ac:dyDescent="0.25">
      <c r="B87" s="69" t="s">
        <v>2426</v>
      </c>
      <c r="C87" s="69" t="s">
        <v>2857</v>
      </c>
      <c r="D87" s="3" t="s">
        <v>2112</v>
      </c>
      <c r="E87" s="4" t="s">
        <v>331</v>
      </c>
      <c r="F87" s="4" t="s">
        <v>376</v>
      </c>
      <c r="G87" s="28" t="s">
        <v>333</v>
      </c>
      <c r="H87" s="28" t="s">
        <v>257</v>
      </c>
      <c r="I87" s="2">
        <v>1</v>
      </c>
      <c r="J87" s="27">
        <v>42917</v>
      </c>
      <c r="K87" s="27">
        <v>43100</v>
      </c>
      <c r="L87" s="5">
        <v>26.142857142857142</v>
      </c>
      <c r="M87" s="437">
        <v>1</v>
      </c>
      <c r="N87" s="3" t="s">
        <v>2319</v>
      </c>
      <c r="O87" s="7">
        <f t="shared" si="2"/>
        <v>243</v>
      </c>
      <c r="P87" s="8" t="s">
        <v>377</v>
      </c>
      <c r="Q87" s="323">
        <v>43026</v>
      </c>
      <c r="R87" s="8" t="s">
        <v>150</v>
      </c>
      <c r="S87" s="8"/>
      <c r="T87" s="3" t="s">
        <v>2742</v>
      </c>
      <c r="U87" s="3" t="s">
        <v>2319</v>
      </c>
      <c r="V87" s="8" t="s">
        <v>2753</v>
      </c>
      <c r="W87" s="8" t="s">
        <v>2753</v>
      </c>
      <c r="X87" s="8" t="s">
        <v>2753</v>
      </c>
      <c r="Y87" s="8" t="s">
        <v>2753</v>
      </c>
      <c r="Z87" s="8" t="s">
        <v>2753</v>
      </c>
      <c r="AA87" s="8" t="s">
        <v>2753</v>
      </c>
      <c r="AB87" s="8" t="s">
        <v>2753</v>
      </c>
      <c r="AC87" s="8" t="s">
        <v>2753</v>
      </c>
      <c r="AD87" s="450" t="s">
        <v>938</v>
      </c>
      <c r="AE87" s="92">
        <v>43122</v>
      </c>
      <c r="AF87" s="95" t="s">
        <v>1967</v>
      </c>
      <c r="AG87" s="123"/>
      <c r="AH87" s="72"/>
      <c r="AI87" s="72"/>
      <c r="AJ87" s="72"/>
    </row>
    <row r="88" spans="2:36" s="21" customFormat="1" ht="159.94999999999999" hidden="1" customHeight="1" x14ac:dyDescent="0.25">
      <c r="B88" s="69" t="s">
        <v>2427</v>
      </c>
      <c r="C88" s="69" t="s">
        <v>2901</v>
      </c>
      <c r="D88" s="3" t="s">
        <v>2183</v>
      </c>
      <c r="E88" s="4" t="s">
        <v>169</v>
      </c>
      <c r="F88" s="29" t="s">
        <v>170</v>
      </c>
      <c r="G88" s="28" t="s">
        <v>171</v>
      </c>
      <c r="H88" s="28" t="s">
        <v>172</v>
      </c>
      <c r="I88" s="2">
        <v>1</v>
      </c>
      <c r="J88" s="27">
        <v>42887</v>
      </c>
      <c r="K88" s="27">
        <v>43281</v>
      </c>
      <c r="L88" s="5">
        <v>56.285714285714285</v>
      </c>
      <c r="M88" s="437">
        <v>1</v>
      </c>
      <c r="N88" s="3" t="s">
        <v>2799</v>
      </c>
      <c r="O88" s="7">
        <f t="shared" si="2"/>
        <v>75</v>
      </c>
      <c r="P88" s="8" t="s">
        <v>2798</v>
      </c>
      <c r="Q88" s="323">
        <v>43026</v>
      </c>
      <c r="R88" s="8" t="s">
        <v>30</v>
      </c>
      <c r="S88" s="8"/>
      <c r="T88" s="3" t="s">
        <v>2742</v>
      </c>
      <c r="U88" s="3" t="s">
        <v>2799</v>
      </c>
      <c r="V88" s="8" t="s">
        <v>2753</v>
      </c>
      <c r="W88" s="8" t="s">
        <v>2753</v>
      </c>
      <c r="X88" s="8" t="s">
        <v>2753</v>
      </c>
      <c r="Y88" s="8" t="s">
        <v>2753</v>
      </c>
      <c r="Z88" s="8" t="s">
        <v>2753</v>
      </c>
      <c r="AA88" s="8" t="s">
        <v>2753</v>
      </c>
      <c r="AB88" s="8" t="s">
        <v>2753</v>
      </c>
      <c r="AC88" s="8" t="s">
        <v>2753</v>
      </c>
      <c r="AD88" s="450" t="s">
        <v>938</v>
      </c>
      <c r="AE88" s="92">
        <v>43122</v>
      </c>
      <c r="AF88" s="95" t="s">
        <v>1967</v>
      </c>
      <c r="AG88" s="123"/>
      <c r="AH88" s="72"/>
      <c r="AI88" s="72"/>
      <c r="AJ88" s="72"/>
    </row>
    <row r="89" spans="2:36" s="21" customFormat="1" ht="159.94999999999999" hidden="1" customHeight="1" x14ac:dyDescent="0.25">
      <c r="B89" s="69" t="s">
        <v>2428</v>
      </c>
      <c r="C89" s="69" t="s">
        <v>2902</v>
      </c>
      <c r="D89" s="3" t="s">
        <v>2184</v>
      </c>
      <c r="E89" s="4" t="s">
        <v>54</v>
      </c>
      <c r="F89" s="4" t="s">
        <v>173</v>
      </c>
      <c r="G89" s="28" t="s">
        <v>173</v>
      </c>
      <c r="H89" s="28" t="s">
        <v>47</v>
      </c>
      <c r="I89" s="2">
        <v>1</v>
      </c>
      <c r="J89" s="27">
        <v>42979</v>
      </c>
      <c r="K89" s="27">
        <v>43190</v>
      </c>
      <c r="L89" s="5">
        <v>30.142857142857142</v>
      </c>
      <c r="M89" s="437">
        <v>1</v>
      </c>
      <c r="N89" s="3" t="s">
        <v>2784</v>
      </c>
      <c r="O89" s="7">
        <f t="shared" si="2"/>
        <v>211</v>
      </c>
      <c r="P89" s="8" t="s">
        <v>2798</v>
      </c>
      <c r="Q89" s="323">
        <v>43026</v>
      </c>
      <c r="R89" s="63" t="s">
        <v>57</v>
      </c>
      <c r="S89" s="64" t="s">
        <v>58</v>
      </c>
      <c r="T89" s="3" t="s">
        <v>2742</v>
      </c>
      <c r="U89" s="3" t="s">
        <v>2784</v>
      </c>
      <c r="V89" s="8" t="s">
        <v>2753</v>
      </c>
      <c r="W89" s="8" t="s">
        <v>2753</v>
      </c>
      <c r="X89" s="8" t="s">
        <v>2753</v>
      </c>
      <c r="Y89" s="8" t="s">
        <v>2753</v>
      </c>
      <c r="Z89" s="8" t="s">
        <v>2753</v>
      </c>
      <c r="AA89" s="8" t="s">
        <v>2753</v>
      </c>
      <c r="AB89" s="8" t="s">
        <v>2753</v>
      </c>
      <c r="AC89" s="8" t="s">
        <v>2753</v>
      </c>
      <c r="AD89" s="450" t="s">
        <v>938</v>
      </c>
      <c r="AE89" s="92">
        <v>43122</v>
      </c>
      <c r="AF89" s="95" t="s">
        <v>1967</v>
      </c>
      <c r="AG89" s="123"/>
      <c r="AH89" s="72"/>
      <c r="AI89" s="72"/>
      <c r="AJ89" s="72"/>
    </row>
    <row r="90" spans="2:36" s="21" customFormat="1" ht="159.94999999999999" hidden="1" customHeight="1" x14ac:dyDescent="0.25">
      <c r="B90" s="69" t="s">
        <v>2429</v>
      </c>
      <c r="C90" s="69" t="s">
        <v>2887</v>
      </c>
      <c r="D90" s="3" t="s">
        <v>2185</v>
      </c>
      <c r="E90" s="4" t="s">
        <v>185</v>
      </c>
      <c r="F90" s="29" t="s">
        <v>170</v>
      </c>
      <c r="G90" s="28" t="s">
        <v>171</v>
      </c>
      <c r="H90" s="28" t="s">
        <v>172</v>
      </c>
      <c r="I90" s="2">
        <v>1</v>
      </c>
      <c r="J90" s="27">
        <v>42887</v>
      </c>
      <c r="K90" s="27">
        <v>43281</v>
      </c>
      <c r="L90" s="5">
        <v>56.285714285714285</v>
      </c>
      <c r="M90" s="437">
        <v>1</v>
      </c>
      <c r="N90" s="3" t="s">
        <v>2799</v>
      </c>
      <c r="O90" s="7">
        <f t="shared" si="2"/>
        <v>75</v>
      </c>
      <c r="P90" s="8" t="s">
        <v>2798</v>
      </c>
      <c r="Q90" s="323">
        <v>43026</v>
      </c>
      <c r="R90" s="63" t="s">
        <v>57</v>
      </c>
      <c r="S90" s="64" t="s">
        <v>58</v>
      </c>
      <c r="T90" s="3" t="s">
        <v>2742</v>
      </c>
      <c r="U90" s="3" t="s">
        <v>2799</v>
      </c>
      <c r="V90" s="8" t="s">
        <v>2753</v>
      </c>
      <c r="W90" s="8" t="s">
        <v>2753</v>
      </c>
      <c r="X90" s="8" t="s">
        <v>2753</v>
      </c>
      <c r="Y90" s="8" t="s">
        <v>2753</v>
      </c>
      <c r="Z90" s="8" t="s">
        <v>2753</v>
      </c>
      <c r="AA90" s="8" t="s">
        <v>2753</v>
      </c>
      <c r="AB90" s="8" t="s">
        <v>2753</v>
      </c>
      <c r="AC90" s="8" t="s">
        <v>2753</v>
      </c>
      <c r="AD90" s="450" t="s">
        <v>938</v>
      </c>
      <c r="AE90" s="92">
        <v>43122</v>
      </c>
      <c r="AF90" s="95" t="s">
        <v>1967</v>
      </c>
      <c r="AG90" s="123"/>
      <c r="AH90" s="72"/>
      <c r="AI90" s="72"/>
      <c r="AJ90" s="72"/>
    </row>
    <row r="91" spans="2:36" s="21" customFormat="1" ht="159.94999999999999" hidden="1" customHeight="1" x14ac:dyDescent="0.25">
      <c r="B91" s="69" t="s">
        <v>2431</v>
      </c>
      <c r="C91" s="69" t="s">
        <v>2937</v>
      </c>
      <c r="D91" s="3" t="s">
        <v>2187</v>
      </c>
      <c r="E91" s="4" t="s">
        <v>185</v>
      </c>
      <c r="F91" s="4" t="s">
        <v>462</v>
      </c>
      <c r="G91" s="28" t="s">
        <v>463</v>
      </c>
      <c r="H91" s="28" t="s">
        <v>464</v>
      </c>
      <c r="I91" s="2">
        <v>5</v>
      </c>
      <c r="J91" s="27">
        <v>42918</v>
      </c>
      <c r="K91" s="27">
        <v>43100</v>
      </c>
      <c r="L91" s="5">
        <v>26</v>
      </c>
      <c r="M91" s="437">
        <v>5</v>
      </c>
      <c r="N91" s="28" t="s">
        <v>3063</v>
      </c>
      <c r="O91" s="7">
        <f t="shared" si="2"/>
        <v>44</v>
      </c>
      <c r="P91" s="8" t="s">
        <v>2798</v>
      </c>
      <c r="Q91" s="323">
        <v>43026</v>
      </c>
      <c r="R91" s="63" t="s">
        <v>57</v>
      </c>
      <c r="S91" s="64" t="s">
        <v>36</v>
      </c>
      <c r="T91" s="3" t="s">
        <v>2742</v>
      </c>
      <c r="U91" s="387" t="s">
        <v>2791</v>
      </c>
      <c r="V91" s="3" t="s">
        <v>465</v>
      </c>
      <c r="W91" s="64"/>
      <c r="X91" s="64"/>
      <c r="Y91" s="3"/>
      <c r="Z91" s="4"/>
      <c r="AA91" s="4"/>
      <c r="AB91" s="28" t="s">
        <v>3063</v>
      </c>
      <c r="AC91" s="28" t="s">
        <v>3063</v>
      </c>
      <c r="AD91" s="450" t="s">
        <v>938</v>
      </c>
      <c r="AE91" s="92"/>
      <c r="AF91" s="95" t="s">
        <v>1967</v>
      </c>
      <c r="AG91" s="123"/>
      <c r="AH91" s="72"/>
      <c r="AI91" s="72"/>
      <c r="AJ91" s="72"/>
    </row>
    <row r="92" spans="2:36" s="21" customFormat="1" ht="159.94999999999999" hidden="1" customHeight="1" x14ac:dyDescent="0.25">
      <c r="B92" s="69" t="s">
        <v>2430</v>
      </c>
      <c r="C92" s="69" t="s">
        <v>2938</v>
      </c>
      <c r="D92" s="3" t="s">
        <v>2186</v>
      </c>
      <c r="E92" s="4" t="s">
        <v>174</v>
      </c>
      <c r="F92" s="4" t="s">
        <v>215</v>
      </c>
      <c r="G92" s="28" t="s">
        <v>215</v>
      </c>
      <c r="H92" s="28" t="s">
        <v>78</v>
      </c>
      <c r="I92" s="2">
        <v>1</v>
      </c>
      <c r="J92" s="27">
        <v>43009</v>
      </c>
      <c r="K92" s="27">
        <v>43100</v>
      </c>
      <c r="L92" s="5">
        <v>13</v>
      </c>
      <c r="M92" s="437">
        <v>1</v>
      </c>
      <c r="N92" s="3" t="s">
        <v>2800</v>
      </c>
      <c r="O92" s="7">
        <f t="shared" si="2"/>
        <v>229</v>
      </c>
      <c r="P92" s="8" t="s">
        <v>2798</v>
      </c>
      <c r="Q92" s="323">
        <v>43026</v>
      </c>
      <c r="R92" s="10" t="s">
        <v>178</v>
      </c>
      <c r="S92" s="8" t="s">
        <v>79</v>
      </c>
      <c r="T92" s="3" t="s">
        <v>2742</v>
      </c>
      <c r="U92" s="3" t="s">
        <v>2800</v>
      </c>
      <c r="V92" s="8" t="s">
        <v>2753</v>
      </c>
      <c r="W92" s="8" t="s">
        <v>2753</v>
      </c>
      <c r="X92" s="8" t="s">
        <v>2753</v>
      </c>
      <c r="Y92" s="8" t="s">
        <v>2753</v>
      </c>
      <c r="Z92" s="8" t="s">
        <v>2753</v>
      </c>
      <c r="AA92" s="8" t="s">
        <v>2753</v>
      </c>
      <c r="AB92" s="8" t="s">
        <v>2753</v>
      </c>
      <c r="AC92" s="64" t="s">
        <v>2753</v>
      </c>
      <c r="AD92" s="450" t="s">
        <v>938</v>
      </c>
      <c r="AE92" s="92">
        <v>43122</v>
      </c>
      <c r="AF92" s="95" t="s">
        <v>1967</v>
      </c>
      <c r="AG92" s="123"/>
      <c r="AH92" s="72"/>
      <c r="AI92" s="72"/>
      <c r="AJ92" s="72"/>
    </row>
    <row r="93" spans="2:36" s="21" customFormat="1" ht="159.94999999999999" hidden="1" customHeight="1" x14ac:dyDescent="0.25">
      <c r="B93" s="69" t="s">
        <v>2432</v>
      </c>
      <c r="C93" s="69" t="s">
        <v>2851</v>
      </c>
      <c r="D93" s="3" t="s">
        <v>2182</v>
      </c>
      <c r="E93" s="4" t="s">
        <v>11</v>
      </c>
      <c r="F93" s="4" t="s">
        <v>12</v>
      </c>
      <c r="G93" s="4" t="s">
        <v>13</v>
      </c>
      <c r="H93" s="4" t="s">
        <v>14</v>
      </c>
      <c r="I93" s="2">
        <v>1</v>
      </c>
      <c r="J93" s="27">
        <v>42917</v>
      </c>
      <c r="K93" s="27">
        <v>43190</v>
      </c>
      <c r="L93" s="5">
        <v>39</v>
      </c>
      <c r="M93" s="440">
        <v>1</v>
      </c>
      <c r="N93" s="6" t="s">
        <v>2840</v>
      </c>
      <c r="O93" s="7">
        <f t="shared" si="2"/>
        <v>385</v>
      </c>
      <c r="P93" s="8" t="s">
        <v>16</v>
      </c>
      <c r="Q93" s="323">
        <v>43026</v>
      </c>
      <c r="R93" s="8" t="s">
        <v>17</v>
      </c>
      <c r="S93" s="8"/>
      <c r="T93" s="3" t="s">
        <v>2742</v>
      </c>
      <c r="U93" s="3" t="s">
        <v>2801</v>
      </c>
      <c r="V93" s="3" t="s">
        <v>18</v>
      </c>
      <c r="W93" s="8" t="s">
        <v>2757</v>
      </c>
      <c r="X93" s="8" t="s">
        <v>2757</v>
      </c>
      <c r="Y93" s="8" t="s">
        <v>2757</v>
      </c>
      <c r="Z93" s="8" t="s">
        <v>2757</v>
      </c>
      <c r="AA93" s="8" t="s">
        <v>2757</v>
      </c>
      <c r="AB93" s="8" t="s">
        <v>2757</v>
      </c>
      <c r="AC93" s="64" t="s">
        <v>2757</v>
      </c>
      <c r="AD93" s="450" t="s">
        <v>938</v>
      </c>
      <c r="AE93" s="92">
        <v>43308</v>
      </c>
      <c r="AF93" s="95" t="s">
        <v>1967</v>
      </c>
      <c r="AG93" s="123"/>
      <c r="AH93" s="72"/>
      <c r="AI93" s="72"/>
      <c r="AJ93" s="72"/>
    </row>
    <row r="94" spans="2:36" s="21" customFormat="1" ht="159.94999999999999" hidden="1" customHeight="1" x14ac:dyDescent="0.25">
      <c r="B94" s="69" t="s">
        <v>2433</v>
      </c>
      <c r="C94" s="69" t="s">
        <v>2868</v>
      </c>
      <c r="D94" s="3" t="s">
        <v>1999</v>
      </c>
      <c r="E94" s="4" t="s">
        <v>20</v>
      </c>
      <c r="F94" s="4" t="s">
        <v>21</v>
      </c>
      <c r="G94" s="28" t="s">
        <v>22</v>
      </c>
      <c r="H94" s="4" t="s">
        <v>23</v>
      </c>
      <c r="I94" s="2">
        <v>3</v>
      </c>
      <c r="J94" s="27">
        <v>42795</v>
      </c>
      <c r="K94" s="27">
        <v>43100</v>
      </c>
      <c r="L94" s="5">
        <v>43.571428571428569</v>
      </c>
      <c r="M94" s="437">
        <v>3</v>
      </c>
      <c r="N94" s="3" t="s">
        <v>2802</v>
      </c>
      <c r="O94" s="7">
        <f t="shared" ref="O94:O138" si="3">LEN($N94)</f>
        <v>252</v>
      </c>
      <c r="P94" s="8" t="s">
        <v>16</v>
      </c>
      <c r="Q94" s="323">
        <v>43026</v>
      </c>
      <c r="R94" s="8" t="s">
        <v>17</v>
      </c>
      <c r="S94" s="8"/>
      <c r="T94" s="3" t="s">
        <v>2742</v>
      </c>
      <c r="U94" s="4" t="s">
        <v>24</v>
      </c>
      <c r="V94" s="4" t="s">
        <v>91</v>
      </c>
      <c r="W94" s="8" t="s">
        <v>2753</v>
      </c>
      <c r="X94" s="8" t="s">
        <v>2753</v>
      </c>
      <c r="Y94" s="8" t="s">
        <v>2753</v>
      </c>
      <c r="Z94" s="8" t="s">
        <v>2753</v>
      </c>
      <c r="AA94" s="8" t="s">
        <v>2753</v>
      </c>
      <c r="AB94" s="8" t="s">
        <v>2753</v>
      </c>
      <c r="AC94" s="8" t="s">
        <v>2753</v>
      </c>
      <c r="AD94" s="450" t="s">
        <v>938</v>
      </c>
      <c r="AE94" s="92">
        <v>43122</v>
      </c>
      <c r="AF94" s="95" t="s">
        <v>1967</v>
      </c>
      <c r="AG94" s="123"/>
      <c r="AH94" s="72"/>
      <c r="AI94" s="72"/>
      <c r="AJ94" s="72"/>
    </row>
    <row r="95" spans="2:36" s="21" customFormat="1" ht="159.94999999999999" hidden="1" customHeight="1" x14ac:dyDescent="0.25">
      <c r="B95" s="69" t="s">
        <v>2434</v>
      </c>
      <c r="C95" s="69" t="s">
        <v>2856</v>
      </c>
      <c r="D95" s="3" t="s">
        <v>2000</v>
      </c>
      <c r="E95" s="4" t="s">
        <v>20</v>
      </c>
      <c r="F95" s="4" t="s">
        <v>21</v>
      </c>
      <c r="G95" s="28" t="s">
        <v>22</v>
      </c>
      <c r="H95" s="4" t="s">
        <v>23</v>
      </c>
      <c r="I95" s="2">
        <v>3</v>
      </c>
      <c r="J95" s="27">
        <v>42795</v>
      </c>
      <c r="K95" s="27">
        <v>43100</v>
      </c>
      <c r="L95" s="5">
        <v>43.571428571428569</v>
      </c>
      <c r="M95" s="437">
        <v>3</v>
      </c>
      <c r="N95" s="3" t="s">
        <v>2802</v>
      </c>
      <c r="O95" s="7">
        <f t="shared" si="3"/>
        <v>252</v>
      </c>
      <c r="P95" s="8" t="s">
        <v>16</v>
      </c>
      <c r="Q95" s="323">
        <v>43026</v>
      </c>
      <c r="R95" s="8" t="s">
        <v>17</v>
      </c>
      <c r="S95" s="8"/>
      <c r="T95" s="3" t="s">
        <v>2742</v>
      </c>
      <c r="U95" s="4" t="s">
        <v>24</v>
      </c>
      <c r="V95" s="4" t="s">
        <v>42</v>
      </c>
      <c r="W95" s="8" t="s">
        <v>2753</v>
      </c>
      <c r="X95" s="8" t="s">
        <v>2753</v>
      </c>
      <c r="Y95" s="8" t="s">
        <v>2753</v>
      </c>
      <c r="Z95" s="8" t="s">
        <v>2753</v>
      </c>
      <c r="AA95" s="8" t="s">
        <v>2753</v>
      </c>
      <c r="AB95" s="8" t="s">
        <v>2753</v>
      </c>
      <c r="AC95" s="8" t="s">
        <v>2753</v>
      </c>
      <c r="AD95" s="450" t="s">
        <v>938</v>
      </c>
      <c r="AE95" s="92">
        <v>43122</v>
      </c>
      <c r="AF95" s="95" t="s">
        <v>1967</v>
      </c>
      <c r="AG95" s="123"/>
      <c r="AH95" s="72"/>
      <c r="AI95" s="72"/>
      <c r="AJ95" s="72"/>
    </row>
    <row r="96" spans="2:36" s="21" customFormat="1" ht="159.94999999999999" hidden="1" customHeight="1" x14ac:dyDescent="0.25">
      <c r="B96" s="69" t="s">
        <v>2435</v>
      </c>
      <c r="C96" s="69" t="s">
        <v>2945</v>
      </c>
      <c r="D96" s="3" t="s">
        <v>2001</v>
      </c>
      <c r="E96" s="4" t="s">
        <v>20</v>
      </c>
      <c r="F96" s="4" t="s">
        <v>21</v>
      </c>
      <c r="G96" s="28" t="s">
        <v>22</v>
      </c>
      <c r="H96" s="4" t="s">
        <v>23</v>
      </c>
      <c r="I96" s="2">
        <v>3</v>
      </c>
      <c r="J96" s="27">
        <v>42795</v>
      </c>
      <c r="K96" s="27">
        <v>43100</v>
      </c>
      <c r="L96" s="5">
        <v>43.571428571428569</v>
      </c>
      <c r="M96" s="437">
        <v>3</v>
      </c>
      <c r="N96" s="3" t="s">
        <v>2802</v>
      </c>
      <c r="O96" s="7">
        <f t="shared" si="3"/>
        <v>252</v>
      </c>
      <c r="P96" s="8" t="s">
        <v>16</v>
      </c>
      <c r="Q96" s="323">
        <v>43026</v>
      </c>
      <c r="R96" s="8" t="s">
        <v>17</v>
      </c>
      <c r="S96" s="8"/>
      <c r="T96" s="3" t="s">
        <v>2742</v>
      </c>
      <c r="U96" s="4" t="s">
        <v>25</v>
      </c>
      <c r="V96" s="8" t="s">
        <v>2753</v>
      </c>
      <c r="W96" s="8" t="s">
        <v>2753</v>
      </c>
      <c r="X96" s="8" t="s">
        <v>2753</v>
      </c>
      <c r="Y96" s="8" t="s">
        <v>2753</v>
      </c>
      <c r="Z96" s="8" t="s">
        <v>2753</v>
      </c>
      <c r="AA96" s="8" t="s">
        <v>2753</v>
      </c>
      <c r="AB96" s="8" t="s">
        <v>2753</v>
      </c>
      <c r="AC96" s="8" t="s">
        <v>2753</v>
      </c>
      <c r="AD96" s="450" t="s">
        <v>938</v>
      </c>
      <c r="AE96" s="92">
        <v>43122</v>
      </c>
      <c r="AF96" s="95" t="s">
        <v>1967</v>
      </c>
      <c r="AG96" s="123"/>
      <c r="AH96" s="72"/>
      <c r="AI96" s="72"/>
      <c r="AJ96" s="72"/>
    </row>
    <row r="97" spans="2:36" s="21" customFormat="1" ht="159.94999999999999" hidden="1" customHeight="1" x14ac:dyDescent="0.25">
      <c r="B97" s="69" t="s">
        <v>2436</v>
      </c>
      <c r="C97" s="69" t="s">
        <v>2946</v>
      </c>
      <c r="D97" s="3" t="s">
        <v>2016</v>
      </c>
      <c r="E97" s="4" t="s">
        <v>82</v>
      </c>
      <c r="F97" s="4" t="s">
        <v>83</v>
      </c>
      <c r="G97" s="28" t="s">
        <v>84</v>
      </c>
      <c r="H97" s="4" t="s">
        <v>78</v>
      </c>
      <c r="I97" s="2">
        <v>1</v>
      </c>
      <c r="J97" s="27">
        <v>42795</v>
      </c>
      <c r="K97" s="27">
        <v>43100</v>
      </c>
      <c r="L97" s="5">
        <v>43.571428571428569</v>
      </c>
      <c r="M97" s="437">
        <v>1</v>
      </c>
      <c r="N97" s="28" t="s">
        <v>3063</v>
      </c>
      <c r="O97" s="7">
        <f>LEN($N97)</f>
        <v>44</v>
      </c>
      <c r="P97" s="8" t="s">
        <v>16</v>
      </c>
      <c r="Q97" s="323">
        <v>43026</v>
      </c>
      <c r="R97" s="10" t="s">
        <v>3062</v>
      </c>
      <c r="S97" s="8" t="s">
        <v>79</v>
      </c>
      <c r="T97" s="3" t="s">
        <v>2742</v>
      </c>
      <c r="U97" s="8"/>
      <c r="V97" s="4" t="s">
        <v>91</v>
      </c>
      <c r="W97" s="8"/>
      <c r="X97" s="8"/>
      <c r="Y97" s="4"/>
      <c r="Z97" s="4"/>
      <c r="AA97" s="4"/>
      <c r="AB97" s="28" t="s">
        <v>3063</v>
      </c>
      <c r="AC97" s="28" t="s">
        <v>3063</v>
      </c>
      <c r="AD97" s="450" t="s">
        <v>938</v>
      </c>
      <c r="AE97" s="92"/>
      <c r="AF97" s="95" t="s">
        <v>1967</v>
      </c>
      <c r="AG97" s="123"/>
      <c r="AH97" s="72"/>
      <c r="AI97" s="72"/>
      <c r="AJ97" s="72"/>
    </row>
    <row r="98" spans="2:36" s="21" customFormat="1" ht="159.94999999999999" hidden="1" customHeight="1" x14ac:dyDescent="0.25">
      <c r="B98" s="69" t="s">
        <v>2437</v>
      </c>
      <c r="C98" s="69" t="s">
        <v>2894</v>
      </c>
      <c r="D98" s="3" t="s">
        <v>2002</v>
      </c>
      <c r="E98" s="4" t="s">
        <v>32</v>
      </c>
      <c r="F98" s="4" t="s">
        <v>33</v>
      </c>
      <c r="G98" s="28" t="s">
        <v>33</v>
      </c>
      <c r="H98" s="4" t="s">
        <v>34</v>
      </c>
      <c r="I98" s="2">
        <v>1</v>
      </c>
      <c r="J98" s="27">
        <v>42737</v>
      </c>
      <c r="K98" s="27">
        <v>43100</v>
      </c>
      <c r="L98" s="5">
        <v>51.857142857142854</v>
      </c>
      <c r="M98" s="437">
        <v>1</v>
      </c>
      <c r="N98" s="3" t="s">
        <v>2803</v>
      </c>
      <c r="O98" s="7">
        <f t="shared" si="3"/>
        <v>151</v>
      </c>
      <c r="P98" s="8" t="s">
        <v>16</v>
      </c>
      <c r="Q98" s="323">
        <v>43026</v>
      </c>
      <c r="R98" s="10" t="s">
        <v>35</v>
      </c>
      <c r="S98" s="8" t="s">
        <v>36</v>
      </c>
      <c r="T98" s="3" t="s">
        <v>2742</v>
      </c>
      <c r="U98" s="4" t="s">
        <v>37</v>
      </c>
      <c r="V98" s="8" t="s">
        <v>2753</v>
      </c>
      <c r="W98" s="8" t="s">
        <v>2753</v>
      </c>
      <c r="X98" s="8" t="s">
        <v>2753</v>
      </c>
      <c r="Y98" s="8" t="s">
        <v>2753</v>
      </c>
      <c r="Z98" s="8" t="s">
        <v>2753</v>
      </c>
      <c r="AA98" s="8" t="s">
        <v>2753</v>
      </c>
      <c r="AB98" s="8" t="s">
        <v>2753</v>
      </c>
      <c r="AC98" s="8" t="s">
        <v>2753</v>
      </c>
      <c r="AD98" s="450" t="s">
        <v>938</v>
      </c>
      <c r="AE98" s="92">
        <v>43122</v>
      </c>
      <c r="AF98" s="95" t="s">
        <v>1967</v>
      </c>
      <c r="AG98" s="123"/>
      <c r="AH98" s="72"/>
      <c r="AI98" s="72"/>
      <c r="AJ98" s="72"/>
    </row>
    <row r="99" spans="2:36" s="21" customFormat="1" ht="159.94999999999999" hidden="1" customHeight="1" x14ac:dyDescent="0.25">
      <c r="B99" s="69" t="s">
        <v>2438</v>
      </c>
      <c r="C99" s="69" t="s">
        <v>2894</v>
      </c>
      <c r="D99" s="3" t="s">
        <v>2003</v>
      </c>
      <c r="E99" s="4" t="s">
        <v>38</v>
      </c>
      <c r="F99" s="4" t="s">
        <v>39</v>
      </c>
      <c r="G99" s="28" t="s">
        <v>40</v>
      </c>
      <c r="H99" s="4" t="s">
        <v>41</v>
      </c>
      <c r="I99" s="2">
        <v>1</v>
      </c>
      <c r="J99" s="27">
        <v>42795</v>
      </c>
      <c r="K99" s="27">
        <v>43160</v>
      </c>
      <c r="L99" s="5">
        <v>52.142857142857146</v>
      </c>
      <c r="M99" s="437">
        <v>1</v>
      </c>
      <c r="N99" s="6" t="s">
        <v>2841</v>
      </c>
      <c r="O99" s="7">
        <f t="shared" si="3"/>
        <v>390</v>
      </c>
      <c r="P99" s="8" t="s">
        <v>16</v>
      </c>
      <c r="Q99" s="323">
        <v>43026</v>
      </c>
      <c r="R99" s="10" t="s">
        <v>35</v>
      </c>
      <c r="S99" s="8" t="s">
        <v>36</v>
      </c>
      <c r="T99" s="3" t="s">
        <v>2742</v>
      </c>
      <c r="U99" s="3" t="s">
        <v>2804</v>
      </c>
      <c r="V99" s="4" t="s">
        <v>42</v>
      </c>
      <c r="W99" s="8" t="s">
        <v>2757</v>
      </c>
      <c r="X99" s="8" t="s">
        <v>2757</v>
      </c>
      <c r="Y99" s="8" t="s">
        <v>2757</v>
      </c>
      <c r="Z99" s="8" t="s">
        <v>2757</v>
      </c>
      <c r="AA99" s="8" t="s">
        <v>2757</v>
      </c>
      <c r="AB99" s="8" t="s">
        <v>2757</v>
      </c>
      <c r="AC99" s="64" t="s">
        <v>2757</v>
      </c>
      <c r="AD99" s="450" t="s">
        <v>938</v>
      </c>
      <c r="AE99" s="92">
        <v>43307</v>
      </c>
      <c r="AF99" s="95" t="s">
        <v>1967</v>
      </c>
      <c r="AG99" s="123"/>
      <c r="AH99" s="72"/>
      <c r="AI99" s="72"/>
      <c r="AJ99" s="72"/>
    </row>
    <row r="100" spans="2:36" s="21" customFormat="1" ht="159.94999999999999" hidden="1" customHeight="1" x14ac:dyDescent="0.25">
      <c r="B100" s="69" t="s">
        <v>2439</v>
      </c>
      <c r="C100" s="69" t="s">
        <v>2895</v>
      </c>
      <c r="D100" s="3" t="s">
        <v>2188</v>
      </c>
      <c r="E100" s="4" t="s">
        <v>32</v>
      </c>
      <c r="F100" s="4" t="s">
        <v>43</v>
      </c>
      <c r="G100" s="28" t="s">
        <v>44</v>
      </c>
      <c r="H100" s="4" t="s">
        <v>34</v>
      </c>
      <c r="I100" s="2">
        <v>1</v>
      </c>
      <c r="J100" s="27">
        <v>42737</v>
      </c>
      <c r="K100" s="27">
        <v>43100</v>
      </c>
      <c r="L100" s="5">
        <v>51.857142857142854</v>
      </c>
      <c r="M100" s="437">
        <v>1</v>
      </c>
      <c r="N100" s="3" t="s">
        <v>2805</v>
      </c>
      <c r="O100" s="7">
        <f t="shared" si="3"/>
        <v>246</v>
      </c>
      <c r="P100" s="8" t="s">
        <v>16</v>
      </c>
      <c r="Q100" s="323">
        <v>43026</v>
      </c>
      <c r="R100" s="10" t="s">
        <v>35</v>
      </c>
      <c r="S100" s="8" t="s">
        <v>36</v>
      </c>
      <c r="T100" s="3" t="s">
        <v>2742</v>
      </c>
      <c r="U100" s="4" t="s">
        <v>37</v>
      </c>
      <c r="V100" s="8" t="s">
        <v>2753</v>
      </c>
      <c r="W100" s="8" t="s">
        <v>2753</v>
      </c>
      <c r="X100" s="8" t="s">
        <v>2753</v>
      </c>
      <c r="Y100" s="8" t="s">
        <v>2753</v>
      </c>
      <c r="Z100" s="8" t="s">
        <v>2753</v>
      </c>
      <c r="AA100" s="8" t="s">
        <v>2753</v>
      </c>
      <c r="AB100" s="8" t="s">
        <v>2753</v>
      </c>
      <c r="AC100" s="8" t="s">
        <v>2753</v>
      </c>
      <c r="AD100" s="450" t="s">
        <v>938</v>
      </c>
      <c r="AE100" s="92">
        <v>43122</v>
      </c>
      <c r="AF100" s="95" t="s">
        <v>1967</v>
      </c>
      <c r="AG100" s="123"/>
      <c r="AH100" s="72"/>
      <c r="AI100" s="72"/>
      <c r="AJ100" s="72"/>
    </row>
    <row r="101" spans="2:36" s="21" customFormat="1" ht="159.94999999999999" hidden="1" customHeight="1" x14ac:dyDescent="0.25">
      <c r="B101" s="69" t="s">
        <v>2440</v>
      </c>
      <c r="C101" s="69" t="s">
        <v>2895</v>
      </c>
      <c r="D101" s="3" t="s">
        <v>2188</v>
      </c>
      <c r="E101" s="4" t="s">
        <v>45</v>
      </c>
      <c r="F101" s="4" t="s">
        <v>46</v>
      </c>
      <c r="G101" s="28" t="s">
        <v>46</v>
      </c>
      <c r="H101" s="4" t="s">
        <v>47</v>
      </c>
      <c r="I101" s="2">
        <v>1</v>
      </c>
      <c r="J101" s="27">
        <v>42737</v>
      </c>
      <c r="K101" s="27">
        <v>43100</v>
      </c>
      <c r="L101" s="5">
        <v>51.857142857142854</v>
      </c>
      <c r="M101" s="437">
        <v>1</v>
      </c>
      <c r="N101" s="3" t="s">
        <v>2806</v>
      </c>
      <c r="O101" s="7">
        <f t="shared" si="3"/>
        <v>154</v>
      </c>
      <c r="P101" s="8" t="s">
        <v>16</v>
      </c>
      <c r="Q101" s="323">
        <v>43026</v>
      </c>
      <c r="R101" s="8" t="s">
        <v>30</v>
      </c>
      <c r="S101" s="8"/>
      <c r="T101" s="3" t="s">
        <v>2742</v>
      </c>
      <c r="U101" s="4" t="s">
        <v>48</v>
      </c>
      <c r="V101" s="8" t="s">
        <v>2753</v>
      </c>
      <c r="W101" s="8" t="s">
        <v>2753</v>
      </c>
      <c r="X101" s="8" t="s">
        <v>2753</v>
      </c>
      <c r="Y101" s="8" t="s">
        <v>2753</v>
      </c>
      <c r="Z101" s="8" t="s">
        <v>2753</v>
      </c>
      <c r="AA101" s="8" t="s">
        <v>2753</v>
      </c>
      <c r="AB101" s="8" t="s">
        <v>2753</v>
      </c>
      <c r="AC101" s="8" t="s">
        <v>2753</v>
      </c>
      <c r="AD101" s="450" t="s">
        <v>938</v>
      </c>
      <c r="AE101" s="92">
        <v>43122</v>
      </c>
      <c r="AF101" s="95" t="s">
        <v>1967</v>
      </c>
      <c r="AG101" s="123"/>
      <c r="AH101" s="72"/>
      <c r="AI101" s="72"/>
      <c r="AJ101" s="72"/>
    </row>
    <row r="102" spans="2:36" s="21" customFormat="1" ht="159.94999999999999" hidden="1" customHeight="1" x14ac:dyDescent="0.25">
      <c r="B102" s="69" t="s">
        <v>2441</v>
      </c>
      <c r="C102" s="69" t="s">
        <v>2853</v>
      </c>
      <c r="D102" s="3" t="s">
        <v>2004</v>
      </c>
      <c r="E102" s="4" t="s">
        <v>49</v>
      </c>
      <c r="F102" s="4" t="s">
        <v>33</v>
      </c>
      <c r="G102" s="28" t="s">
        <v>50</v>
      </c>
      <c r="H102" s="4" t="s">
        <v>34</v>
      </c>
      <c r="I102" s="2">
        <v>1</v>
      </c>
      <c r="J102" s="27">
        <v>42737</v>
      </c>
      <c r="K102" s="27">
        <v>43100</v>
      </c>
      <c r="L102" s="5">
        <v>51.857142857142854</v>
      </c>
      <c r="M102" s="437">
        <v>1</v>
      </c>
      <c r="N102" s="3" t="s">
        <v>2803</v>
      </c>
      <c r="O102" s="7">
        <f t="shared" si="3"/>
        <v>151</v>
      </c>
      <c r="P102" s="8" t="s">
        <v>16</v>
      </c>
      <c r="Q102" s="323">
        <v>43026</v>
      </c>
      <c r="R102" s="10" t="s">
        <v>35</v>
      </c>
      <c r="S102" s="8" t="s">
        <v>36</v>
      </c>
      <c r="T102" s="3" t="s">
        <v>2742</v>
      </c>
      <c r="U102" s="4" t="s">
        <v>37</v>
      </c>
      <c r="V102" s="8" t="s">
        <v>2753</v>
      </c>
      <c r="W102" s="8" t="s">
        <v>2753</v>
      </c>
      <c r="X102" s="8" t="s">
        <v>2753</v>
      </c>
      <c r="Y102" s="8" t="s">
        <v>2753</v>
      </c>
      <c r="Z102" s="8" t="s">
        <v>2753</v>
      </c>
      <c r="AA102" s="8" t="s">
        <v>2753</v>
      </c>
      <c r="AB102" s="8" t="s">
        <v>2753</v>
      </c>
      <c r="AC102" s="8" t="s">
        <v>2753</v>
      </c>
      <c r="AD102" s="450" t="s">
        <v>938</v>
      </c>
      <c r="AE102" s="92">
        <v>43122</v>
      </c>
      <c r="AF102" s="95" t="s">
        <v>1967</v>
      </c>
      <c r="AG102" s="123"/>
      <c r="AH102" s="72"/>
      <c r="AI102" s="72"/>
      <c r="AJ102" s="72"/>
    </row>
    <row r="103" spans="2:36" s="21" customFormat="1" ht="159.94999999999999" hidden="1" customHeight="1" x14ac:dyDescent="0.25">
      <c r="B103" s="69" t="s">
        <v>2442</v>
      </c>
      <c r="C103" s="69" t="s">
        <v>2853</v>
      </c>
      <c r="D103" s="3" t="s">
        <v>2004</v>
      </c>
      <c r="E103" s="13" t="s">
        <v>468</v>
      </c>
      <c r="F103" s="13" t="s">
        <v>469</v>
      </c>
      <c r="G103" s="28" t="s">
        <v>470</v>
      </c>
      <c r="H103" s="13" t="s">
        <v>471</v>
      </c>
      <c r="I103" s="12">
        <v>100</v>
      </c>
      <c r="J103" s="31">
        <v>42856</v>
      </c>
      <c r="K103" s="31">
        <v>43281</v>
      </c>
      <c r="L103" s="5">
        <v>60.714285714285715</v>
      </c>
      <c r="M103" s="437">
        <v>100</v>
      </c>
      <c r="N103" s="3" t="s">
        <v>2807</v>
      </c>
      <c r="O103" s="7">
        <f>LEN($N103)</f>
        <v>100</v>
      </c>
      <c r="P103" s="8" t="s">
        <v>16</v>
      </c>
      <c r="Q103" s="323">
        <v>43026</v>
      </c>
      <c r="R103" s="10" t="s">
        <v>35</v>
      </c>
      <c r="S103" s="64" t="s">
        <v>472</v>
      </c>
      <c r="T103" s="3" t="s">
        <v>2742</v>
      </c>
      <c r="U103" s="13" t="s">
        <v>473</v>
      </c>
      <c r="V103" s="8" t="s">
        <v>2753</v>
      </c>
      <c r="W103" s="8" t="s">
        <v>2753</v>
      </c>
      <c r="X103" s="8" t="s">
        <v>2753</v>
      </c>
      <c r="Y103" s="8" t="s">
        <v>2753</v>
      </c>
      <c r="Z103" s="8" t="s">
        <v>2753</v>
      </c>
      <c r="AA103" s="8" t="s">
        <v>2753</v>
      </c>
      <c r="AB103" s="8" t="s">
        <v>2753</v>
      </c>
      <c r="AC103" s="8" t="s">
        <v>2753</v>
      </c>
      <c r="AD103" s="450" t="s">
        <v>938</v>
      </c>
      <c r="AE103" s="92">
        <v>43122</v>
      </c>
      <c r="AF103" s="95" t="s">
        <v>1967</v>
      </c>
      <c r="AG103" s="123"/>
      <c r="AH103" s="72"/>
      <c r="AI103" s="72"/>
      <c r="AJ103" s="72"/>
    </row>
    <row r="104" spans="2:36" s="21" customFormat="1" ht="159.94999999999999" hidden="1" customHeight="1" x14ac:dyDescent="0.25">
      <c r="B104" s="69" t="s">
        <v>2443</v>
      </c>
      <c r="C104" s="69" t="s">
        <v>2855</v>
      </c>
      <c r="D104" s="3" t="s">
        <v>2005</v>
      </c>
      <c r="E104" s="4" t="s">
        <v>51</v>
      </c>
      <c r="F104" s="4" t="s">
        <v>52</v>
      </c>
      <c r="G104" s="28" t="s">
        <v>53</v>
      </c>
      <c r="H104" s="4" t="s">
        <v>34</v>
      </c>
      <c r="I104" s="2">
        <v>1</v>
      </c>
      <c r="J104" s="27">
        <v>42737</v>
      </c>
      <c r="K104" s="27">
        <v>43100</v>
      </c>
      <c r="L104" s="5">
        <v>51.857142857142854</v>
      </c>
      <c r="M104" s="437">
        <v>1</v>
      </c>
      <c r="N104" s="3" t="s">
        <v>2808</v>
      </c>
      <c r="O104" s="7">
        <f t="shared" si="3"/>
        <v>312</v>
      </c>
      <c r="P104" s="8" t="s">
        <v>16</v>
      </c>
      <c r="Q104" s="323">
        <v>43026</v>
      </c>
      <c r="R104" s="10" t="s">
        <v>35</v>
      </c>
      <c r="S104" s="8" t="s">
        <v>36</v>
      </c>
      <c r="T104" s="3" t="s">
        <v>2742</v>
      </c>
      <c r="U104" s="4" t="s">
        <v>37</v>
      </c>
      <c r="V104" s="8" t="s">
        <v>2753</v>
      </c>
      <c r="W104" s="8" t="s">
        <v>2753</v>
      </c>
      <c r="X104" s="8" t="s">
        <v>2753</v>
      </c>
      <c r="Y104" s="8" t="s">
        <v>2753</v>
      </c>
      <c r="Z104" s="8" t="s">
        <v>2753</v>
      </c>
      <c r="AA104" s="8" t="s">
        <v>2753</v>
      </c>
      <c r="AB104" s="8" t="s">
        <v>2753</v>
      </c>
      <c r="AC104" s="8" t="s">
        <v>2753</v>
      </c>
      <c r="AD104" s="450" t="s">
        <v>938</v>
      </c>
      <c r="AE104" s="92">
        <v>43122</v>
      </c>
      <c r="AF104" s="95" t="s">
        <v>1967</v>
      </c>
      <c r="AG104" s="123"/>
      <c r="AH104" s="72"/>
      <c r="AI104" s="72"/>
      <c r="AJ104" s="72"/>
    </row>
    <row r="105" spans="2:36" s="21" customFormat="1" ht="159.94999999999999" hidden="1" customHeight="1" x14ac:dyDescent="0.25">
      <c r="B105" s="69" t="s">
        <v>2444</v>
      </c>
      <c r="C105" s="69" t="s">
        <v>2896</v>
      </c>
      <c r="D105" s="3" t="s">
        <v>2006</v>
      </c>
      <c r="E105" s="4" t="s">
        <v>32</v>
      </c>
      <c r="F105" s="4" t="s">
        <v>43</v>
      </c>
      <c r="G105" s="28" t="s">
        <v>53</v>
      </c>
      <c r="H105" s="4" t="s">
        <v>34</v>
      </c>
      <c r="I105" s="2">
        <v>1</v>
      </c>
      <c r="J105" s="27">
        <v>42737</v>
      </c>
      <c r="K105" s="27">
        <v>43100</v>
      </c>
      <c r="L105" s="5">
        <v>51.857142857142854</v>
      </c>
      <c r="M105" s="437">
        <v>1</v>
      </c>
      <c r="N105" s="3" t="s">
        <v>2808</v>
      </c>
      <c r="O105" s="7">
        <f t="shared" si="3"/>
        <v>312</v>
      </c>
      <c r="P105" s="8" t="s">
        <v>16</v>
      </c>
      <c r="Q105" s="323">
        <v>43026</v>
      </c>
      <c r="R105" s="10" t="s">
        <v>35</v>
      </c>
      <c r="S105" s="8" t="s">
        <v>36</v>
      </c>
      <c r="T105" s="3" t="s">
        <v>2742</v>
      </c>
      <c r="U105" s="4" t="s">
        <v>37</v>
      </c>
      <c r="V105" s="8" t="s">
        <v>2753</v>
      </c>
      <c r="W105" s="8" t="s">
        <v>2753</v>
      </c>
      <c r="X105" s="8" t="s">
        <v>2753</v>
      </c>
      <c r="Y105" s="8" t="s">
        <v>2753</v>
      </c>
      <c r="Z105" s="8" t="s">
        <v>2753</v>
      </c>
      <c r="AA105" s="8" t="s">
        <v>2753</v>
      </c>
      <c r="AB105" s="8" t="s">
        <v>2753</v>
      </c>
      <c r="AC105" s="8" t="s">
        <v>2753</v>
      </c>
      <c r="AD105" s="450" t="s">
        <v>938</v>
      </c>
      <c r="AE105" s="92">
        <v>43122</v>
      </c>
      <c r="AF105" s="95" t="s">
        <v>1967</v>
      </c>
      <c r="AG105" s="123"/>
      <c r="AH105" s="72"/>
      <c r="AI105" s="72"/>
      <c r="AJ105" s="72"/>
    </row>
    <row r="106" spans="2:36" s="21" customFormat="1" ht="159.94999999999999" hidden="1" customHeight="1" x14ac:dyDescent="0.25">
      <c r="B106" s="69" t="s">
        <v>2445</v>
      </c>
      <c r="C106" s="69" t="s">
        <v>2897</v>
      </c>
      <c r="D106" s="3" t="s">
        <v>2007</v>
      </c>
      <c r="E106" s="4" t="s">
        <v>51</v>
      </c>
      <c r="F106" s="4" t="s">
        <v>52</v>
      </c>
      <c r="G106" s="28" t="s">
        <v>53</v>
      </c>
      <c r="H106" s="4" t="s">
        <v>34</v>
      </c>
      <c r="I106" s="2">
        <v>1</v>
      </c>
      <c r="J106" s="27">
        <v>42737</v>
      </c>
      <c r="K106" s="27">
        <v>43100</v>
      </c>
      <c r="L106" s="5">
        <v>51.857142857142854</v>
      </c>
      <c r="M106" s="437">
        <v>1</v>
      </c>
      <c r="N106" s="3" t="s">
        <v>2808</v>
      </c>
      <c r="O106" s="7">
        <f t="shared" si="3"/>
        <v>312</v>
      </c>
      <c r="P106" s="8" t="s">
        <v>16</v>
      </c>
      <c r="Q106" s="323">
        <v>43026</v>
      </c>
      <c r="R106" s="10" t="s">
        <v>35</v>
      </c>
      <c r="S106" s="8" t="s">
        <v>36</v>
      </c>
      <c r="T106" s="3" t="s">
        <v>2742</v>
      </c>
      <c r="U106" s="4" t="s">
        <v>37</v>
      </c>
      <c r="V106" s="8" t="s">
        <v>2753</v>
      </c>
      <c r="W106" s="8" t="s">
        <v>2753</v>
      </c>
      <c r="X106" s="8" t="s">
        <v>2753</v>
      </c>
      <c r="Y106" s="8" t="s">
        <v>2753</v>
      </c>
      <c r="Z106" s="8" t="s">
        <v>2753</v>
      </c>
      <c r="AA106" s="8" t="s">
        <v>2753</v>
      </c>
      <c r="AB106" s="8" t="s">
        <v>2753</v>
      </c>
      <c r="AC106" s="8" t="s">
        <v>2753</v>
      </c>
      <c r="AD106" s="450" t="s">
        <v>938</v>
      </c>
      <c r="AE106" s="92">
        <v>43122</v>
      </c>
      <c r="AF106" s="95" t="s">
        <v>1967</v>
      </c>
      <c r="AG106" s="123"/>
      <c r="AH106" s="72"/>
      <c r="AI106" s="72"/>
      <c r="AJ106" s="72"/>
    </row>
    <row r="107" spans="2:36" s="21" customFormat="1" ht="159.94999999999999" hidden="1" customHeight="1" x14ac:dyDescent="0.25">
      <c r="B107" s="69" t="s">
        <v>2446</v>
      </c>
      <c r="C107" s="69" t="s">
        <v>2901</v>
      </c>
      <c r="D107" s="4" t="s">
        <v>405</v>
      </c>
      <c r="E107" s="4" t="s">
        <v>51</v>
      </c>
      <c r="F107" s="4" t="s">
        <v>406</v>
      </c>
      <c r="G107" s="28" t="s">
        <v>407</v>
      </c>
      <c r="H107" s="4" t="s">
        <v>34</v>
      </c>
      <c r="I107" s="2">
        <v>3</v>
      </c>
      <c r="J107" s="27">
        <v>42737</v>
      </c>
      <c r="K107" s="27">
        <v>43100</v>
      </c>
      <c r="L107" s="5">
        <v>51.857142857142854</v>
      </c>
      <c r="M107" s="437">
        <v>3</v>
      </c>
      <c r="N107" s="4" t="s">
        <v>2809</v>
      </c>
      <c r="O107" s="7">
        <f>LEN($N107)</f>
        <v>353</v>
      </c>
      <c r="P107" s="8" t="s">
        <v>16</v>
      </c>
      <c r="Q107" s="323">
        <v>43026</v>
      </c>
      <c r="R107" s="10" t="s">
        <v>35</v>
      </c>
      <c r="S107" s="64" t="s">
        <v>36</v>
      </c>
      <c r="T107" s="3" t="s">
        <v>2742</v>
      </c>
      <c r="U107" s="4" t="s">
        <v>37</v>
      </c>
      <c r="V107" s="8" t="s">
        <v>2753</v>
      </c>
      <c r="W107" s="8" t="s">
        <v>2753</v>
      </c>
      <c r="X107" s="8" t="s">
        <v>2753</v>
      </c>
      <c r="Y107" s="8" t="s">
        <v>2753</v>
      </c>
      <c r="Z107" s="8" t="s">
        <v>2753</v>
      </c>
      <c r="AA107" s="8" t="s">
        <v>2753</v>
      </c>
      <c r="AB107" s="8" t="s">
        <v>2753</v>
      </c>
      <c r="AC107" s="8" t="s">
        <v>2753</v>
      </c>
      <c r="AD107" s="450" t="s">
        <v>938</v>
      </c>
      <c r="AE107" s="92">
        <v>43122</v>
      </c>
      <c r="AF107" s="95" t="s">
        <v>1967</v>
      </c>
      <c r="AG107" s="123"/>
      <c r="AH107" s="72"/>
      <c r="AI107" s="72"/>
      <c r="AJ107" s="72"/>
    </row>
    <row r="108" spans="2:36" s="21" customFormat="1" ht="159.94999999999999" hidden="1" customHeight="1" x14ac:dyDescent="0.25">
      <c r="B108" s="69" t="s">
        <v>2447</v>
      </c>
      <c r="C108" s="69" t="s">
        <v>2902</v>
      </c>
      <c r="D108" s="3" t="s">
        <v>2008</v>
      </c>
      <c r="E108" s="4" t="s">
        <v>20</v>
      </c>
      <c r="F108" s="4" t="s">
        <v>60</v>
      </c>
      <c r="G108" s="28" t="s">
        <v>61</v>
      </c>
      <c r="H108" s="4" t="s">
        <v>23</v>
      </c>
      <c r="I108" s="2">
        <v>1</v>
      </c>
      <c r="J108" s="27">
        <v>42795</v>
      </c>
      <c r="K108" s="27">
        <v>43100</v>
      </c>
      <c r="L108" s="5">
        <v>43.571428571428569</v>
      </c>
      <c r="M108" s="437">
        <v>1</v>
      </c>
      <c r="N108" s="4" t="s">
        <v>2810</v>
      </c>
      <c r="O108" s="7">
        <f t="shared" si="3"/>
        <v>154</v>
      </c>
      <c r="P108" s="8" t="s">
        <v>16</v>
      </c>
      <c r="Q108" s="323">
        <v>43026</v>
      </c>
      <c r="R108" s="8" t="s">
        <v>62</v>
      </c>
      <c r="S108" s="8"/>
      <c r="T108" s="3" t="s">
        <v>2742</v>
      </c>
      <c r="U108" s="4" t="s">
        <v>63</v>
      </c>
      <c r="V108" s="8" t="s">
        <v>2753</v>
      </c>
      <c r="W108" s="8" t="s">
        <v>2753</v>
      </c>
      <c r="X108" s="8" t="s">
        <v>2753</v>
      </c>
      <c r="Y108" s="8" t="s">
        <v>2753</v>
      </c>
      <c r="Z108" s="8" t="s">
        <v>2753</v>
      </c>
      <c r="AA108" s="8" t="s">
        <v>2753</v>
      </c>
      <c r="AB108" s="8" t="s">
        <v>2753</v>
      </c>
      <c r="AC108" s="8" t="s">
        <v>2753</v>
      </c>
      <c r="AD108" s="450" t="s">
        <v>938</v>
      </c>
      <c r="AE108" s="92">
        <v>43122</v>
      </c>
      <c r="AF108" s="95" t="s">
        <v>1967</v>
      </c>
      <c r="AG108" s="123"/>
      <c r="AH108" s="72"/>
      <c r="AI108" s="72"/>
      <c r="AJ108" s="72"/>
    </row>
    <row r="109" spans="2:36" s="21" customFormat="1" ht="159.94999999999999" hidden="1" customHeight="1" x14ac:dyDescent="0.25">
      <c r="B109" s="69" t="s">
        <v>2448</v>
      </c>
      <c r="C109" s="69" t="s">
        <v>2904</v>
      </c>
      <c r="D109" s="3" t="s">
        <v>2009</v>
      </c>
      <c r="E109" s="4" t="s">
        <v>64</v>
      </c>
      <c r="F109" s="4" t="s">
        <v>65</v>
      </c>
      <c r="G109" s="28" t="s">
        <v>65</v>
      </c>
      <c r="H109" s="4" t="s">
        <v>66</v>
      </c>
      <c r="I109" s="2">
        <v>1</v>
      </c>
      <c r="J109" s="27">
        <v>42767</v>
      </c>
      <c r="K109" s="27">
        <v>42916</v>
      </c>
      <c r="L109" s="5">
        <v>21.285714285714285</v>
      </c>
      <c r="M109" s="437">
        <v>1</v>
      </c>
      <c r="N109" s="4" t="s">
        <v>2811</v>
      </c>
      <c r="O109" s="7">
        <f t="shared" si="3"/>
        <v>377</v>
      </c>
      <c r="P109" s="8" t="s">
        <v>16</v>
      </c>
      <c r="Q109" s="323">
        <v>43026</v>
      </c>
      <c r="R109" s="8" t="s">
        <v>62</v>
      </c>
      <c r="S109" s="8"/>
      <c r="T109" s="3" t="s">
        <v>2742</v>
      </c>
      <c r="U109" s="4" t="s">
        <v>67</v>
      </c>
      <c r="V109" s="8" t="s">
        <v>2753</v>
      </c>
      <c r="W109" s="8" t="s">
        <v>2753</v>
      </c>
      <c r="X109" s="8" t="s">
        <v>2753</v>
      </c>
      <c r="Y109" s="8" t="s">
        <v>2753</v>
      </c>
      <c r="Z109" s="8" t="s">
        <v>2753</v>
      </c>
      <c r="AA109" s="8" t="s">
        <v>2753</v>
      </c>
      <c r="AB109" s="8" t="s">
        <v>2753</v>
      </c>
      <c r="AC109" s="8" t="s">
        <v>2753</v>
      </c>
      <c r="AD109" s="450" t="s">
        <v>938</v>
      </c>
      <c r="AE109" s="92">
        <v>43122</v>
      </c>
      <c r="AF109" s="95" t="s">
        <v>1967</v>
      </c>
      <c r="AG109" s="123"/>
      <c r="AH109" s="72"/>
      <c r="AI109" s="72"/>
      <c r="AJ109" s="72"/>
    </row>
    <row r="110" spans="2:36" s="21" customFormat="1" ht="159.94999999999999" hidden="1" customHeight="1" x14ac:dyDescent="0.25">
      <c r="B110" s="69" t="s">
        <v>2449</v>
      </c>
      <c r="C110" s="69" t="s">
        <v>2905</v>
      </c>
      <c r="D110" s="3" t="s">
        <v>2010</v>
      </c>
      <c r="E110" s="4" t="s">
        <v>68</v>
      </c>
      <c r="F110" s="4" t="s">
        <v>69</v>
      </c>
      <c r="G110" s="28" t="s">
        <v>70</v>
      </c>
      <c r="H110" s="4" t="s">
        <v>34</v>
      </c>
      <c r="I110" s="2">
        <v>1</v>
      </c>
      <c r="J110" s="27">
        <v>42767</v>
      </c>
      <c r="K110" s="27">
        <v>43008</v>
      </c>
      <c r="L110" s="5">
        <v>34.428571428571431</v>
      </c>
      <c r="M110" s="437">
        <v>1</v>
      </c>
      <c r="N110" s="4" t="s">
        <v>2812</v>
      </c>
      <c r="O110" s="7">
        <f t="shared" si="3"/>
        <v>295</v>
      </c>
      <c r="P110" s="8" t="s">
        <v>16</v>
      </c>
      <c r="Q110" s="323">
        <v>43026</v>
      </c>
      <c r="R110" s="8" t="s">
        <v>62</v>
      </c>
      <c r="S110" s="8"/>
      <c r="T110" s="3" t="s">
        <v>2742</v>
      </c>
      <c r="U110" s="4" t="s">
        <v>71</v>
      </c>
      <c r="V110" s="8" t="s">
        <v>2753</v>
      </c>
      <c r="W110" s="8" t="s">
        <v>2753</v>
      </c>
      <c r="X110" s="8" t="s">
        <v>2753</v>
      </c>
      <c r="Y110" s="8" t="s">
        <v>2753</v>
      </c>
      <c r="Z110" s="8" t="s">
        <v>2753</v>
      </c>
      <c r="AA110" s="8" t="s">
        <v>2753</v>
      </c>
      <c r="AB110" s="8" t="s">
        <v>2753</v>
      </c>
      <c r="AC110" s="8" t="s">
        <v>2753</v>
      </c>
      <c r="AD110" s="450" t="s">
        <v>938</v>
      </c>
      <c r="AE110" s="92">
        <v>43122</v>
      </c>
      <c r="AF110" s="95" t="s">
        <v>1967</v>
      </c>
      <c r="AG110" s="123"/>
      <c r="AH110" s="72"/>
      <c r="AI110" s="72"/>
      <c r="AJ110" s="72"/>
    </row>
    <row r="111" spans="2:36" s="21" customFormat="1" ht="159.94999999999999" hidden="1" customHeight="1" x14ac:dyDescent="0.25">
      <c r="B111" s="69" t="s">
        <v>2450</v>
      </c>
      <c r="C111" s="69" t="s">
        <v>2906</v>
      </c>
      <c r="D111" s="3" t="s">
        <v>2011</v>
      </c>
      <c r="E111" s="4" t="s">
        <v>72</v>
      </c>
      <c r="F111" s="4" t="s">
        <v>73</v>
      </c>
      <c r="G111" s="28" t="s">
        <v>74</v>
      </c>
      <c r="H111" s="4" t="s">
        <v>34</v>
      </c>
      <c r="I111" s="2">
        <v>1</v>
      </c>
      <c r="J111" s="27">
        <v>42767</v>
      </c>
      <c r="K111" s="27">
        <v>43008</v>
      </c>
      <c r="L111" s="5">
        <v>34.428571428571431</v>
      </c>
      <c r="M111" s="437">
        <v>1</v>
      </c>
      <c r="N111" s="4" t="s">
        <v>2813</v>
      </c>
      <c r="O111" s="7">
        <f t="shared" si="3"/>
        <v>310</v>
      </c>
      <c r="P111" s="8" t="s">
        <v>16</v>
      </c>
      <c r="Q111" s="323">
        <v>43026</v>
      </c>
      <c r="R111" s="8" t="s">
        <v>62</v>
      </c>
      <c r="S111" s="8"/>
      <c r="T111" s="3" t="s">
        <v>2742</v>
      </c>
      <c r="U111" s="4" t="s">
        <v>71</v>
      </c>
      <c r="V111" s="8" t="s">
        <v>2753</v>
      </c>
      <c r="W111" s="8" t="s">
        <v>2753</v>
      </c>
      <c r="X111" s="8" t="s">
        <v>2753</v>
      </c>
      <c r="Y111" s="8" t="s">
        <v>2753</v>
      </c>
      <c r="Z111" s="8" t="s">
        <v>2753</v>
      </c>
      <c r="AA111" s="8" t="s">
        <v>2753</v>
      </c>
      <c r="AB111" s="8" t="s">
        <v>2753</v>
      </c>
      <c r="AC111" s="8" t="s">
        <v>2753</v>
      </c>
      <c r="AD111" s="450" t="s">
        <v>938</v>
      </c>
      <c r="AE111" s="92">
        <v>43122</v>
      </c>
      <c r="AF111" s="95" t="s">
        <v>1967</v>
      </c>
      <c r="AG111" s="123"/>
      <c r="AH111" s="72"/>
      <c r="AI111" s="72"/>
      <c r="AJ111" s="72"/>
    </row>
    <row r="112" spans="2:36" s="21" customFormat="1" ht="159.94999999999999" hidden="1" customHeight="1" x14ac:dyDescent="0.25">
      <c r="B112" s="69" t="s">
        <v>2451</v>
      </c>
      <c r="C112" s="69" t="s">
        <v>2887</v>
      </c>
      <c r="D112" s="3" t="s">
        <v>2012</v>
      </c>
      <c r="E112" s="4" t="s">
        <v>75</v>
      </c>
      <c r="F112" s="4" t="s">
        <v>76</v>
      </c>
      <c r="G112" s="28" t="s">
        <v>77</v>
      </c>
      <c r="H112" s="4" t="s">
        <v>78</v>
      </c>
      <c r="I112" s="2">
        <v>1</v>
      </c>
      <c r="J112" s="27">
        <v>42795</v>
      </c>
      <c r="K112" s="27">
        <v>42978</v>
      </c>
      <c r="L112" s="5">
        <v>26.142857142857142</v>
      </c>
      <c r="M112" s="437">
        <v>1</v>
      </c>
      <c r="N112" s="3" t="s">
        <v>2814</v>
      </c>
      <c r="O112" s="7">
        <f t="shared" si="3"/>
        <v>149</v>
      </c>
      <c r="P112" s="8" t="s">
        <v>16</v>
      </c>
      <c r="Q112" s="323">
        <v>43026</v>
      </c>
      <c r="R112" s="10" t="s">
        <v>3062</v>
      </c>
      <c r="S112" s="8" t="s">
        <v>79</v>
      </c>
      <c r="T112" s="3" t="s">
        <v>2742</v>
      </c>
      <c r="U112" s="4" t="s">
        <v>80</v>
      </c>
      <c r="V112" s="8" t="s">
        <v>2753</v>
      </c>
      <c r="W112" s="8" t="s">
        <v>2753</v>
      </c>
      <c r="X112" s="8" t="s">
        <v>2753</v>
      </c>
      <c r="Y112" s="8" t="s">
        <v>2753</v>
      </c>
      <c r="Z112" s="8" t="s">
        <v>2753</v>
      </c>
      <c r="AA112" s="8" t="s">
        <v>2753</v>
      </c>
      <c r="AB112" s="8" t="s">
        <v>2753</v>
      </c>
      <c r="AC112" s="64" t="s">
        <v>2753</v>
      </c>
      <c r="AD112" s="450" t="s">
        <v>938</v>
      </c>
      <c r="AE112" s="92">
        <v>43122</v>
      </c>
      <c r="AF112" s="95" t="s">
        <v>1967</v>
      </c>
      <c r="AG112" s="123"/>
      <c r="AH112" s="72"/>
      <c r="AI112" s="72"/>
      <c r="AJ112" s="72"/>
    </row>
    <row r="113" spans="2:36" s="21" customFormat="1" ht="159.94999999999999" hidden="1" customHeight="1" x14ac:dyDescent="0.25">
      <c r="B113" s="69" t="s">
        <v>2452</v>
      </c>
      <c r="C113" s="69" t="s">
        <v>2907</v>
      </c>
      <c r="D113" s="3" t="s">
        <v>2013</v>
      </c>
      <c r="E113" s="4" t="s">
        <v>75</v>
      </c>
      <c r="F113" s="4" t="s">
        <v>76</v>
      </c>
      <c r="G113" s="28" t="s">
        <v>77</v>
      </c>
      <c r="H113" s="4" t="s">
        <v>78</v>
      </c>
      <c r="I113" s="2">
        <v>1</v>
      </c>
      <c r="J113" s="27">
        <v>42795</v>
      </c>
      <c r="K113" s="27">
        <v>42978</v>
      </c>
      <c r="L113" s="5">
        <v>26.142857142857142</v>
      </c>
      <c r="M113" s="437">
        <v>1</v>
      </c>
      <c r="N113" s="3" t="s">
        <v>2814</v>
      </c>
      <c r="O113" s="7">
        <f t="shared" si="3"/>
        <v>149</v>
      </c>
      <c r="P113" s="8" t="s">
        <v>16</v>
      </c>
      <c r="Q113" s="323">
        <v>43026</v>
      </c>
      <c r="R113" s="10" t="s">
        <v>3062</v>
      </c>
      <c r="S113" s="8" t="s">
        <v>79</v>
      </c>
      <c r="T113" s="3" t="s">
        <v>2742</v>
      </c>
      <c r="U113" s="4" t="s">
        <v>81</v>
      </c>
      <c r="V113" s="8" t="s">
        <v>2753</v>
      </c>
      <c r="W113" s="8" t="s">
        <v>2753</v>
      </c>
      <c r="X113" s="8" t="s">
        <v>2753</v>
      </c>
      <c r="Y113" s="8" t="s">
        <v>2753</v>
      </c>
      <c r="Z113" s="8" t="s">
        <v>2753</v>
      </c>
      <c r="AA113" s="8" t="s">
        <v>2753</v>
      </c>
      <c r="AB113" s="8" t="s">
        <v>2753</v>
      </c>
      <c r="AC113" s="64" t="s">
        <v>2753</v>
      </c>
      <c r="AD113" s="450" t="s">
        <v>938</v>
      </c>
      <c r="AE113" s="92">
        <v>43122</v>
      </c>
      <c r="AF113" s="95" t="s">
        <v>1967</v>
      </c>
      <c r="AG113" s="123"/>
      <c r="AH113" s="72"/>
      <c r="AI113" s="72"/>
      <c r="AJ113" s="72"/>
    </row>
    <row r="114" spans="2:36" s="21" customFormat="1" ht="159.94999999999999" hidden="1" customHeight="1" x14ac:dyDescent="0.25">
      <c r="B114" s="69" t="s">
        <v>2453</v>
      </c>
      <c r="C114" s="69" t="s">
        <v>2908</v>
      </c>
      <c r="D114" s="3" t="s">
        <v>2014</v>
      </c>
      <c r="E114" s="4" t="s">
        <v>82</v>
      </c>
      <c r="F114" s="4" t="s">
        <v>83</v>
      </c>
      <c r="G114" s="28" t="s">
        <v>84</v>
      </c>
      <c r="H114" s="4" t="s">
        <v>78</v>
      </c>
      <c r="I114" s="2">
        <v>1</v>
      </c>
      <c r="J114" s="27">
        <v>42795</v>
      </c>
      <c r="K114" s="27">
        <v>43100</v>
      </c>
      <c r="L114" s="5">
        <v>43.571428571428569</v>
      </c>
      <c r="M114" s="437">
        <v>1</v>
      </c>
      <c r="N114" s="3" t="s">
        <v>2815</v>
      </c>
      <c r="O114" s="7">
        <f t="shared" si="3"/>
        <v>384</v>
      </c>
      <c r="P114" s="8" t="s">
        <v>16</v>
      </c>
      <c r="Q114" s="323">
        <v>43026</v>
      </c>
      <c r="R114" s="10" t="s">
        <v>3062</v>
      </c>
      <c r="S114" s="8" t="s">
        <v>79</v>
      </c>
      <c r="T114" s="3" t="s">
        <v>2742</v>
      </c>
      <c r="U114" s="4" t="s">
        <v>85</v>
      </c>
      <c r="V114" s="8" t="s">
        <v>2753</v>
      </c>
      <c r="W114" s="8" t="s">
        <v>2753</v>
      </c>
      <c r="X114" s="8" t="s">
        <v>2753</v>
      </c>
      <c r="Y114" s="8" t="s">
        <v>2753</v>
      </c>
      <c r="Z114" s="8" t="s">
        <v>2753</v>
      </c>
      <c r="AA114" s="8" t="s">
        <v>2753</v>
      </c>
      <c r="AB114" s="8" t="s">
        <v>2753</v>
      </c>
      <c r="AC114" s="64" t="s">
        <v>2753</v>
      </c>
      <c r="AD114" s="450" t="s">
        <v>938</v>
      </c>
      <c r="AE114" s="92">
        <v>43122</v>
      </c>
      <c r="AF114" s="95" t="s">
        <v>1967</v>
      </c>
      <c r="AG114" s="123"/>
      <c r="AH114" s="72"/>
      <c r="AI114" s="72"/>
      <c r="AJ114" s="72"/>
    </row>
    <row r="115" spans="2:36" s="21" customFormat="1" ht="159.94999999999999" hidden="1" customHeight="1" x14ac:dyDescent="0.25">
      <c r="B115" s="69" t="s">
        <v>2454</v>
      </c>
      <c r="C115" s="69" t="s">
        <v>2909</v>
      </c>
      <c r="D115" s="3" t="s">
        <v>2015</v>
      </c>
      <c r="E115" s="4" t="s">
        <v>86</v>
      </c>
      <c r="F115" s="4" t="s">
        <v>87</v>
      </c>
      <c r="G115" s="28" t="s">
        <v>88</v>
      </c>
      <c r="H115" s="4" t="s">
        <v>89</v>
      </c>
      <c r="I115" s="2">
        <v>1</v>
      </c>
      <c r="J115" s="27">
        <v>42917</v>
      </c>
      <c r="K115" s="27">
        <v>43281</v>
      </c>
      <c r="L115" s="5">
        <v>52</v>
      </c>
      <c r="M115" s="437">
        <v>1</v>
      </c>
      <c r="N115" s="6" t="s">
        <v>2835</v>
      </c>
      <c r="O115" s="7">
        <f t="shared" si="3"/>
        <v>140</v>
      </c>
      <c r="P115" s="8" t="s">
        <v>16</v>
      </c>
      <c r="Q115" s="323">
        <v>43026</v>
      </c>
      <c r="R115" s="8" t="s">
        <v>62</v>
      </c>
      <c r="S115" s="8"/>
      <c r="T115" s="3" t="s">
        <v>2742</v>
      </c>
      <c r="U115" s="3" t="s">
        <v>2816</v>
      </c>
      <c r="V115" s="4" t="s">
        <v>90</v>
      </c>
      <c r="W115" s="8" t="s">
        <v>2757</v>
      </c>
      <c r="X115" s="8" t="s">
        <v>2757</v>
      </c>
      <c r="Y115" s="8" t="s">
        <v>2757</v>
      </c>
      <c r="Z115" s="8" t="s">
        <v>2757</v>
      </c>
      <c r="AA115" s="8" t="s">
        <v>2757</v>
      </c>
      <c r="AB115" s="8" t="s">
        <v>2757</v>
      </c>
      <c r="AC115" s="8" t="s">
        <v>2757</v>
      </c>
      <c r="AD115" s="450" t="s">
        <v>938</v>
      </c>
      <c r="AE115" s="92">
        <v>43307</v>
      </c>
      <c r="AF115" s="95" t="s">
        <v>1967</v>
      </c>
      <c r="AG115" s="123"/>
      <c r="AH115" s="72"/>
      <c r="AI115" s="72"/>
      <c r="AJ115" s="72"/>
    </row>
    <row r="116" spans="2:36" s="21" customFormat="1" ht="159.94999999999999" hidden="1" customHeight="1" x14ac:dyDescent="0.25">
      <c r="B116" s="69" t="s">
        <v>2455</v>
      </c>
      <c r="C116" s="69" t="s">
        <v>2911</v>
      </c>
      <c r="D116" s="3" t="s">
        <v>2017</v>
      </c>
      <c r="E116" s="4" t="s">
        <v>82</v>
      </c>
      <c r="F116" s="4" t="s">
        <v>83</v>
      </c>
      <c r="G116" s="28" t="s">
        <v>84</v>
      </c>
      <c r="H116" s="4" t="s">
        <v>78</v>
      </c>
      <c r="I116" s="2">
        <v>1</v>
      </c>
      <c r="J116" s="27">
        <v>42795</v>
      </c>
      <c r="K116" s="27">
        <v>43100</v>
      </c>
      <c r="L116" s="5">
        <v>43.571428571428569</v>
      </c>
      <c r="M116" s="437">
        <v>1</v>
      </c>
      <c r="N116" s="3" t="s">
        <v>2817</v>
      </c>
      <c r="O116" s="7">
        <f t="shared" si="3"/>
        <v>386</v>
      </c>
      <c r="P116" s="8" t="s">
        <v>16</v>
      </c>
      <c r="Q116" s="323">
        <v>43026</v>
      </c>
      <c r="R116" s="10" t="s">
        <v>3062</v>
      </c>
      <c r="S116" s="8" t="s">
        <v>79</v>
      </c>
      <c r="T116" s="3" t="s">
        <v>2742</v>
      </c>
      <c r="U116" s="4" t="s">
        <v>85</v>
      </c>
      <c r="V116" s="8" t="s">
        <v>2753</v>
      </c>
      <c r="W116" s="8" t="s">
        <v>2753</v>
      </c>
      <c r="X116" s="8" t="s">
        <v>2753</v>
      </c>
      <c r="Y116" s="8" t="s">
        <v>2753</v>
      </c>
      <c r="Z116" s="8" t="s">
        <v>2753</v>
      </c>
      <c r="AA116" s="8" t="s">
        <v>2753</v>
      </c>
      <c r="AB116" s="8" t="s">
        <v>2753</v>
      </c>
      <c r="AC116" s="64" t="s">
        <v>2753</v>
      </c>
      <c r="AD116" s="450" t="s">
        <v>938</v>
      </c>
      <c r="AE116" s="92">
        <v>43122</v>
      </c>
      <c r="AF116" s="95" t="s">
        <v>1967</v>
      </c>
      <c r="AG116" s="123"/>
      <c r="AH116" s="72"/>
      <c r="AI116" s="72"/>
      <c r="AJ116" s="72"/>
    </row>
    <row r="117" spans="2:36" s="21" customFormat="1" ht="159.94999999999999" hidden="1" customHeight="1" x14ac:dyDescent="0.25">
      <c r="B117" s="69" t="s">
        <v>2456</v>
      </c>
      <c r="C117" s="69" t="s">
        <v>2912</v>
      </c>
      <c r="D117" s="3" t="s">
        <v>2018</v>
      </c>
      <c r="E117" s="4" t="s">
        <v>75</v>
      </c>
      <c r="F117" s="4" t="s">
        <v>76</v>
      </c>
      <c r="G117" s="28" t="s">
        <v>77</v>
      </c>
      <c r="H117" s="4" t="s">
        <v>78</v>
      </c>
      <c r="I117" s="2">
        <v>1</v>
      </c>
      <c r="J117" s="27">
        <v>42795</v>
      </c>
      <c r="K117" s="27">
        <v>42978</v>
      </c>
      <c r="L117" s="5">
        <v>26.142857142857142</v>
      </c>
      <c r="M117" s="437">
        <v>1</v>
      </c>
      <c r="N117" s="3" t="s">
        <v>2814</v>
      </c>
      <c r="O117" s="7">
        <f t="shared" si="3"/>
        <v>149</v>
      </c>
      <c r="P117" s="8" t="s">
        <v>16</v>
      </c>
      <c r="Q117" s="323">
        <v>43026</v>
      </c>
      <c r="R117" s="10" t="s">
        <v>3062</v>
      </c>
      <c r="S117" s="8" t="s">
        <v>79</v>
      </c>
      <c r="T117" s="3" t="s">
        <v>2742</v>
      </c>
      <c r="U117" s="4" t="s">
        <v>81</v>
      </c>
      <c r="V117" s="8" t="s">
        <v>2753</v>
      </c>
      <c r="W117" s="8" t="s">
        <v>2753</v>
      </c>
      <c r="X117" s="8" t="s">
        <v>2753</v>
      </c>
      <c r="Y117" s="8" t="s">
        <v>2753</v>
      </c>
      <c r="Z117" s="8" t="s">
        <v>2753</v>
      </c>
      <c r="AA117" s="8" t="s">
        <v>2753</v>
      </c>
      <c r="AB117" s="8" t="s">
        <v>2753</v>
      </c>
      <c r="AC117" s="64" t="s">
        <v>2753</v>
      </c>
      <c r="AD117" s="450" t="s">
        <v>938</v>
      </c>
      <c r="AE117" s="92">
        <v>43122</v>
      </c>
      <c r="AF117" s="95" t="s">
        <v>1967</v>
      </c>
      <c r="AG117" s="123"/>
      <c r="AH117" s="72"/>
      <c r="AI117" s="72"/>
      <c r="AJ117" s="72"/>
    </row>
    <row r="118" spans="2:36" s="21" customFormat="1" ht="159.94999999999999" hidden="1" customHeight="1" x14ac:dyDescent="0.25">
      <c r="B118" s="69" t="s">
        <v>2457</v>
      </c>
      <c r="C118" s="69" t="s">
        <v>2913</v>
      </c>
      <c r="D118" s="3" t="s">
        <v>2019</v>
      </c>
      <c r="E118" s="4" t="s">
        <v>75</v>
      </c>
      <c r="F118" s="4" t="s">
        <v>76</v>
      </c>
      <c r="G118" s="28" t="s">
        <v>77</v>
      </c>
      <c r="H118" s="4" t="s">
        <v>78</v>
      </c>
      <c r="I118" s="2">
        <v>1</v>
      </c>
      <c r="J118" s="27">
        <v>42917</v>
      </c>
      <c r="K118" s="27">
        <v>43039</v>
      </c>
      <c r="L118" s="5">
        <v>17.428571428571427</v>
      </c>
      <c r="M118" s="437">
        <v>1</v>
      </c>
      <c r="N118" s="3" t="s">
        <v>2814</v>
      </c>
      <c r="O118" s="7">
        <f t="shared" si="3"/>
        <v>149</v>
      </c>
      <c r="P118" s="8" t="s">
        <v>16</v>
      </c>
      <c r="Q118" s="323">
        <v>43026</v>
      </c>
      <c r="R118" s="10" t="s">
        <v>3062</v>
      </c>
      <c r="S118" s="8" t="s">
        <v>79</v>
      </c>
      <c r="T118" s="3" t="s">
        <v>2742</v>
      </c>
      <c r="U118" s="4" t="s">
        <v>81</v>
      </c>
      <c r="V118" s="8" t="s">
        <v>2753</v>
      </c>
      <c r="W118" s="8" t="s">
        <v>2753</v>
      </c>
      <c r="X118" s="8" t="s">
        <v>2753</v>
      </c>
      <c r="Y118" s="8" t="s">
        <v>2753</v>
      </c>
      <c r="Z118" s="8" t="s">
        <v>2753</v>
      </c>
      <c r="AA118" s="8" t="s">
        <v>2753</v>
      </c>
      <c r="AB118" s="8" t="s">
        <v>2753</v>
      </c>
      <c r="AC118" s="64" t="s">
        <v>2753</v>
      </c>
      <c r="AD118" s="450" t="s">
        <v>938</v>
      </c>
      <c r="AE118" s="92">
        <v>43122</v>
      </c>
      <c r="AF118" s="95" t="s">
        <v>1967</v>
      </c>
      <c r="AG118" s="123"/>
      <c r="AH118" s="72"/>
      <c r="AI118" s="72"/>
      <c r="AJ118" s="72"/>
    </row>
    <row r="119" spans="2:36" s="21" customFormat="1" ht="159.94999999999999" hidden="1" customHeight="1" x14ac:dyDescent="0.25">
      <c r="B119" s="69" t="s">
        <v>2458</v>
      </c>
      <c r="C119" s="69" t="s">
        <v>2848</v>
      </c>
      <c r="D119" s="3" t="s">
        <v>2020</v>
      </c>
      <c r="E119" s="4" t="s">
        <v>92</v>
      </c>
      <c r="F119" s="4" t="s">
        <v>93</v>
      </c>
      <c r="G119" s="28" t="s">
        <v>94</v>
      </c>
      <c r="H119" s="4" t="s">
        <v>89</v>
      </c>
      <c r="I119" s="2">
        <v>1</v>
      </c>
      <c r="J119" s="27">
        <v>42917</v>
      </c>
      <c r="K119" s="27">
        <v>43039</v>
      </c>
      <c r="L119" s="5">
        <v>17.428571428571427</v>
      </c>
      <c r="M119" s="437">
        <v>1</v>
      </c>
      <c r="N119" s="3" t="s">
        <v>2817</v>
      </c>
      <c r="O119" s="7">
        <f t="shared" si="3"/>
        <v>386</v>
      </c>
      <c r="P119" s="8" t="s">
        <v>16</v>
      </c>
      <c r="Q119" s="323">
        <v>43026</v>
      </c>
      <c r="R119" s="10" t="s">
        <v>95</v>
      </c>
      <c r="S119" s="8" t="s">
        <v>79</v>
      </c>
      <c r="T119" s="3" t="s">
        <v>2742</v>
      </c>
      <c r="U119" s="4" t="s">
        <v>85</v>
      </c>
      <c r="V119" s="8" t="s">
        <v>2753</v>
      </c>
      <c r="W119" s="8" t="s">
        <v>2753</v>
      </c>
      <c r="X119" s="8" t="s">
        <v>2753</v>
      </c>
      <c r="Y119" s="8" t="s">
        <v>2753</v>
      </c>
      <c r="Z119" s="8" t="s">
        <v>2753</v>
      </c>
      <c r="AA119" s="8" t="s">
        <v>2753</v>
      </c>
      <c r="AB119" s="8" t="s">
        <v>2753</v>
      </c>
      <c r="AC119" s="64" t="s">
        <v>2753</v>
      </c>
      <c r="AD119" s="450" t="s">
        <v>938</v>
      </c>
      <c r="AE119" s="92">
        <v>43122</v>
      </c>
      <c r="AF119" s="95" t="s">
        <v>1967</v>
      </c>
      <c r="AG119" s="123"/>
      <c r="AH119" s="72"/>
      <c r="AI119" s="72"/>
      <c r="AJ119" s="72"/>
    </row>
    <row r="120" spans="2:36" s="21" customFormat="1" ht="159.94999999999999" hidden="1" customHeight="1" x14ac:dyDescent="0.25">
      <c r="B120" s="69" t="s">
        <v>2459</v>
      </c>
      <c r="C120" s="69" t="s">
        <v>2914</v>
      </c>
      <c r="D120" s="3" t="s">
        <v>2021</v>
      </c>
      <c r="E120" s="4" t="s">
        <v>92</v>
      </c>
      <c r="F120" s="4" t="s">
        <v>93</v>
      </c>
      <c r="G120" s="28" t="s">
        <v>96</v>
      </c>
      <c r="H120" s="4" t="s">
        <v>89</v>
      </c>
      <c r="I120" s="2">
        <v>1</v>
      </c>
      <c r="J120" s="27">
        <v>42917</v>
      </c>
      <c r="K120" s="27">
        <v>43069</v>
      </c>
      <c r="L120" s="5">
        <v>21.714285714285715</v>
      </c>
      <c r="M120" s="437">
        <v>1</v>
      </c>
      <c r="N120" s="3" t="s">
        <v>2817</v>
      </c>
      <c r="O120" s="7">
        <f t="shared" si="3"/>
        <v>386</v>
      </c>
      <c r="P120" s="8" t="s">
        <v>16</v>
      </c>
      <c r="Q120" s="323">
        <v>43026</v>
      </c>
      <c r="R120" s="10" t="s">
        <v>95</v>
      </c>
      <c r="S120" s="8" t="s">
        <v>79</v>
      </c>
      <c r="T120" s="3" t="s">
        <v>2742</v>
      </c>
      <c r="U120" s="4" t="s">
        <v>85</v>
      </c>
      <c r="V120" s="8" t="s">
        <v>2753</v>
      </c>
      <c r="W120" s="8" t="s">
        <v>2753</v>
      </c>
      <c r="X120" s="8" t="s">
        <v>2753</v>
      </c>
      <c r="Y120" s="8" t="s">
        <v>2753</v>
      </c>
      <c r="Z120" s="8" t="s">
        <v>2753</v>
      </c>
      <c r="AA120" s="8" t="s">
        <v>2753</v>
      </c>
      <c r="AB120" s="8" t="s">
        <v>2753</v>
      </c>
      <c r="AC120" s="64" t="s">
        <v>2753</v>
      </c>
      <c r="AD120" s="450" t="s">
        <v>938</v>
      </c>
      <c r="AE120" s="92">
        <v>43122</v>
      </c>
      <c r="AF120" s="95" t="s">
        <v>1967</v>
      </c>
      <c r="AG120" s="123"/>
      <c r="AH120" s="72"/>
      <c r="AI120" s="72"/>
      <c r="AJ120" s="72"/>
    </row>
    <row r="121" spans="2:36" s="21" customFormat="1" ht="159.94999999999999" hidden="1" customHeight="1" x14ac:dyDescent="0.25">
      <c r="B121" s="69" t="s">
        <v>2460</v>
      </c>
      <c r="C121" s="69" t="s">
        <v>2915</v>
      </c>
      <c r="D121" s="3" t="s">
        <v>2022</v>
      </c>
      <c r="E121" s="4" t="s">
        <v>97</v>
      </c>
      <c r="F121" s="4" t="s">
        <v>98</v>
      </c>
      <c r="G121" s="28" t="s">
        <v>98</v>
      </c>
      <c r="H121" s="4" t="s">
        <v>89</v>
      </c>
      <c r="I121" s="2">
        <v>1</v>
      </c>
      <c r="J121" s="27">
        <v>42795</v>
      </c>
      <c r="K121" s="27">
        <v>43100</v>
      </c>
      <c r="L121" s="5">
        <v>43.571428571428569</v>
      </c>
      <c r="M121" s="437">
        <v>1</v>
      </c>
      <c r="N121" s="3" t="s">
        <v>2818</v>
      </c>
      <c r="O121" s="7">
        <f t="shared" si="3"/>
        <v>182</v>
      </c>
      <c r="P121" s="8" t="s">
        <v>16</v>
      </c>
      <c r="Q121" s="323">
        <v>43026</v>
      </c>
      <c r="R121" s="10" t="s">
        <v>95</v>
      </c>
      <c r="S121" s="8" t="s">
        <v>79</v>
      </c>
      <c r="T121" s="3" t="s">
        <v>2742</v>
      </c>
      <c r="U121" s="4" t="s">
        <v>99</v>
      </c>
      <c r="V121" s="8" t="s">
        <v>2753</v>
      </c>
      <c r="W121" s="8" t="s">
        <v>2753</v>
      </c>
      <c r="X121" s="8" t="s">
        <v>2753</v>
      </c>
      <c r="Y121" s="8" t="s">
        <v>2753</v>
      </c>
      <c r="Z121" s="8" t="s">
        <v>2753</v>
      </c>
      <c r="AA121" s="8" t="s">
        <v>2753</v>
      </c>
      <c r="AB121" s="8" t="s">
        <v>2753</v>
      </c>
      <c r="AC121" s="64" t="s">
        <v>2753</v>
      </c>
      <c r="AD121" s="450" t="s">
        <v>938</v>
      </c>
      <c r="AE121" s="92">
        <v>43122</v>
      </c>
      <c r="AF121" s="95" t="s">
        <v>1967</v>
      </c>
      <c r="AG121" s="123"/>
      <c r="AH121" s="72"/>
      <c r="AI121" s="72"/>
      <c r="AJ121" s="72"/>
    </row>
    <row r="122" spans="2:36" s="21" customFormat="1" ht="159.94999999999999" hidden="1" customHeight="1" x14ac:dyDescent="0.25">
      <c r="B122" s="69" t="s">
        <v>2461</v>
      </c>
      <c r="C122" s="69" t="s">
        <v>2916</v>
      </c>
      <c r="D122" s="3" t="s">
        <v>2023</v>
      </c>
      <c r="E122" s="4" t="s">
        <v>82</v>
      </c>
      <c r="F122" s="4" t="s">
        <v>83</v>
      </c>
      <c r="G122" s="28" t="s">
        <v>84</v>
      </c>
      <c r="H122" s="4" t="s">
        <v>78</v>
      </c>
      <c r="I122" s="2">
        <v>1</v>
      </c>
      <c r="J122" s="27">
        <v>42795</v>
      </c>
      <c r="K122" s="27">
        <v>43100</v>
      </c>
      <c r="L122" s="5">
        <v>43.571428571428569</v>
      </c>
      <c r="M122" s="437">
        <v>1</v>
      </c>
      <c r="N122" s="3" t="s">
        <v>2817</v>
      </c>
      <c r="O122" s="7">
        <f t="shared" si="3"/>
        <v>386</v>
      </c>
      <c r="P122" s="8" t="s">
        <v>16</v>
      </c>
      <c r="Q122" s="323">
        <v>43026</v>
      </c>
      <c r="R122" s="10" t="s">
        <v>3062</v>
      </c>
      <c r="S122" s="8" t="s">
        <v>79</v>
      </c>
      <c r="T122" s="3" t="s">
        <v>2742</v>
      </c>
      <c r="U122" s="4" t="s">
        <v>85</v>
      </c>
      <c r="V122" s="8" t="s">
        <v>2753</v>
      </c>
      <c r="W122" s="8" t="s">
        <v>2753</v>
      </c>
      <c r="X122" s="8" t="s">
        <v>2753</v>
      </c>
      <c r="Y122" s="8" t="s">
        <v>2753</v>
      </c>
      <c r="Z122" s="8" t="s">
        <v>2753</v>
      </c>
      <c r="AA122" s="8" t="s">
        <v>2753</v>
      </c>
      <c r="AB122" s="8" t="s">
        <v>2753</v>
      </c>
      <c r="AC122" s="64" t="s">
        <v>2753</v>
      </c>
      <c r="AD122" s="450" t="s">
        <v>938</v>
      </c>
      <c r="AE122" s="92">
        <v>43122</v>
      </c>
      <c r="AF122" s="95" t="s">
        <v>1967</v>
      </c>
      <c r="AG122" s="123"/>
      <c r="AH122" s="72"/>
      <c r="AI122" s="72"/>
      <c r="AJ122" s="72"/>
    </row>
    <row r="123" spans="2:36" s="21" customFormat="1" ht="159.94999999999999" hidden="1" customHeight="1" x14ac:dyDescent="0.25">
      <c r="B123" s="69" t="s">
        <v>2462</v>
      </c>
      <c r="C123" s="69" t="s">
        <v>2917</v>
      </c>
      <c r="D123" s="3" t="s">
        <v>2024</v>
      </c>
      <c r="E123" s="4" t="s">
        <v>82</v>
      </c>
      <c r="F123" s="4" t="s">
        <v>83</v>
      </c>
      <c r="G123" s="28" t="s">
        <v>84</v>
      </c>
      <c r="H123" s="4" t="s">
        <v>78</v>
      </c>
      <c r="I123" s="2">
        <v>1</v>
      </c>
      <c r="J123" s="27">
        <v>42795</v>
      </c>
      <c r="K123" s="27">
        <v>43100</v>
      </c>
      <c r="L123" s="5">
        <v>43.571428571428569</v>
      </c>
      <c r="M123" s="437">
        <v>1</v>
      </c>
      <c r="N123" s="3" t="s">
        <v>2814</v>
      </c>
      <c r="O123" s="7">
        <f t="shared" si="3"/>
        <v>149</v>
      </c>
      <c r="P123" s="8" t="s">
        <v>16</v>
      </c>
      <c r="Q123" s="323">
        <v>43026</v>
      </c>
      <c r="R123" s="10" t="s">
        <v>3062</v>
      </c>
      <c r="S123" s="8" t="s">
        <v>79</v>
      </c>
      <c r="T123" s="3" t="s">
        <v>2742</v>
      </c>
      <c r="U123" s="4" t="s">
        <v>81</v>
      </c>
      <c r="V123" s="8" t="s">
        <v>2753</v>
      </c>
      <c r="W123" s="8" t="s">
        <v>2753</v>
      </c>
      <c r="X123" s="8" t="s">
        <v>2753</v>
      </c>
      <c r="Y123" s="8" t="s">
        <v>2753</v>
      </c>
      <c r="Z123" s="8" t="s">
        <v>2753</v>
      </c>
      <c r="AA123" s="8" t="s">
        <v>2753</v>
      </c>
      <c r="AB123" s="8" t="s">
        <v>2753</v>
      </c>
      <c r="AC123" s="64" t="s">
        <v>2753</v>
      </c>
      <c r="AD123" s="450" t="s">
        <v>938</v>
      </c>
      <c r="AE123" s="92">
        <v>43122</v>
      </c>
      <c r="AF123" s="95" t="s">
        <v>1967</v>
      </c>
      <c r="AG123" s="123"/>
      <c r="AH123" s="72"/>
      <c r="AI123" s="72"/>
      <c r="AJ123" s="72"/>
    </row>
    <row r="124" spans="2:36" s="21" customFormat="1" ht="159.94999999999999" hidden="1" customHeight="1" x14ac:dyDescent="0.25">
      <c r="B124" s="69" t="s">
        <v>2463</v>
      </c>
      <c r="C124" s="69" t="s">
        <v>2918</v>
      </c>
      <c r="D124" s="3" t="s">
        <v>2025</v>
      </c>
      <c r="E124" s="4" t="s">
        <v>82</v>
      </c>
      <c r="F124" s="4" t="s">
        <v>83</v>
      </c>
      <c r="G124" s="28" t="s">
        <v>84</v>
      </c>
      <c r="H124" s="4" t="s">
        <v>78</v>
      </c>
      <c r="I124" s="2">
        <v>1</v>
      </c>
      <c r="J124" s="27">
        <v>42795</v>
      </c>
      <c r="K124" s="27">
        <v>43100</v>
      </c>
      <c r="L124" s="5">
        <v>43.571428571428569</v>
      </c>
      <c r="M124" s="437">
        <v>1</v>
      </c>
      <c r="N124" s="3" t="s">
        <v>2817</v>
      </c>
      <c r="O124" s="7">
        <f t="shared" si="3"/>
        <v>386</v>
      </c>
      <c r="P124" s="8" t="s">
        <v>16</v>
      </c>
      <c r="Q124" s="323">
        <v>43026</v>
      </c>
      <c r="R124" s="10" t="s">
        <v>3062</v>
      </c>
      <c r="S124" s="8" t="s">
        <v>79</v>
      </c>
      <c r="T124" s="3" t="s">
        <v>2742</v>
      </c>
      <c r="U124" s="4" t="s">
        <v>85</v>
      </c>
      <c r="V124" s="8" t="s">
        <v>2753</v>
      </c>
      <c r="W124" s="8" t="s">
        <v>2753</v>
      </c>
      <c r="X124" s="8" t="s">
        <v>2753</v>
      </c>
      <c r="Y124" s="8" t="s">
        <v>2753</v>
      </c>
      <c r="Z124" s="8" t="s">
        <v>2753</v>
      </c>
      <c r="AA124" s="8" t="s">
        <v>2753</v>
      </c>
      <c r="AB124" s="8" t="s">
        <v>2753</v>
      </c>
      <c r="AC124" s="64" t="s">
        <v>2753</v>
      </c>
      <c r="AD124" s="450" t="s">
        <v>938</v>
      </c>
      <c r="AE124" s="92">
        <v>43122</v>
      </c>
      <c r="AF124" s="95" t="s">
        <v>1967</v>
      </c>
      <c r="AG124" s="123"/>
      <c r="AH124" s="72"/>
      <c r="AI124" s="72"/>
      <c r="AJ124" s="72"/>
    </row>
    <row r="125" spans="2:36" s="21" customFormat="1" ht="159.94999999999999" hidden="1" customHeight="1" x14ac:dyDescent="0.25">
      <c r="B125" s="69" t="s">
        <v>2464</v>
      </c>
      <c r="C125" s="69" t="s">
        <v>2903</v>
      </c>
      <c r="D125" s="3" t="s">
        <v>2026</v>
      </c>
      <c r="E125" s="4" t="s">
        <v>54</v>
      </c>
      <c r="F125" s="4" t="s">
        <v>55</v>
      </c>
      <c r="G125" s="28" t="s">
        <v>56</v>
      </c>
      <c r="H125" s="4" t="s">
        <v>34</v>
      </c>
      <c r="I125" s="2">
        <v>1</v>
      </c>
      <c r="J125" s="27">
        <v>42826</v>
      </c>
      <c r="K125" s="27">
        <v>43190</v>
      </c>
      <c r="L125" s="5">
        <v>52</v>
      </c>
      <c r="M125" s="437">
        <v>1</v>
      </c>
      <c r="N125" s="3" t="s">
        <v>2819</v>
      </c>
      <c r="O125" s="7">
        <f>LEN($N125)</f>
        <v>235</v>
      </c>
      <c r="P125" s="8" t="s">
        <v>16</v>
      </c>
      <c r="Q125" s="323">
        <v>43026</v>
      </c>
      <c r="R125" s="63" t="s">
        <v>57</v>
      </c>
      <c r="S125" s="64" t="s">
        <v>58</v>
      </c>
      <c r="T125" s="3" t="s">
        <v>2742</v>
      </c>
      <c r="U125" s="4" t="s">
        <v>59</v>
      </c>
      <c r="V125" s="8" t="s">
        <v>2753</v>
      </c>
      <c r="W125" s="8" t="s">
        <v>2753</v>
      </c>
      <c r="X125" s="8" t="s">
        <v>2753</v>
      </c>
      <c r="Y125" s="8" t="s">
        <v>2753</v>
      </c>
      <c r="Z125" s="8" t="s">
        <v>2753</v>
      </c>
      <c r="AA125" s="8" t="s">
        <v>2753</v>
      </c>
      <c r="AB125" s="8" t="s">
        <v>2753</v>
      </c>
      <c r="AC125" s="8" t="s">
        <v>2753</v>
      </c>
      <c r="AD125" s="450" t="s">
        <v>938</v>
      </c>
      <c r="AE125" s="92">
        <v>43122</v>
      </c>
      <c r="AF125" s="95" t="s">
        <v>1967</v>
      </c>
      <c r="AG125" s="123"/>
      <c r="AH125" s="72"/>
      <c r="AI125" s="72"/>
      <c r="AJ125" s="72"/>
    </row>
    <row r="126" spans="2:36" s="21" customFormat="1" ht="159.94999999999999" hidden="1" customHeight="1" x14ac:dyDescent="0.25">
      <c r="B126" s="69" t="s">
        <v>2465</v>
      </c>
      <c r="C126" s="69" t="s">
        <v>2919</v>
      </c>
      <c r="D126" s="3" t="s">
        <v>2027</v>
      </c>
      <c r="E126" s="4" t="s">
        <v>266</v>
      </c>
      <c r="F126" s="4" t="s">
        <v>267</v>
      </c>
      <c r="G126" s="28" t="s">
        <v>268</v>
      </c>
      <c r="H126" s="4" t="s">
        <v>269</v>
      </c>
      <c r="I126" s="2">
        <v>1</v>
      </c>
      <c r="J126" s="27">
        <v>42795</v>
      </c>
      <c r="K126" s="27">
        <v>43424</v>
      </c>
      <c r="L126" s="5">
        <v>89.857142857142861</v>
      </c>
      <c r="M126" s="441">
        <v>1</v>
      </c>
      <c r="N126" s="6" t="s">
        <v>2844</v>
      </c>
      <c r="O126" s="7">
        <f>LEN($N126)</f>
        <v>383</v>
      </c>
      <c r="P126" s="8" t="s">
        <v>16</v>
      </c>
      <c r="Q126" s="323">
        <v>43026</v>
      </c>
      <c r="R126" s="63" t="s">
        <v>57</v>
      </c>
      <c r="S126" s="64" t="s">
        <v>58</v>
      </c>
      <c r="T126" s="3" t="s">
        <v>2742</v>
      </c>
      <c r="U126" s="3" t="s">
        <v>2820</v>
      </c>
      <c r="V126" s="3" t="s">
        <v>2836</v>
      </c>
      <c r="W126" s="3" t="s">
        <v>270</v>
      </c>
      <c r="X126" s="64" t="s">
        <v>2844</v>
      </c>
      <c r="Y126" s="3" t="s">
        <v>2845</v>
      </c>
      <c r="Z126" s="3" t="s">
        <v>2845</v>
      </c>
      <c r="AA126" s="3" t="s">
        <v>2845</v>
      </c>
      <c r="AB126" s="3" t="s">
        <v>2845</v>
      </c>
      <c r="AC126" s="3" t="s">
        <v>2845</v>
      </c>
      <c r="AD126" s="450" t="s">
        <v>938</v>
      </c>
      <c r="AE126" s="92">
        <v>43482</v>
      </c>
      <c r="AF126" s="95" t="s">
        <v>1967</v>
      </c>
      <c r="AG126" s="123"/>
      <c r="AH126" s="72"/>
      <c r="AI126" s="72"/>
      <c r="AJ126" s="72"/>
    </row>
    <row r="127" spans="2:36" s="21" customFormat="1" ht="159.94999999999999" hidden="1" customHeight="1" x14ac:dyDescent="0.25">
      <c r="B127" s="69" t="s">
        <v>2466</v>
      </c>
      <c r="C127" s="69" t="s">
        <v>2920</v>
      </c>
      <c r="D127" s="3" t="s">
        <v>2028</v>
      </c>
      <c r="E127" s="4" t="s">
        <v>100</v>
      </c>
      <c r="F127" s="4" t="s">
        <v>101</v>
      </c>
      <c r="G127" s="28" t="s">
        <v>101</v>
      </c>
      <c r="H127" s="4" t="s">
        <v>78</v>
      </c>
      <c r="I127" s="2">
        <v>1</v>
      </c>
      <c r="J127" s="27">
        <v>42795</v>
      </c>
      <c r="K127" s="27">
        <v>42978</v>
      </c>
      <c r="L127" s="5">
        <v>26.142857142857142</v>
      </c>
      <c r="M127" s="437">
        <v>1</v>
      </c>
      <c r="N127" s="3" t="s">
        <v>2821</v>
      </c>
      <c r="O127" s="7">
        <f t="shared" si="3"/>
        <v>191</v>
      </c>
      <c r="P127" s="8" t="s">
        <v>16</v>
      </c>
      <c r="Q127" s="323">
        <v>43026</v>
      </c>
      <c r="R127" s="10" t="s">
        <v>102</v>
      </c>
      <c r="S127" s="8" t="s">
        <v>103</v>
      </c>
      <c r="T127" s="3" t="s">
        <v>2742</v>
      </c>
      <c r="U127" s="4" t="s">
        <v>104</v>
      </c>
      <c r="V127" s="8" t="s">
        <v>2753</v>
      </c>
      <c r="W127" s="8" t="s">
        <v>2753</v>
      </c>
      <c r="X127" s="8" t="s">
        <v>2753</v>
      </c>
      <c r="Y127" s="8" t="s">
        <v>2753</v>
      </c>
      <c r="Z127" s="8" t="s">
        <v>2753</v>
      </c>
      <c r="AA127" s="8" t="s">
        <v>2753</v>
      </c>
      <c r="AB127" s="8" t="s">
        <v>2753</v>
      </c>
      <c r="AC127" s="8" t="s">
        <v>2753</v>
      </c>
      <c r="AD127" s="450" t="s">
        <v>938</v>
      </c>
      <c r="AE127" s="92">
        <v>43122</v>
      </c>
      <c r="AF127" s="95" t="s">
        <v>1967</v>
      </c>
      <c r="AG127" s="123"/>
      <c r="AH127" s="72"/>
      <c r="AI127" s="72"/>
      <c r="AJ127" s="72"/>
    </row>
    <row r="128" spans="2:36" s="21" customFormat="1" ht="159.94999999999999" hidden="1" customHeight="1" x14ac:dyDescent="0.25">
      <c r="B128" s="69" t="s">
        <v>2467</v>
      </c>
      <c r="C128" s="69" t="s">
        <v>2921</v>
      </c>
      <c r="D128" s="3" t="s">
        <v>2029</v>
      </c>
      <c r="E128" s="4" t="s">
        <v>105</v>
      </c>
      <c r="F128" s="29" t="s">
        <v>106</v>
      </c>
      <c r="G128" s="28" t="s">
        <v>107</v>
      </c>
      <c r="H128" s="4" t="s">
        <v>108</v>
      </c>
      <c r="I128" s="2">
        <v>1</v>
      </c>
      <c r="J128" s="27">
        <v>43009</v>
      </c>
      <c r="K128" s="27">
        <v>43281</v>
      </c>
      <c r="L128" s="5">
        <v>38.857142857142854</v>
      </c>
      <c r="M128" s="437">
        <v>1</v>
      </c>
      <c r="N128" s="6" t="s">
        <v>2837</v>
      </c>
      <c r="O128" s="7">
        <f t="shared" si="3"/>
        <v>322</v>
      </c>
      <c r="P128" s="8" t="s">
        <v>16</v>
      </c>
      <c r="Q128" s="323">
        <v>43026</v>
      </c>
      <c r="R128" s="8" t="s">
        <v>30</v>
      </c>
      <c r="S128" s="8"/>
      <c r="T128" s="3" t="s">
        <v>2742</v>
      </c>
      <c r="U128" s="3" t="s">
        <v>2822</v>
      </c>
      <c r="V128" s="4" t="s">
        <v>109</v>
      </c>
      <c r="W128" s="8" t="s">
        <v>2757</v>
      </c>
      <c r="X128" s="8" t="s">
        <v>2757</v>
      </c>
      <c r="Y128" s="8" t="s">
        <v>2757</v>
      </c>
      <c r="Z128" s="8" t="s">
        <v>2757</v>
      </c>
      <c r="AA128" s="8" t="s">
        <v>2757</v>
      </c>
      <c r="AB128" s="8" t="s">
        <v>2757</v>
      </c>
      <c r="AC128" s="64" t="s">
        <v>2757</v>
      </c>
      <c r="AD128" s="450" t="s">
        <v>938</v>
      </c>
      <c r="AE128" s="92">
        <v>43307</v>
      </c>
      <c r="AF128" s="95" t="s">
        <v>1967</v>
      </c>
      <c r="AG128" s="123"/>
      <c r="AH128" s="72"/>
      <c r="AI128" s="72"/>
      <c r="AJ128" s="72"/>
    </row>
    <row r="129" spans="2:36" s="21" customFormat="1" ht="159.94999999999999" hidden="1" customHeight="1" x14ac:dyDescent="0.25">
      <c r="B129" s="69" t="s">
        <v>2468</v>
      </c>
      <c r="C129" s="69" t="s">
        <v>2922</v>
      </c>
      <c r="D129" s="3" t="s">
        <v>2030</v>
      </c>
      <c r="E129" s="4" t="s">
        <v>110</v>
      </c>
      <c r="F129" s="29" t="s">
        <v>111</v>
      </c>
      <c r="G129" s="28" t="s">
        <v>112</v>
      </c>
      <c r="H129" s="4" t="s">
        <v>113</v>
      </c>
      <c r="I129" s="2">
        <v>1</v>
      </c>
      <c r="J129" s="27">
        <v>42979</v>
      </c>
      <c r="K129" s="27">
        <v>43190</v>
      </c>
      <c r="L129" s="5">
        <v>30.142857142857142</v>
      </c>
      <c r="M129" s="437">
        <v>1</v>
      </c>
      <c r="N129" s="3" t="s">
        <v>2790</v>
      </c>
      <c r="O129" s="7">
        <f t="shared" si="3"/>
        <v>161</v>
      </c>
      <c r="P129" s="8" t="s">
        <v>16</v>
      </c>
      <c r="Q129" s="323">
        <v>43026</v>
      </c>
      <c r="R129" s="63" t="s">
        <v>57</v>
      </c>
      <c r="S129" s="64" t="s">
        <v>114</v>
      </c>
      <c r="T129" s="3" t="s">
        <v>2742</v>
      </c>
      <c r="U129" s="4" t="s">
        <v>115</v>
      </c>
      <c r="V129" s="8" t="s">
        <v>2753</v>
      </c>
      <c r="W129" s="8" t="s">
        <v>2753</v>
      </c>
      <c r="X129" s="8" t="s">
        <v>2753</v>
      </c>
      <c r="Y129" s="8" t="s">
        <v>2753</v>
      </c>
      <c r="Z129" s="8" t="s">
        <v>2753</v>
      </c>
      <c r="AA129" s="8" t="s">
        <v>2753</v>
      </c>
      <c r="AB129" s="8" t="s">
        <v>2753</v>
      </c>
      <c r="AC129" s="8" t="s">
        <v>2753</v>
      </c>
      <c r="AD129" s="450" t="s">
        <v>938</v>
      </c>
      <c r="AE129" s="92">
        <v>43122</v>
      </c>
      <c r="AF129" s="95" t="s">
        <v>1967</v>
      </c>
      <c r="AG129" s="123"/>
      <c r="AH129" s="72"/>
      <c r="AI129" s="72"/>
      <c r="AJ129" s="72"/>
    </row>
    <row r="130" spans="2:36" s="21" customFormat="1" ht="159.94999999999999" hidden="1" customHeight="1" x14ac:dyDescent="0.25">
      <c r="B130" s="69" t="s">
        <v>2469</v>
      </c>
      <c r="C130" s="69" t="s">
        <v>2923</v>
      </c>
      <c r="D130" s="3" t="s">
        <v>2031</v>
      </c>
      <c r="E130" s="4" t="s">
        <v>110</v>
      </c>
      <c r="F130" s="29" t="s">
        <v>111</v>
      </c>
      <c r="G130" s="28" t="s">
        <v>112</v>
      </c>
      <c r="H130" s="4" t="s">
        <v>113</v>
      </c>
      <c r="I130" s="2">
        <v>1</v>
      </c>
      <c r="J130" s="27">
        <v>42979</v>
      </c>
      <c r="K130" s="27">
        <v>43190</v>
      </c>
      <c r="L130" s="5">
        <v>30.142857142857142</v>
      </c>
      <c r="M130" s="437">
        <v>1</v>
      </c>
      <c r="N130" s="3" t="s">
        <v>2790</v>
      </c>
      <c r="O130" s="7">
        <f t="shared" si="3"/>
        <v>161</v>
      </c>
      <c r="P130" s="8" t="s">
        <v>16</v>
      </c>
      <c r="Q130" s="323">
        <v>43026</v>
      </c>
      <c r="R130" s="63" t="s">
        <v>57</v>
      </c>
      <c r="S130" s="64" t="s">
        <v>114</v>
      </c>
      <c r="T130" s="3" t="s">
        <v>2742</v>
      </c>
      <c r="U130" s="4" t="s">
        <v>115</v>
      </c>
      <c r="V130" s="8" t="s">
        <v>2753</v>
      </c>
      <c r="W130" s="8" t="s">
        <v>2753</v>
      </c>
      <c r="X130" s="8" t="s">
        <v>2753</v>
      </c>
      <c r="Y130" s="8" t="s">
        <v>2753</v>
      </c>
      <c r="Z130" s="8" t="s">
        <v>2753</v>
      </c>
      <c r="AA130" s="8" t="s">
        <v>2753</v>
      </c>
      <c r="AB130" s="8" t="s">
        <v>2753</v>
      </c>
      <c r="AC130" s="8" t="s">
        <v>2753</v>
      </c>
      <c r="AD130" s="450" t="s">
        <v>938</v>
      </c>
      <c r="AE130" s="92">
        <v>43122</v>
      </c>
      <c r="AF130" s="95" t="s">
        <v>1967</v>
      </c>
      <c r="AG130" s="123"/>
      <c r="AH130" s="72"/>
      <c r="AI130" s="72"/>
      <c r="AJ130" s="72"/>
    </row>
    <row r="131" spans="2:36" s="21" customFormat="1" ht="159.94999999999999" hidden="1" customHeight="1" x14ac:dyDescent="0.25">
      <c r="B131" s="69" t="s">
        <v>2470</v>
      </c>
      <c r="C131" s="69" t="s">
        <v>2947</v>
      </c>
      <c r="D131" s="4" t="s">
        <v>408</v>
      </c>
      <c r="E131" s="4" t="s">
        <v>409</v>
      </c>
      <c r="F131" s="4" t="s">
        <v>410</v>
      </c>
      <c r="G131" s="28" t="s">
        <v>280</v>
      </c>
      <c r="H131" s="4" t="s">
        <v>34</v>
      </c>
      <c r="I131" s="2">
        <v>3</v>
      </c>
      <c r="J131" s="27">
        <v>42737</v>
      </c>
      <c r="K131" s="27">
        <v>43100</v>
      </c>
      <c r="L131" s="5">
        <v>51.857142857142854</v>
      </c>
      <c r="M131" s="437">
        <v>3</v>
      </c>
      <c r="N131" s="3" t="s">
        <v>2759</v>
      </c>
      <c r="O131" s="7">
        <f>LEN($N131)</f>
        <v>350</v>
      </c>
      <c r="P131" s="8" t="s">
        <v>16</v>
      </c>
      <c r="Q131" s="323">
        <v>43026</v>
      </c>
      <c r="R131" s="8" t="s">
        <v>30</v>
      </c>
      <c r="S131" s="64"/>
      <c r="T131" s="3" t="s">
        <v>2742</v>
      </c>
      <c r="U131" s="4" t="s">
        <v>411</v>
      </c>
      <c r="V131" s="8" t="s">
        <v>2753</v>
      </c>
      <c r="W131" s="8" t="s">
        <v>2753</v>
      </c>
      <c r="X131" s="8" t="s">
        <v>2753</v>
      </c>
      <c r="Y131" s="8" t="s">
        <v>2753</v>
      </c>
      <c r="Z131" s="8" t="s">
        <v>2753</v>
      </c>
      <c r="AA131" s="8" t="s">
        <v>2753</v>
      </c>
      <c r="AB131" s="8" t="s">
        <v>2753</v>
      </c>
      <c r="AC131" s="8" t="s">
        <v>2753</v>
      </c>
      <c r="AD131" s="450" t="s">
        <v>938</v>
      </c>
      <c r="AE131" s="92">
        <v>43122</v>
      </c>
      <c r="AF131" s="95" t="s">
        <v>1967</v>
      </c>
      <c r="AG131" s="123"/>
      <c r="AH131" s="72"/>
      <c r="AI131" s="72"/>
      <c r="AJ131" s="72"/>
    </row>
    <row r="132" spans="2:36" s="21" customFormat="1" ht="159.94999999999999" hidden="1" customHeight="1" x14ac:dyDescent="0.25">
      <c r="B132" s="69" t="s">
        <v>2471</v>
      </c>
      <c r="C132" s="69" t="s">
        <v>2924</v>
      </c>
      <c r="D132" s="4" t="s">
        <v>2032</v>
      </c>
      <c r="E132" s="4" t="s">
        <v>116</v>
      </c>
      <c r="F132" s="4" t="s">
        <v>117</v>
      </c>
      <c r="G132" s="28" t="s">
        <v>118</v>
      </c>
      <c r="H132" s="4" t="s">
        <v>34</v>
      </c>
      <c r="I132" s="2">
        <v>1</v>
      </c>
      <c r="J132" s="27">
        <v>42737</v>
      </c>
      <c r="K132" s="27">
        <v>43099</v>
      </c>
      <c r="L132" s="5">
        <v>51.714285714285715</v>
      </c>
      <c r="M132" s="437">
        <v>1</v>
      </c>
      <c r="N132" s="4" t="s">
        <v>2823</v>
      </c>
      <c r="O132" s="7">
        <f t="shared" si="3"/>
        <v>366</v>
      </c>
      <c r="P132" s="8" t="s">
        <v>16</v>
      </c>
      <c r="Q132" s="323">
        <v>43026</v>
      </c>
      <c r="R132" s="8" t="s">
        <v>30</v>
      </c>
      <c r="S132" s="8"/>
      <c r="T132" s="3" t="s">
        <v>2742</v>
      </c>
      <c r="U132" s="4" t="s">
        <v>119</v>
      </c>
      <c r="V132" s="8" t="s">
        <v>2753</v>
      </c>
      <c r="W132" s="8" t="s">
        <v>2753</v>
      </c>
      <c r="X132" s="8" t="s">
        <v>2753</v>
      </c>
      <c r="Y132" s="8" t="s">
        <v>2753</v>
      </c>
      <c r="Z132" s="8" t="s">
        <v>2753</v>
      </c>
      <c r="AA132" s="8" t="s">
        <v>2753</v>
      </c>
      <c r="AB132" s="8" t="s">
        <v>2753</v>
      </c>
      <c r="AC132" s="8" t="s">
        <v>2753</v>
      </c>
      <c r="AD132" s="450" t="s">
        <v>938</v>
      </c>
      <c r="AE132" s="92">
        <v>43122</v>
      </c>
      <c r="AF132" s="95" t="s">
        <v>1967</v>
      </c>
      <c r="AG132" s="123"/>
      <c r="AH132" s="72"/>
      <c r="AI132" s="72"/>
      <c r="AJ132" s="72"/>
    </row>
    <row r="133" spans="2:36" s="21" customFormat="1" ht="159.94999999999999" hidden="1" customHeight="1" x14ac:dyDescent="0.25">
      <c r="B133" s="69" t="s">
        <v>2472</v>
      </c>
      <c r="C133" s="69" t="s">
        <v>2926</v>
      </c>
      <c r="D133" s="3" t="s">
        <v>2033</v>
      </c>
      <c r="E133" s="4" t="s">
        <v>116</v>
      </c>
      <c r="F133" s="4" t="s">
        <v>120</v>
      </c>
      <c r="G133" s="28" t="s">
        <v>121</v>
      </c>
      <c r="H133" s="4" t="s">
        <v>34</v>
      </c>
      <c r="I133" s="2">
        <v>1</v>
      </c>
      <c r="J133" s="27">
        <v>42737</v>
      </c>
      <c r="K133" s="27">
        <v>43100</v>
      </c>
      <c r="L133" s="5">
        <v>51.857142857142854</v>
      </c>
      <c r="M133" s="437">
        <v>1</v>
      </c>
      <c r="N133" s="4" t="s">
        <v>2824</v>
      </c>
      <c r="O133" s="7">
        <f t="shared" si="3"/>
        <v>383</v>
      </c>
      <c r="P133" s="8" t="s">
        <v>16</v>
      </c>
      <c r="Q133" s="323">
        <v>43026</v>
      </c>
      <c r="R133" s="8" t="s">
        <v>30</v>
      </c>
      <c r="S133" s="8"/>
      <c r="T133" s="3" t="s">
        <v>2742</v>
      </c>
      <c r="U133" s="4" t="s">
        <v>122</v>
      </c>
      <c r="V133" s="8" t="s">
        <v>2753</v>
      </c>
      <c r="W133" s="8" t="s">
        <v>2753</v>
      </c>
      <c r="X133" s="8" t="s">
        <v>2753</v>
      </c>
      <c r="Y133" s="8" t="s">
        <v>2753</v>
      </c>
      <c r="Z133" s="8" t="s">
        <v>2753</v>
      </c>
      <c r="AA133" s="8" t="s">
        <v>2753</v>
      </c>
      <c r="AB133" s="8" t="s">
        <v>2753</v>
      </c>
      <c r="AC133" s="8" t="s">
        <v>2753</v>
      </c>
      <c r="AD133" s="450" t="s">
        <v>938</v>
      </c>
      <c r="AE133" s="92">
        <v>43122</v>
      </c>
      <c r="AF133" s="95" t="s">
        <v>1967</v>
      </c>
      <c r="AG133" s="123"/>
      <c r="AH133" s="72"/>
      <c r="AI133" s="72"/>
      <c r="AJ133" s="72"/>
    </row>
    <row r="134" spans="2:36" s="21" customFormat="1" ht="159.94999999999999" hidden="1" customHeight="1" x14ac:dyDescent="0.25">
      <c r="B134" s="69" t="s">
        <v>2473</v>
      </c>
      <c r="C134" s="69" t="s">
        <v>2927</v>
      </c>
      <c r="D134" s="3" t="s">
        <v>2034</v>
      </c>
      <c r="E134" s="4" t="s">
        <v>123</v>
      </c>
      <c r="F134" s="4" t="s">
        <v>124</v>
      </c>
      <c r="G134" s="28" t="s">
        <v>125</v>
      </c>
      <c r="H134" s="4" t="s">
        <v>126</v>
      </c>
      <c r="I134" s="2">
        <v>1</v>
      </c>
      <c r="J134" s="27">
        <v>43009</v>
      </c>
      <c r="K134" s="27">
        <v>43373</v>
      </c>
      <c r="L134" s="5">
        <v>52</v>
      </c>
      <c r="M134" s="437">
        <v>1</v>
      </c>
      <c r="N134" s="4" t="s">
        <v>2825</v>
      </c>
      <c r="O134" s="7">
        <f t="shared" si="3"/>
        <v>91</v>
      </c>
      <c r="P134" s="8" t="s">
        <v>16</v>
      </c>
      <c r="Q134" s="323">
        <v>43026</v>
      </c>
      <c r="R134" s="8" t="s">
        <v>30</v>
      </c>
      <c r="S134" s="8"/>
      <c r="T134" s="3" t="s">
        <v>2742</v>
      </c>
      <c r="U134" s="4" t="s">
        <v>127</v>
      </c>
      <c r="V134" s="8" t="s">
        <v>2753</v>
      </c>
      <c r="W134" s="8" t="s">
        <v>2753</v>
      </c>
      <c r="X134" s="8" t="s">
        <v>2753</v>
      </c>
      <c r="Y134" s="8" t="s">
        <v>2753</v>
      </c>
      <c r="Z134" s="8" t="s">
        <v>2753</v>
      </c>
      <c r="AA134" s="8" t="s">
        <v>2753</v>
      </c>
      <c r="AB134" s="8" t="s">
        <v>2753</v>
      </c>
      <c r="AC134" s="8" t="s">
        <v>2753</v>
      </c>
      <c r="AD134" s="450" t="s">
        <v>938</v>
      </c>
      <c r="AE134" s="92">
        <v>43122</v>
      </c>
      <c r="AF134" s="95" t="s">
        <v>1967</v>
      </c>
      <c r="AG134" s="123"/>
      <c r="AH134" s="72"/>
      <c r="AI134" s="72"/>
      <c r="AJ134" s="72"/>
    </row>
    <row r="135" spans="2:36" s="21" customFormat="1" ht="159.94999999999999" hidden="1" customHeight="1" x14ac:dyDescent="0.25">
      <c r="B135" s="69" t="s">
        <v>2474</v>
      </c>
      <c r="C135" s="69" t="s">
        <v>2928</v>
      </c>
      <c r="D135" s="3" t="s">
        <v>2035</v>
      </c>
      <c r="E135" s="4" t="s">
        <v>82</v>
      </c>
      <c r="F135" s="4" t="s">
        <v>83</v>
      </c>
      <c r="G135" s="28" t="s">
        <v>84</v>
      </c>
      <c r="H135" s="4" t="s">
        <v>78</v>
      </c>
      <c r="I135" s="2">
        <v>1</v>
      </c>
      <c r="J135" s="27">
        <v>42795</v>
      </c>
      <c r="K135" s="27">
        <v>43100</v>
      </c>
      <c r="L135" s="5">
        <v>43.571428571428569</v>
      </c>
      <c r="M135" s="437">
        <v>1</v>
      </c>
      <c r="N135" s="4" t="s">
        <v>2817</v>
      </c>
      <c r="O135" s="7">
        <f t="shared" si="3"/>
        <v>386</v>
      </c>
      <c r="P135" s="8" t="s">
        <v>16</v>
      </c>
      <c r="Q135" s="323">
        <v>43026</v>
      </c>
      <c r="R135" s="10" t="s">
        <v>3062</v>
      </c>
      <c r="S135" s="8" t="s">
        <v>79</v>
      </c>
      <c r="T135" s="3" t="s">
        <v>2742</v>
      </c>
      <c r="U135" s="4" t="s">
        <v>85</v>
      </c>
      <c r="V135" s="8" t="s">
        <v>2753</v>
      </c>
      <c r="W135" s="8" t="s">
        <v>2753</v>
      </c>
      <c r="X135" s="8" t="s">
        <v>2753</v>
      </c>
      <c r="Y135" s="8" t="s">
        <v>2753</v>
      </c>
      <c r="Z135" s="8" t="s">
        <v>2753</v>
      </c>
      <c r="AA135" s="8" t="s">
        <v>2753</v>
      </c>
      <c r="AB135" s="8" t="s">
        <v>2753</v>
      </c>
      <c r="AC135" s="64" t="s">
        <v>2753</v>
      </c>
      <c r="AD135" s="450" t="s">
        <v>938</v>
      </c>
      <c r="AE135" s="92">
        <v>43122</v>
      </c>
      <c r="AF135" s="95" t="s">
        <v>1967</v>
      </c>
      <c r="AG135" s="123"/>
      <c r="AH135" s="72"/>
      <c r="AI135" s="72"/>
      <c r="AJ135" s="72"/>
    </row>
    <row r="136" spans="2:36" s="21" customFormat="1" ht="159.94999999999999" hidden="1" customHeight="1" x14ac:dyDescent="0.25">
      <c r="B136" s="69" t="s">
        <v>2475</v>
      </c>
      <c r="C136" s="69" t="s">
        <v>2929</v>
      </c>
      <c r="D136" s="3" t="s">
        <v>2036</v>
      </c>
      <c r="E136" s="4" t="s">
        <v>82</v>
      </c>
      <c r="F136" s="4" t="s">
        <v>83</v>
      </c>
      <c r="G136" s="28" t="s">
        <v>84</v>
      </c>
      <c r="H136" s="4" t="s">
        <v>78</v>
      </c>
      <c r="I136" s="2">
        <v>1</v>
      </c>
      <c r="J136" s="27">
        <v>42795</v>
      </c>
      <c r="K136" s="27">
        <v>43100</v>
      </c>
      <c r="L136" s="5">
        <v>43.571428571428569</v>
      </c>
      <c r="M136" s="437">
        <v>1</v>
      </c>
      <c r="N136" s="3" t="s">
        <v>2817</v>
      </c>
      <c r="O136" s="7">
        <f t="shared" si="3"/>
        <v>386</v>
      </c>
      <c r="P136" s="8" t="s">
        <v>16</v>
      </c>
      <c r="Q136" s="323">
        <v>43026</v>
      </c>
      <c r="R136" s="10" t="s">
        <v>3062</v>
      </c>
      <c r="S136" s="8" t="s">
        <v>79</v>
      </c>
      <c r="T136" s="3" t="s">
        <v>2742</v>
      </c>
      <c r="U136" s="4" t="s">
        <v>85</v>
      </c>
      <c r="V136" s="8" t="s">
        <v>2753</v>
      </c>
      <c r="W136" s="8" t="s">
        <v>2753</v>
      </c>
      <c r="X136" s="8" t="s">
        <v>2753</v>
      </c>
      <c r="Y136" s="8" t="s">
        <v>2753</v>
      </c>
      <c r="Z136" s="8" t="s">
        <v>2753</v>
      </c>
      <c r="AA136" s="8" t="s">
        <v>2753</v>
      </c>
      <c r="AB136" s="8" t="s">
        <v>2753</v>
      </c>
      <c r="AC136" s="64" t="s">
        <v>2753</v>
      </c>
      <c r="AD136" s="450" t="s">
        <v>938</v>
      </c>
      <c r="AE136" s="92">
        <v>43122</v>
      </c>
      <c r="AF136" s="95" t="s">
        <v>1967</v>
      </c>
      <c r="AG136" s="123"/>
      <c r="AH136" s="72"/>
      <c r="AI136" s="72"/>
      <c r="AJ136" s="72"/>
    </row>
    <row r="137" spans="2:36" s="21" customFormat="1" ht="159.94999999999999" hidden="1" customHeight="1" x14ac:dyDescent="0.25">
      <c r="B137" s="69" t="s">
        <v>2476</v>
      </c>
      <c r="C137" s="69" t="s">
        <v>2930</v>
      </c>
      <c r="D137" s="3" t="s">
        <v>2037</v>
      </c>
      <c r="E137" s="4" t="s">
        <v>82</v>
      </c>
      <c r="F137" s="4" t="s">
        <v>83</v>
      </c>
      <c r="G137" s="28" t="s">
        <v>84</v>
      </c>
      <c r="H137" s="4" t="s">
        <v>78</v>
      </c>
      <c r="I137" s="2">
        <v>1</v>
      </c>
      <c r="J137" s="27">
        <v>42795</v>
      </c>
      <c r="K137" s="27">
        <v>43100</v>
      </c>
      <c r="L137" s="5">
        <v>43.571428571428569</v>
      </c>
      <c r="M137" s="437">
        <v>1</v>
      </c>
      <c r="N137" s="3" t="s">
        <v>2817</v>
      </c>
      <c r="O137" s="7">
        <f t="shared" si="3"/>
        <v>386</v>
      </c>
      <c r="P137" s="8" t="s">
        <v>16</v>
      </c>
      <c r="Q137" s="323">
        <v>43026</v>
      </c>
      <c r="R137" s="10" t="s">
        <v>3062</v>
      </c>
      <c r="S137" s="8" t="s">
        <v>79</v>
      </c>
      <c r="T137" s="3" t="s">
        <v>2742</v>
      </c>
      <c r="U137" s="4" t="s">
        <v>85</v>
      </c>
      <c r="V137" s="8" t="s">
        <v>2753</v>
      </c>
      <c r="W137" s="8" t="s">
        <v>2753</v>
      </c>
      <c r="X137" s="8" t="s">
        <v>2753</v>
      </c>
      <c r="Y137" s="8" t="s">
        <v>2753</v>
      </c>
      <c r="Z137" s="8" t="s">
        <v>2753</v>
      </c>
      <c r="AA137" s="8" t="s">
        <v>2753</v>
      </c>
      <c r="AB137" s="8" t="s">
        <v>2753</v>
      </c>
      <c r="AC137" s="64" t="s">
        <v>2753</v>
      </c>
      <c r="AD137" s="450" t="s">
        <v>938</v>
      </c>
      <c r="AE137" s="92">
        <v>43122</v>
      </c>
      <c r="AF137" s="95" t="s">
        <v>1967</v>
      </c>
      <c r="AG137" s="123"/>
      <c r="AH137" s="72"/>
      <c r="AI137" s="72"/>
      <c r="AJ137" s="72"/>
    </row>
    <row r="138" spans="2:36" s="21" customFormat="1" ht="159.94999999999999" hidden="1" customHeight="1" x14ac:dyDescent="0.25">
      <c r="B138" s="69" t="s">
        <v>2477</v>
      </c>
      <c r="C138" s="69" t="s">
        <v>2932</v>
      </c>
      <c r="D138" s="3" t="s">
        <v>2038</v>
      </c>
      <c r="E138" s="4" t="s">
        <v>134</v>
      </c>
      <c r="F138" s="4" t="s">
        <v>135</v>
      </c>
      <c r="G138" s="28" t="s">
        <v>77</v>
      </c>
      <c r="H138" s="4" t="s">
        <v>78</v>
      </c>
      <c r="I138" s="2">
        <v>1</v>
      </c>
      <c r="J138" s="27">
        <v>42795</v>
      </c>
      <c r="K138" s="27">
        <v>42978</v>
      </c>
      <c r="L138" s="5">
        <v>26.142857142857142</v>
      </c>
      <c r="M138" s="437">
        <v>1</v>
      </c>
      <c r="N138" s="3" t="s">
        <v>2814</v>
      </c>
      <c r="O138" s="7">
        <f t="shared" si="3"/>
        <v>149</v>
      </c>
      <c r="P138" s="8" t="s">
        <v>16</v>
      </c>
      <c r="Q138" s="323">
        <v>43026</v>
      </c>
      <c r="R138" s="10" t="s">
        <v>3062</v>
      </c>
      <c r="S138" s="8" t="s">
        <v>79</v>
      </c>
      <c r="T138" s="3" t="s">
        <v>2742</v>
      </c>
      <c r="U138" s="4" t="s">
        <v>81</v>
      </c>
      <c r="V138" s="8" t="s">
        <v>2753</v>
      </c>
      <c r="W138" s="8" t="s">
        <v>2753</v>
      </c>
      <c r="X138" s="8" t="s">
        <v>2753</v>
      </c>
      <c r="Y138" s="8" t="s">
        <v>2753</v>
      </c>
      <c r="Z138" s="8" t="s">
        <v>2753</v>
      </c>
      <c r="AA138" s="8" t="s">
        <v>2753</v>
      </c>
      <c r="AB138" s="8" t="s">
        <v>2753</v>
      </c>
      <c r="AC138" s="64" t="s">
        <v>2753</v>
      </c>
      <c r="AD138" s="450" t="s">
        <v>938</v>
      </c>
      <c r="AE138" s="92">
        <v>43122</v>
      </c>
      <c r="AF138" s="95" t="s">
        <v>1967</v>
      </c>
      <c r="AG138" s="123"/>
      <c r="AH138" s="72"/>
      <c r="AI138" s="72"/>
      <c r="AJ138" s="72"/>
    </row>
    <row r="139" spans="2:36" s="21" customFormat="1" ht="159.94999999999999" hidden="1" customHeight="1" x14ac:dyDescent="0.25">
      <c r="B139" s="69" t="s">
        <v>2478</v>
      </c>
      <c r="C139" s="69" t="s">
        <v>2933</v>
      </c>
      <c r="D139" s="3" t="s">
        <v>2039</v>
      </c>
      <c r="E139" s="4" t="s">
        <v>128</v>
      </c>
      <c r="F139" s="4" t="s">
        <v>129</v>
      </c>
      <c r="G139" s="28" t="s">
        <v>129</v>
      </c>
      <c r="H139" s="4" t="s">
        <v>78</v>
      </c>
      <c r="I139" s="2">
        <v>1</v>
      </c>
      <c r="J139" s="27">
        <v>42795</v>
      </c>
      <c r="K139" s="27">
        <v>43069</v>
      </c>
      <c r="L139" s="5">
        <v>39.142857142857146</v>
      </c>
      <c r="M139" s="437">
        <v>1</v>
      </c>
      <c r="N139" s="3" t="s">
        <v>2826</v>
      </c>
      <c r="O139" s="7">
        <f t="shared" ref="O139:O170" si="4">LEN($N139)</f>
        <v>185</v>
      </c>
      <c r="P139" s="8" t="s">
        <v>16</v>
      </c>
      <c r="Q139" s="323">
        <v>43026</v>
      </c>
      <c r="R139" s="8" t="s">
        <v>30</v>
      </c>
      <c r="S139" s="8"/>
      <c r="T139" s="3" t="s">
        <v>2742</v>
      </c>
      <c r="U139" s="3" t="s">
        <v>2826</v>
      </c>
      <c r="V139" s="8" t="s">
        <v>2753</v>
      </c>
      <c r="W139" s="8" t="s">
        <v>2753</v>
      </c>
      <c r="X139" s="8" t="s">
        <v>2753</v>
      </c>
      <c r="Y139" s="8" t="s">
        <v>2753</v>
      </c>
      <c r="Z139" s="8" t="s">
        <v>2753</v>
      </c>
      <c r="AA139" s="8" t="s">
        <v>2753</v>
      </c>
      <c r="AB139" s="8" t="s">
        <v>2753</v>
      </c>
      <c r="AC139" s="8" t="s">
        <v>2753</v>
      </c>
      <c r="AD139" s="450" t="s">
        <v>938</v>
      </c>
      <c r="AE139" s="92">
        <v>43122</v>
      </c>
      <c r="AF139" s="95" t="s">
        <v>1967</v>
      </c>
      <c r="AG139" s="123"/>
      <c r="AH139" s="72"/>
      <c r="AI139" s="72"/>
      <c r="AJ139" s="72"/>
    </row>
    <row r="140" spans="2:36" s="21" customFormat="1" ht="159.94999999999999" hidden="1" customHeight="1" x14ac:dyDescent="0.25">
      <c r="B140" s="69" t="s">
        <v>2479</v>
      </c>
      <c r="C140" s="69" t="s">
        <v>2934</v>
      </c>
      <c r="D140" s="3" t="s">
        <v>2040</v>
      </c>
      <c r="E140" s="4" t="s">
        <v>20</v>
      </c>
      <c r="F140" s="4" t="s">
        <v>136</v>
      </c>
      <c r="G140" s="28" t="s">
        <v>137</v>
      </c>
      <c r="H140" s="4" t="s">
        <v>23</v>
      </c>
      <c r="I140" s="2">
        <v>3</v>
      </c>
      <c r="J140" s="27">
        <v>42795</v>
      </c>
      <c r="K140" s="27">
        <v>43100</v>
      </c>
      <c r="L140" s="5">
        <v>43.571428571428569</v>
      </c>
      <c r="M140" s="437">
        <v>3</v>
      </c>
      <c r="N140" s="3" t="s">
        <v>2767</v>
      </c>
      <c r="O140" s="7">
        <f t="shared" si="4"/>
        <v>229</v>
      </c>
      <c r="P140" s="8" t="s">
        <v>16</v>
      </c>
      <c r="Q140" s="323">
        <v>43026</v>
      </c>
      <c r="R140" s="8" t="s">
        <v>17</v>
      </c>
      <c r="S140" s="8"/>
      <c r="T140" s="3" t="s">
        <v>2742</v>
      </c>
      <c r="U140" s="4" t="s">
        <v>24</v>
      </c>
      <c r="V140" s="8" t="s">
        <v>2753</v>
      </c>
      <c r="W140" s="8" t="s">
        <v>2753</v>
      </c>
      <c r="X140" s="8" t="s">
        <v>2753</v>
      </c>
      <c r="Y140" s="8" t="s">
        <v>2753</v>
      </c>
      <c r="Z140" s="8" t="s">
        <v>2753</v>
      </c>
      <c r="AA140" s="8" t="s">
        <v>2753</v>
      </c>
      <c r="AB140" s="8" t="s">
        <v>2753</v>
      </c>
      <c r="AC140" s="8" t="s">
        <v>2753</v>
      </c>
      <c r="AD140" s="450" t="s">
        <v>938</v>
      </c>
      <c r="AE140" s="92">
        <v>43122</v>
      </c>
      <c r="AF140" s="95" t="s">
        <v>1967</v>
      </c>
      <c r="AG140" s="123"/>
      <c r="AH140" s="72"/>
      <c r="AI140" s="72"/>
      <c r="AJ140" s="72"/>
    </row>
    <row r="141" spans="2:36" s="21" customFormat="1" ht="159.94999999999999" hidden="1" customHeight="1" x14ac:dyDescent="0.25">
      <c r="B141" s="69" t="s">
        <v>2480</v>
      </c>
      <c r="C141" s="69" t="s">
        <v>2936</v>
      </c>
      <c r="D141" s="3" t="s">
        <v>396</v>
      </c>
      <c r="E141" s="4" t="s">
        <v>397</v>
      </c>
      <c r="F141" s="4" t="s">
        <v>279</v>
      </c>
      <c r="G141" s="28" t="s">
        <v>398</v>
      </c>
      <c r="H141" s="4" t="s">
        <v>34</v>
      </c>
      <c r="I141" s="2">
        <v>2</v>
      </c>
      <c r="J141" s="27">
        <v>42737</v>
      </c>
      <c r="K141" s="27">
        <v>43100</v>
      </c>
      <c r="L141" s="5">
        <v>51.857142857142854</v>
      </c>
      <c r="M141" s="437">
        <v>2</v>
      </c>
      <c r="N141" s="3" t="s">
        <v>2827</v>
      </c>
      <c r="O141" s="7">
        <f t="shared" si="4"/>
        <v>315</v>
      </c>
      <c r="P141" s="8" t="s">
        <v>16</v>
      </c>
      <c r="Q141" s="323">
        <v>43026</v>
      </c>
      <c r="R141" s="8" t="s">
        <v>30</v>
      </c>
      <c r="S141" s="64"/>
      <c r="T141" s="3" t="s">
        <v>2742</v>
      </c>
      <c r="U141" s="3" t="s">
        <v>399</v>
      </c>
      <c r="V141" s="8" t="s">
        <v>2753</v>
      </c>
      <c r="W141" s="8" t="s">
        <v>2753</v>
      </c>
      <c r="X141" s="8" t="s">
        <v>2753</v>
      </c>
      <c r="Y141" s="8" t="s">
        <v>2753</v>
      </c>
      <c r="Z141" s="8" t="s">
        <v>2753</v>
      </c>
      <c r="AA141" s="8" t="s">
        <v>2753</v>
      </c>
      <c r="AB141" s="8" t="s">
        <v>2753</v>
      </c>
      <c r="AC141" s="8" t="s">
        <v>2753</v>
      </c>
      <c r="AD141" s="450" t="s">
        <v>938</v>
      </c>
      <c r="AE141" s="92">
        <v>43122</v>
      </c>
      <c r="AF141" s="95" t="s">
        <v>1967</v>
      </c>
      <c r="AG141" s="123"/>
      <c r="AH141" s="72"/>
      <c r="AI141" s="72"/>
      <c r="AJ141" s="72"/>
    </row>
    <row r="142" spans="2:36" s="21" customFormat="1" ht="159.94999999999999" hidden="1" customHeight="1" x14ac:dyDescent="0.25">
      <c r="B142" s="69" t="s">
        <v>2481</v>
      </c>
      <c r="C142" s="69" t="s">
        <v>2869</v>
      </c>
      <c r="D142" s="3" t="s">
        <v>2189</v>
      </c>
      <c r="E142" s="4" t="s">
        <v>130</v>
      </c>
      <c r="F142" s="374" t="s">
        <v>131</v>
      </c>
      <c r="G142" s="28" t="s">
        <v>132</v>
      </c>
      <c r="H142" s="4" t="s">
        <v>34</v>
      </c>
      <c r="I142" s="2">
        <v>1</v>
      </c>
      <c r="J142" s="27">
        <v>42737</v>
      </c>
      <c r="K142" s="27">
        <v>43100</v>
      </c>
      <c r="L142" s="5">
        <v>51.857142857142854</v>
      </c>
      <c r="M142" s="437">
        <v>1</v>
      </c>
      <c r="N142" s="3" t="s">
        <v>2828</v>
      </c>
      <c r="O142" s="7">
        <f t="shared" si="4"/>
        <v>174</v>
      </c>
      <c r="P142" s="8" t="s">
        <v>16</v>
      </c>
      <c r="Q142" s="323">
        <v>43026</v>
      </c>
      <c r="R142" s="8" t="s">
        <v>30</v>
      </c>
      <c r="S142" s="8"/>
      <c r="T142" s="3" t="s">
        <v>2742</v>
      </c>
      <c r="U142" s="4" t="s">
        <v>133</v>
      </c>
      <c r="V142" s="8" t="s">
        <v>2753</v>
      </c>
      <c r="W142" s="8" t="s">
        <v>2753</v>
      </c>
      <c r="X142" s="8" t="s">
        <v>2753</v>
      </c>
      <c r="Y142" s="8" t="s">
        <v>2753</v>
      </c>
      <c r="Z142" s="8" t="s">
        <v>2753</v>
      </c>
      <c r="AA142" s="8" t="s">
        <v>2753</v>
      </c>
      <c r="AB142" s="8" t="s">
        <v>2753</v>
      </c>
      <c r="AC142" s="8" t="s">
        <v>2753</v>
      </c>
      <c r="AD142" s="450" t="s">
        <v>938</v>
      </c>
      <c r="AE142" s="92">
        <v>43122</v>
      </c>
      <c r="AF142" s="95" t="s">
        <v>1967</v>
      </c>
      <c r="AG142" s="123"/>
      <c r="AH142" s="72"/>
      <c r="AI142" s="72"/>
      <c r="AJ142" s="72"/>
    </row>
    <row r="143" spans="2:36" s="21" customFormat="1" ht="177" hidden="1" customHeight="1" x14ac:dyDescent="0.25">
      <c r="B143" s="69" t="s">
        <v>2482</v>
      </c>
      <c r="C143" s="69" t="s">
        <v>2871</v>
      </c>
      <c r="D143" s="3" t="s">
        <v>2190</v>
      </c>
      <c r="E143" s="4" t="s">
        <v>26</v>
      </c>
      <c r="F143" s="4" t="s">
        <v>27</v>
      </c>
      <c r="G143" s="28" t="s">
        <v>28</v>
      </c>
      <c r="H143" s="4" t="s">
        <v>29</v>
      </c>
      <c r="I143" s="2">
        <v>1</v>
      </c>
      <c r="J143" s="27">
        <v>42979</v>
      </c>
      <c r="K143" s="27">
        <v>43434</v>
      </c>
      <c r="L143" s="5">
        <v>65</v>
      </c>
      <c r="M143" s="437">
        <v>1</v>
      </c>
      <c r="N143" s="28" t="s">
        <v>3063</v>
      </c>
      <c r="O143" s="7">
        <f t="shared" si="4"/>
        <v>44</v>
      </c>
      <c r="P143" s="8" t="s">
        <v>16</v>
      </c>
      <c r="Q143" s="323">
        <v>43026</v>
      </c>
      <c r="R143" s="8" t="s">
        <v>30</v>
      </c>
      <c r="S143" s="8"/>
      <c r="T143" s="3" t="s">
        <v>2742</v>
      </c>
      <c r="U143" s="4" t="s">
        <v>2829</v>
      </c>
      <c r="V143" s="3" t="s">
        <v>2838</v>
      </c>
      <c r="W143" s="3" t="s">
        <v>2842</v>
      </c>
      <c r="X143" s="3" t="s">
        <v>2843</v>
      </c>
      <c r="Y143" s="3" t="s">
        <v>31</v>
      </c>
      <c r="Z143" s="3"/>
      <c r="AA143" s="4"/>
      <c r="AB143" s="28" t="s">
        <v>3063</v>
      </c>
      <c r="AC143" s="28" t="s">
        <v>3063</v>
      </c>
      <c r="AD143" s="450" t="s">
        <v>938</v>
      </c>
      <c r="AE143" s="92"/>
      <c r="AF143" s="95" t="s">
        <v>1967</v>
      </c>
      <c r="AG143" s="123"/>
      <c r="AH143" s="72"/>
      <c r="AI143" s="72"/>
      <c r="AJ143" s="72"/>
    </row>
    <row r="144" spans="2:36" s="21" customFormat="1" ht="159.94999999999999" hidden="1" customHeight="1" x14ac:dyDescent="0.25">
      <c r="B144" s="69" t="s">
        <v>2483</v>
      </c>
      <c r="C144" s="69" t="s">
        <v>2948</v>
      </c>
      <c r="D144" s="4" t="s">
        <v>412</v>
      </c>
      <c r="E144" s="4" t="s">
        <v>413</v>
      </c>
      <c r="F144" s="4" t="s">
        <v>410</v>
      </c>
      <c r="G144" s="28" t="s">
        <v>280</v>
      </c>
      <c r="H144" s="4" t="s">
        <v>34</v>
      </c>
      <c r="I144" s="2">
        <v>3</v>
      </c>
      <c r="J144" s="27">
        <v>42737</v>
      </c>
      <c r="K144" s="27">
        <v>43100</v>
      </c>
      <c r="L144" s="5">
        <v>51.857142857142854</v>
      </c>
      <c r="M144" s="437">
        <v>3</v>
      </c>
      <c r="N144" s="3" t="s">
        <v>2759</v>
      </c>
      <c r="O144" s="7">
        <f t="shared" si="4"/>
        <v>350</v>
      </c>
      <c r="P144" s="8" t="s">
        <v>16</v>
      </c>
      <c r="Q144" s="323">
        <v>43026</v>
      </c>
      <c r="R144" s="8" t="s">
        <v>30</v>
      </c>
      <c r="S144" s="64"/>
      <c r="T144" s="3" t="s">
        <v>2742</v>
      </c>
      <c r="U144" s="4" t="s">
        <v>411</v>
      </c>
      <c r="V144" s="8" t="s">
        <v>2838</v>
      </c>
      <c r="W144" s="8" t="s">
        <v>2753</v>
      </c>
      <c r="X144" s="8" t="s">
        <v>2753</v>
      </c>
      <c r="Y144" s="8" t="s">
        <v>2753</v>
      </c>
      <c r="Z144" s="8" t="s">
        <v>2753</v>
      </c>
      <c r="AA144" s="8" t="s">
        <v>2753</v>
      </c>
      <c r="AB144" s="8" t="s">
        <v>2753</v>
      </c>
      <c r="AC144" s="8" t="s">
        <v>2753</v>
      </c>
      <c r="AD144" s="450" t="s">
        <v>938</v>
      </c>
      <c r="AE144" s="92">
        <v>43122</v>
      </c>
      <c r="AF144" s="95" t="s">
        <v>1967</v>
      </c>
      <c r="AG144" s="123"/>
      <c r="AH144" s="72"/>
      <c r="AI144" s="72"/>
      <c r="AJ144" s="72"/>
    </row>
    <row r="145" spans="2:36" s="21" customFormat="1" ht="159.94999999999999" hidden="1" customHeight="1" x14ac:dyDescent="0.25">
      <c r="B145" s="69" t="s">
        <v>2484</v>
      </c>
      <c r="C145" s="69" t="s">
        <v>2870</v>
      </c>
      <c r="D145" s="3" t="s">
        <v>2191</v>
      </c>
      <c r="E145" s="4" t="s">
        <v>146</v>
      </c>
      <c r="F145" s="4" t="s">
        <v>147</v>
      </c>
      <c r="G145" s="28" t="s">
        <v>148</v>
      </c>
      <c r="H145" s="4" t="s">
        <v>149</v>
      </c>
      <c r="I145" s="2">
        <v>1</v>
      </c>
      <c r="J145" s="27">
        <v>42755</v>
      </c>
      <c r="K145" s="27">
        <v>43100</v>
      </c>
      <c r="L145" s="5">
        <v>49.285714285714285</v>
      </c>
      <c r="M145" s="437">
        <v>1</v>
      </c>
      <c r="N145" s="3" t="s">
        <v>2830</v>
      </c>
      <c r="O145" s="7">
        <f t="shared" si="4"/>
        <v>276</v>
      </c>
      <c r="P145" s="8" t="s">
        <v>16</v>
      </c>
      <c r="Q145" s="323">
        <v>43026</v>
      </c>
      <c r="R145" s="8" t="s">
        <v>150</v>
      </c>
      <c r="S145" s="8"/>
      <c r="T145" s="3" t="s">
        <v>2742</v>
      </c>
      <c r="U145" s="4" t="s">
        <v>151</v>
      </c>
      <c r="V145" s="8" t="s">
        <v>2753</v>
      </c>
      <c r="W145" s="8" t="s">
        <v>2753</v>
      </c>
      <c r="X145" s="8" t="s">
        <v>2753</v>
      </c>
      <c r="Y145" s="8" t="s">
        <v>2753</v>
      </c>
      <c r="Z145" s="8" t="s">
        <v>2753</v>
      </c>
      <c r="AA145" s="8" t="s">
        <v>2753</v>
      </c>
      <c r="AB145" s="8" t="s">
        <v>2753</v>
      </c>
      <c r="AC145" s="8" t="s">
        <v>2753</v>
      </c>
      <c r="AD145" s="450" t="s">
        <v>938</v>
      </c>
      <c r="AE145" s="92">
        <v>43122</v>
      </c>
      <c r="AF145" s="95" t="s">
        <v>1967</v>
      </c>
      <c r="AG145" s="123"/>
      <c r="AH145" s="72"/>
      <c r="AI145" s="72"/>
      <c r="AJ145" s="72"/>
    </row>
    <row r="146" spans="2:36" s="21" customFormat="1" ht="159.94999999999999" hidden="1" customHeight="1" x14ac:dyDescent="0.25">
      <c r="B146" s="69" t="s">
        <v>2485</v>
      </c>
      <c r="C146" s="69" t="s">
        <v>2872</v>
      </c>
      <c r="D146" s="3" t="s">
        <v>2192</v>
      </c>
      <c r="E146" s="4" t="s">
        <v>146</v>
      </c>
      <c r="F146" s="4" t="s">
        <v>147</v>
      </c>
      <c r="G146" s="28" t="s">
        <v>148</v>
      </c>
      <c r="H146" s="4" t="s">
        <v>149</v>
      </c>
      <c r="I146" s="2">
        <v>1</v>
      </c>
      <c r="J146" s="27">
        <v>42755</v>
      </c>
      <c r="K146" s="27">
        <v>43100</v>
      </c>
      <c r="L146" s="5">
        <v>49.285714285714285</v>
      </c>
      <c r="M146" s="437">
        <v>1</v>
      </c>
      <c r="N146" s="3" t="s">
        <v>2831</v>
      </c>
      <c r="O146" s="7">
        <f t="shared" si="4"/>
        <v>374</v>
      </c>
      <c r="P146" s="8" t="s">
        <v>16</v>
      </c>
      <c r="Q146" s="323">
        <v>43026</v>
      </c>
      <c r="R146" s="8" t="s">
        <v>150</v>
      </c>
      <c r="S146" s="8"/>
      <c r="T146" s="3" t="s">
        <v>2742</v>
      </c>
      <c r="U146" s="4" t="s">
        <v>151</v>
      </c>
      <c r="V146" s="8" t="s">
        <v>2753</v>
      </c>
      <c r="W146" s="8" t="s">
        <v>2753</v>
      </c>
      <c r="X146" s="8" t="s">
        <v>2753</v>
      </c>
      <c r="Y146" s="8" t="s">
        <v>2753</v>
      </c>
      <c r="Z146" s="8" t="s">
        <v>2753</v>
      </c>
      <c r="AA146" s="8" t="s">
        <v>2753</v>
      </c>
      <c r="AB146" s="8" t="s">
        <v>2753</v>
      </c>
      <c r="AC146" s="8" t="s">
        <v>2753</v>
      </c>
      <c r="AD146" s="450" t="s">
        <v>938</v>
      </c>
      <c r="AE146" s="92">
        <v>43122</v>
      </c>
      <c r="AF146" s="95" t="s">
        <v>1967</v>
      </c>
      <c r="AG146" s="123"/>
      <c r="AH146" s="72"/>
      <c r="AI146" s="72"/>
      <c r="AJ146" s="72"/>
    </row>
    <row r="147" spans="2:36" s="21" customFormat="1" ht="159.94999999999999" hidden="1" customHeight="1" x14ac:dyDescent="0.25">
      <c r="B147" s="69" t="s">
        <v>2486</v>
      </c>
      <c r="C147" s="69" t="s">
        <v>2873</v>
      </c>
      <c r="D147" s="3" t="s">
        <v>2193</v>
      </c>
      <c r="E147" s="4" t="s">
        <v>152</v>
      </c>
      <c r="F147" s="4" t="s">
        <v>153</v>
      </c>
      <c r="G147" s="28" t="s">
        <v>154</v>
      </c>
      <c r="H147" s="4" t="s">
        <v>78</v>
      </c>
      <c r="I147" s="2">
        <v>1</v>
      </c>
      <c r="J147" s="27">
        <v>42767</v>
      </c>
      <c r="K147" s="27">
        <v>43069</v>
      </c>
      <c r="L147" s="5">
        <v>43.142857142857146</v>
      </c>
      <c r="M147" s="437">
        <v>1</v>
      </c>
      <c r="N147" s="3" t="s">
        <v>2781</v>
      </c>
      <c r="O147" s="7">
        <f t="shared" si="4"/>
        <v>170</v>
      </c>
      <c r="P147" s="8" t="s">
        <v>16</v>
      </c>
      <c r="Q147" s="323">
        <v>43026</v>
      </c>
      <c r="R147" s="10" t="s">
        <v>155</v>
      </c>
      <c r="S147" s="8" t="s">
        <v>79</v>
      </c>
      <c r="T147" s="3" t="s">
        <v>2742</v>
      </c>
      <c r="U147" s="4" t="s">
        <v>156</v>
      </c>
      <c r="V147" s="8" t="s">
        <v>2753</v>
      </c>
      <c r="W147" s="8" t="s">
        <v>2753</v>
      </c>
      <c r="X147" s="8" t="s">
        <v>2753</v>
      </c>
      <c r="Y147" s="8" t="s">
        <v>2753</v>
      </c>
      <c r="Z147" s="8" t="s">
        <v>2753</v>
      </c>
      <c r="AA147" s="8" t="s">
        <v>2753</v>
      </c>
      <c r="AB147" s="8" t="s">
        <v>2753</v>
      </c>
      <c r="AC147" s="64" t="s">
        <v>2753</v>
      </c>
      <c r="AD147" s="450" t="s">
        <v>938</v>
      </c>
      <c r="AE147" s="92">
        <v>43122</v>
      </c>
      <c r="AF147" s="95" t="s">
        <v>1967</v>
      </c>
      <c r="AG147" s="123"/>
      <c r="AH147" s="72"/>
      <c r="AI147" s="72"/>
      <c r="AJ147" s="72"/>
    </row>
    <row r="148" spans="2:36" s="21" customFormat="1" ht="159.94999999999999" hidden="1" customHeight="1" x14ac:dyDescent="0.25">
      <c r="B148" s="69" t="s">
        <v>2487</v>
      </c>
      <c r="C148" s="69" t="s">
        <v>2949</v>
      </c>
      <c r="D148" s="4" t="s">
        <v>414</v>
      </c>
      <c r="E148" s="4" t="s">
        <v>415</v>
      </c>
      <c r="F148" s="4" t="s">
        <v>416</v>
      </c>
      <c r="G148" s="28" t="s">
        <v>416</v>
      </c>
      <c r="H148" s="4" t="s">
        <v>34</v>
      </c>
      <c r="I148" s="2">
        <v>3</v>
      </c>
      <c r="J148" s="27">
        <v>42767</v>
      </c>
      <c r="K148" s="27">
        <v>43008</v>
      </c>
      <c r="L148" s="5">
        <v>34.428571428571431</v>
      </c>
      <c r="M148" s="437">
        <v>3</v>
      </c>
      <c r="N148" s="3" t="s">
        <v>2759</v>
      </c>
      <c r="O148" s="7">
        <f t="shared" si="4"/>
        <v>350</v>
      </c>
      <c r="P148" s="8" t="s">
        <v>16</v>
      </c>
      <c r="Q148" s="323">
        <v>43026</v>
      </c>
      <c r="R148" s="8" t="s">
        <v>30</v>
      </c>
      <c r="S148" s="64"/>
      <c r="T148" s="3" t="s">
        <v>2742</v>
      </c>
      <c r="U148" s="4" t="s">
        <v>399</v>
      </c>
      <c r="V148" s="8" t="s">
        <v>2753</v>
      </c>
      <c r="W148" s="8" t="s">
        <v>2753</v>
      </c>
      <c r="X148" s="8" t="s">
        <v>2753</v>
      </c>
      <c r="Y148" s="8" t="s">
        <v>2753</v>
      </c>
      <c r="Z148" s="8" t="s">
        <v>2753</v>
      </c>
      <c r="AA148" s="8" t="s">
        <v>2753</v>
      </c>
      <c r="AB148" s="8" t="s">
        <v>2753</v>
      </c>
      <c r="AC148" s="8" t="s">
        <v>2753</v>
      </c>
      <c r="AD148" s="450" t="s">
        <v>938</v>
      </c>
      <c r="AE148" s="92">
        <v>43122</v>
      </c>
      <c r="AF148" s="95" t="s">
        <v>1967</v>
      </c>
      <c r="AG148" s="123"/>
      <c r="AH148" s="72"/>
      <c r="AI148" s="72"/>
      <c r="AJ148" s="72"/>
    </row>
    <row r="149" spans="2:36" s="21" customFormat="1" ht="159.94999999999999" hidden="1" customHeight="1" x14ac:dyDescent="0.25">
      <c r="B149" s="69" t="s">
        <v>2488</v>
      </c>
      <c r="C149" s="69" t="s">
        <v>2874</v>
      </c>
      <c r="D149" s="3" t="s">
        <v>2194</v>
      </c>
      <c r="E149" s="4" t="s">
        <v>159</v>
      </c>
      <c r="F149" s="4" t="s">
        <v>160</v>
      </c>
      <c r="G149" s="28" t="s">
        <v>161</v>
      </c>
      <c r="H149" s="4" t="s">
        <v>162</v>
      </c>
      <c r="I149" s="2">
        <v>8</v>
      </c>
      <c r="J149" s="27">
        <v>42856</v>
      </c>
      <c r="K149" s="27">
        <v>43100</v>
      </c>
      <c r="L149" s="5">
        <v>34.857142857142854</v>
      </c>
      <c r="M149" s="437">
        <v>8</v>
      </c>
      <c r="N149" s="3" t="s">
        <v>2747</v>
      </c>
      <c r="O149" s="7">
        <f t="shared" si="4"/>
        <v>360</v>
      </c>
      <c r="P149" s="8" t="s">
        <v>16</v>
      </c>
      <c r="Q149" s="323">
        <v>43026</v>
      </c>
      <c r="R149" s="8" t="s">
        <v>17</v>
      </c>
      <c r="S149" s="8"/>
      <c r="T149" s="3" t="s">
        <v>2742</v>
      </c>
      <c r="U149" s="4" t="s">
        <v>163</v>
      </c>
      <c r="V149" s="8" t="s">
        <v>2753</v>
      </c>
      <c r="W149" s="8" t="s">
        <v>2753</v>
      </c>
      <c r="X149" s="8" t="s">
        <v>2753</v>
      </c>
      <c r="Y149" s="8" t="s">
        <v>2753</v>
      </c>
      <c r="Z149" s="8" t="s">
        <v>2753</v>
      </c>
      <c r="AA149" s="8" t="s">
        <v>2753</v>
      </c>
      <c r="AB149" s="8" t="s">
        <v>2753</v>
      </c>
      <c r="AC149" s="8" t="s">
        <v>2753</v>
      </c>
      <c r="AD149" s="450" t="s">
        <v>938</v>
      </c>
      <c r="AE149" s="92">
        <v>43122</v>
      </c>
      <c r="AF149" s="95" t="s">
        <v>1967</v>
      </c>
      <c r="AG149" s="123"/>
      <c r="AH149" s="72"/>
      <c r="AI149" s="72"/>
      <c r="AJ149" s="72"/>
    </row>
    <row r="150" spans="2:36" s="21" customFormat="1" ht="159.94999999999999" hidden="1" customHeight="1" x14ac:dyDescent="0.25">
      <c r="B150" s="69" t="s">
        <v>2489</v>
      </c>
      <c r="C150" s="69" t="s">
        <v>2875</v>
      </c>
      <c r="D150" s="3" t="s">
        <v>2195</v>
      </c>
      <c r="E150" s="4" t="s">
        <v>159</v>
      </c>
      <c r="F150" s="4" t="s">
        <v>160</v>
      </c>
      <c r="G150" s="28" t="s">
        <v>161</v>
      </c>
      <c r="H150" s="4" t="s">
        <v>162</v>
      </c>
      <c r="I150" s="2">
        <v>8</v>
      </c>
      <c r="J150" s="27">
        <v>42856</v>
      </c>
      <c r="K150" s="27">
        <v>43100</v>
      </c>
      <c r="L150" s="5">
        <v>34.857142857142854</v>
      </c>
      <c r="M150" s="437">
        <v>8</v>
      </c>
      <c r="N150" s="3" t="s">
        <v>2747</v>
      </c>
      <c r="O150" s="7">
        <f t="shared" si="4"/>
        <v>360</v>
      </c>
      <c r="P150" s="8" t="s">
        <v>16</v>
      </c>
      <c r="Q150" s="323">
        <v>43026</v>
      </c>
      <c r="R150" s="8" t="s">
        <v>17</v>
      </c>
      <c r="S150" s="8"/>
      <c r="T150" s="3" t="s">
        <v>2742</v>
      </c>
      <c r="U150" s="4" t="s">
        <v>163</v>
      </c>
      <c r="V150" s="8" t="s">
        <v>2753</v>
      </c>
      <c r="W150" s="8" t="s">
        <v>2753</v>
      </c>
      <c r="X150" s="8" t="s">
        <v>2753</v>
      </c>
      <c r="Y150" s="8" t="s">
        <v>2753</v>
      </c>
      <c r="Z150" s="8" t="s">
        <v>2753</v>
      </c>
      <c r="AA150" s="8" t="s">
        <v>2753</v>
      </c>
      <c r="AB150" s="8" t="s">
        <v>2753</v>
      </c>
      <c r="AC150" s="8" t="s">
        <v>2753</v>
      </c>
      <c r="AD150" s="450" t="s">
        <v>938</v>
      </c>
      <c r="AE150" s="92">
        <v>43122</v>
      </c>
      <c r="AF150" s="95" t="s">
        <v>1967</v>
      </c>
      <c r="AG150" s="123"/>
      <c r="AH150" s="72"/>
      <c r="AI150" s="72"/>
      <c r="AJ150" s="72"/>
    </row>
    <row r="151" spans="2:36" s="21" customFormat="1" ht="159.94999999999999" hidden="1" customHeight="1" x14ac:dyDescent="0.25">
      <c r="B151" s="69" t="s">
        <v>2490</v>
      </c>
      <c r="C151" s="69" t="s">
        <v>2876</v>
      </c>
      <c r="D151" s="3" t="s">
        <v>2196</v>
      </c>
      <c r="E151" s="4" t="s">
        <v>159</v>
      </c>
      <c r="F151" s="4" t="s">
        <v>160</v>
      </c>
      <c r="G151" s="28" t="s">
        <v>161</v>
      </c>
      <c r="H151" s="4" t="s">
        <v>162</v>
      </c>
      <c r="I151" s="2">
        <v>8</v>
      </c>
      <c r="J151" s="27">
        <v>42856</v>
      </c>
      <c r="K151" s="27">
        <v>43100</v>
      </c>
      <c r="L151" s="5">
        <v>34.857142857142854</v>
      </c>
      <c r="M151" s="437">
        <v>8</v>
      </c>
      <c r="N151" s="3" t="s">
        <v>2747</v>
      </c>
      <c r="O151" s="7">
        <f t="shared" si="4"/>
        <v>360</v>
      </c>
      <c r="P151" s="8" t="s">
        <v>16</v>
      </c>
      <c r="Q151" s="323">
        <v>43026</v>
      </c>
      <c r="R151" s="8" t="s">
        <v>17</v>
      </c>
      <c r="S151" s="8"/>
      <c r="T151" s="3" t="s">
        <v>2742</v>
      </c>
      <c r="U151" s="4" t="s">
        <v>163</v>
      </c>
      <c r="V151" s="8" t="s">
        <v>2753</v>
      </c>
      <c r="W151" s="8" t="s">
        <v>2753</v>
      </c>
      <c r="X151" s="8" t="s">
        <v>2753</v>
      </c>
      <c r="Y151" s="8" t="s">
        <v>2753</v>
      </c>
      <c r="Z151" s="8" t="s">
        <v>2753</v>
      </c>
      <c r="AA151" s="8" t="s">
        <v>2753</v>
      </c>
      <c r="AB151" s="8" t="s">
        <v>2753</v>
      </c>
      <c r="AC151" s="8" t="s">
        <v>2753</v>
      </c>
      <c r="AD151" s="450" t="s">
        <v>938</v>
      </c>
      <c r="AE151" s="92">
        <v>43122</v>
      </c>
      <c r="AF151" s="95" t="s">
        <v>1967</v>
      </c>
      <c r="AG151" s="123"/>
      <c r="AH151" s="72"/>
      <c r="AI151" s="72"/>
      <c r="AJ151" s="72"/>
    </row>
    <row r="152" spans="2:36" s="21" customFormat="1" ht="159.94999999999999" hidden="1" customHeight="1" x14ac:dyDescent="0.25">
      <c r="B152" s="69" t="s">
        <v>2491</v>
      </c>
      <c r="C152" s="69" t="s">
        <v>2877</v>
      </c>
      <c r="D152" s="3" t="s">
        <v>2197</v>
      </c>
      <c r="E152" s="4" t="s">
        <v>164</v>
      </c>
      <c r="F152" s="4" t="s">
        <v>165</v>
      </c>
      <c r="G152" s="28" t="s">
        <v>166</v>
      </c>
      <c r="H152" s="4" t="s">
        <v>167</v>
      </c>
      <c r="I152" s="2">
        <v>1</v>
      </c>
      <c r="J152" s="27">
        <v>43009</v>
      </c>
      <c r="K152" s="27">
        <v>43190</v>
      </c>
      <c r="L152" s="5">
        <v>25.857142857142858</v>
      </c>
      <c r="M152" s="437">
        <v>1</v>
      </c>
      <c r="N152" s="3" t="s">
        <v>2839</v>
      </c>
      <c r="O152" s="7">
        <f t="shared" si="4"/>
        <v>54</v>
      </c>
      <c r="P152" s="8" t="s">
        <v>16</v>
      </c>
      <c r="Q152" s="323">
        <v>43026</v>
      </c>
      <c r="R152" s="8" t="s">
        <v>62</v>
      </c>
      <c r="S152" s="8" t="s">
        <v>155</v>
      </c>
      <c r="T152" s="3" t="s">
        <v>2742</v>
      </c>
      <c r="U152" s="3" t="s">
        <v>2832</v>
      </c>
      <c r="V152" s="3" t="s">
        <v>168</v>
      </c>
      <c r="W152" s="8" t="s">
        <v>2757</v>
      </c>
      <c r="X152" s="8" t="s">
        <v>2757</v>
      </c>
      <c r="Y152" s="8" t="s">
        <v>2757</v>
      </c>
      <c r="Z152" s="8" t="s">
        <v>2757</v>
      </c>
      <c r="AA152" s="8" t="s">
        <v>2757</v>
      </c>
      <c r="AB152" s="8" t="s">
        <v>2757</v>
      </c>
      <c r="AC152" s="8" t="s">
        <v>2757</v>
      </c>
      <c r="AD152" s="450" t="s">
        <v>938</v>
      </c>
      <c r="AE152" s="92">
        <v>43307</v>
      </c>
      <c r="AF152" s="95" t="s">
        <v>1967</v>
      </c>
      <c r="AG152" s="123"/>
      <c r="AH152" s="72"/>
      <c r="AI152" s="72"/>
      <c r="AJ152" s="72"/>
    </row>
    <row r="153" spans="2:36" s="21" customFormat="1" ht="159.94999999999999" hidden="1" customHeight="1" x14ac:dyDescent="0.25">
      <c r="B153" s="69" t="s">
        <v>2492</v>
      </c>
      <c r="C153" s="69" t="s">
        <v>2878</v>
      </c>
      <c r="D153" s="3" t="s">
        <v>2198</v>
      </c>
      <c r="E153" s="4" t="s">
        <v>164</v>
      </c>
      <c r="F153" s="4" t="s">
        <v>165</v>
      </c>
      <c r="G153" s="28" t="s">
        <v>166</v>
      </c>
      <c r="H153" s="4" t="s">
        <v>167</v>
      </c>
      <c r="I153" s="2">
        <v>1</v>
      </c>
      <c r="J153" s="27">
        <v>43009</v>
      </c>
      <c r="K153" s="27">
        <v>43190</v>
      </c>
      <c r="L153" s="5">
        <v>25.857142857142858</v>
      </c>
      <c r="M153" s="437">
        <v>1</v>
      </c>
      <c r="N153" s="3" t="s">
        <v>2839</v>
      </c>
      <c r="O153" s="7">
        <f t="shared" si="4"/>
        <v>54</v>
      </c>
      <c r="P153" s="8" t="s">
        <v>16</v>
      </c>
      <c r="Q153" s="323">
        <v>43026</v>
      </c>
      <c r="R153" s="8" t="s">
        <v>62</v>
      </c>
      <c r="S153" s="8" t="s">
        <v>155</v>
      </c>
      <c r="T153" s="3" t="s">
        <v>2742</v>
      </c>
      <c r="U153" s="3" t="s">
        <v>2832</v>
      </c>
      <c r="V153" s="4" t="s">
        <v>168</v>
      </c>
      <c r="W153" s="8" t="s">
        <v>2757</v>
      </c>
      <c r="X153" s="8" t="s">
        <v>2757</v>
      </c>
      <c r="Y153" s="8" t="s">
        <v>2757</v>
      </c>
      <c r="Z153" s="8" t="s">
        <v>2757</v>
      </c>
      <c r="AA153" s="8" t="s">
        <v>2757</v>
      </c>
      <c r="AB153" s="8" t="s">
        <v>2757</v>
      </c>
      <c r="AC153" s="8" t="s">
        <v>2757</v>
      </c>
      <c r="AD153" s="450" t="s">
        <v>938</v>
      </c>
      <c r="AE153" s="92">
        <v>43307</v>
      </c>
      <c r="AF153" s="95" t="s">
        <v>1967</v>
      </c>
      <c r="AG153" s="123"/>
      <c r="AH153" s="72"/>
      <c r="AI153" s="72"/>
      <c r="AJ153" s="72"/>
    </row>
    <row r="154" spans="2:36" s="21" customFormat="1" ht="159.94999999999999" hidden="1" customHeight="1" x14ac:dyDescent="0.25">
      <c r="B154" s="69" t="s">
        <v>2493</v>
      </c>
      <c r="C154" s="69" t="s">
        <v>2879</v>
      </c>
      <c r="D154" s="3" t="s">
        <v>2212</v>
      </c>
      <c r="E154" s="4" t="s">
        <v>138</v>
      </c>
      <c r="F154" s="29" t="s">
        <v>181</v>
      </c>
      <c r="G154" s="28" t="s">
        <v>182</v>
      </c>
      <c r="H154" s="4" t="s">
        <v>183</v>
      </c>
      <c r="I154" s="2">
        <v>7</v>
      </c>
      <c r="J154" s="27">
        <v>42979</v>
      </c>
      <c r="K154" s="27">
        <v>43190</v>
      </c>
      <c r="L154" s="5">
        <v>30.142857142857142</v>
      </c>
      <c r="M154" s="437">
        <v>7</v>
      </c>
      <c r="N154" s="3" t="s">
        <v>2268</v>
      </c>
      <c r="O154" s="7">
        <f t="shared" si="4"/>
        <v>258</v>
      </c>
      <c r="P154" s="8" t="s">
        <v>16</v>
      </c>
      <c r="Q154" s="323">
        <v>43026</v>
      </c>
      <c r="R154" s="63" t="s">
        <v>57</v>
      </c>
      <c r="S154" s="64" t="s">
        <v>36</v>
      </c>
      <c r="T154" s="3" t="s">
        <v>2742</v>
      </c>
      <c r="U154" s="3" t="s">
        <v>2833</v>
      </c>
      <c r="V154" s="4" t="s">
        <v>184</v>
      </c>
      <c r="W154" s="8" t="s">
        <v>2757</v>
      </c>
      <c r="X154" s="8" t="s">
        <v>2757</v>
      </c>
      <c r="Y154" s="8" t="s">
        <v>2757</v>
      </c>
      <c r="Z154" s="8" t="s">
        <v>2757</v>
      </c>
      <c r="AA154" s="8" t="s">
        <v>2757</v>
      </c>
      <c r="AB154" s="8" t="s">
        <v>2757</v>
      </c>
      <c r="AC154" s="64" t="s">
        <v>2757</v>
      </c>
      <c r="AD154" s="450" t="s">
        <v>938</v>
      </c>
      <c r="AE154" s="92">
        <v>43307</v>
      </c>
      <c r="AF154" s="95" t="s">
        <v>1967</v>
      </c>
      <c r="AG154" s="123"/>
      <c r="AH154" s="72"/>
      <c r="AI154" s="72"/>
      <c r="AJ154" s="72"/>
    </row>
    <row r="155" spans="2:36" s="21" customFormat="1" ht="159.94999999999999" hidden="1" customHeight="1" x14ac:dyDescent="0.25">
      <c r="B155" s="69" t="s">
        <v>2494</v>
      </c>
      <c r="C155" s="69" t="s">
        <v>2880</v>
      </c>
      <c r="D155" s="3" t="s">
        <v>2211</v>
      </c>
      <c r="E155" s="4" t="s">
        <v>138</v>
      </c>
      <c r="F155" s="29" t="s">
        <v>181</v>
      </c>
      <c r="G155" s="28" t="s">
        <v>182</v>
      </c>
      <c r="H155" s="4" t="s">
        <v>183</v>
      </c>
      <c r="I155" s="2">
        <v>7</v>
      </c>
      <c r="J155" s="27">
        <v>42979</v>
      </c>
      <c r="K155" s="27">
        <v>43190</v>
      </c>
      <c r="L155" s="5">
        <v>30.142857142857142</v>
      </c>
      <c r="M155" s="437">
        <v>7</v>
      </c>
      <c r="N155" s="3" t="s">
        <v>2268</v>
      </c>
      <c r="O155" s="7">
        <f t="shared" si="4"/>
        <v>258</v>
      </c>
      <c r="P155" s="8" t="s">
        <v>16</v>
      </c>
      <c r="Q155" s="323">
        <v>43026</v>
      </c>
      <c r="R155" s="63" t="s">
        <v>57</v>
      </c>
      <c r="S155" s="64" t="s">
        <v>467</v>
      </c>
      <c r="T155" s="3" t="s">
        <v>2742</v>
      </c>
      <c r="U155" s="3" t="s">
        <v>2833</v>
      </c>
      <c r="V155" s="4" t="s">
        <v>184</v>
      </c>
      <c r="W155" s="8" t="s">
        <v>2757</v>
      </c>
      <c r="X155" s="8" t="s">
        <v>2757</v>
      </c>
      <c r="Y155" s="8" t="s">
        <v>2757</v>
      </c>
      <c r="Z155" s="8" t="s">
        <v>2757</v>
      </c>
      <c r="AA155" s="8" t="s">
        <v>2757</v>
      </c>
      <c r="AB155" s="8" t="s">
        <v>2757</v>
      </c>
      <c r="AC155" s="64" t="s">
        <v>2757</v>
      </c>
      <c r="AD155" s="450" t="s">
        <v>938</v>
      </c>
      <c r="AE155" s="92">
        <v>43307</v>
      </c>
      <c r="AF155" s="95" t="s">
        <v>1967</v>
      </c>
      <c r="AG155" s="123"/>
      <c r="AH155" s="72"/>
      <c r="AI155" s="72"/>
      <c r="AJ155" s="72"/>
    </row>
    <row r="156" spans="2:36" s="21" customFormat="1" ht="159.94999999999999" hidden="1" customHeight="1" x14ac:dyDescent="0.25">
      <c r="B156" s="69" t="s">
        <v>2495</v>
      </c>
      <c r="C156" s="69" t="s">
        <v>2881</v>
      </c>
      <c r="D156" s="3" t="s">
        <v>2199</v>
      </c>
      <c r="E156" s="4" t="s">
        <v>174</v>
      </c>
      <c r="F156" s="4" t="s">
        <v>175</v>
      </c>
      <c r="G156" s="28" t="s">
        <v>176</v>
      </c>
      <c r="H156" s="4" t="s">
        <v>177</v>
      </c>
      <c r="I156" s="2">
        <v>1</v>
      </c>
      <c r="J156" s="27">
        <v>43009</v>
      </c>
      <c r="K156" s="27">
        <v>43100</v>
      </c>
      <c r="L156" s="5">
        <v>13</v>
      </c>
      <c r="M156" s="437">
        <v>1</v>
      </c>
      <c r="N156" s="3" t="s">
        <v>2268</v>
      </c>
      <c r="O156" s="7">
        <f t="shared" si="4"/>
        <v>258</v>
      </c>
      <c r="P156" s="8" t="s">
        <v>16</v>
      </c>
      <c r="Q156" s="323">
        <v>43026</v>
      </c>
      <c r="R156" s="10" t="s">
        <v>178</v>
      </c>
      <c r="S156" s="8" t="s">
        <v>79</v>
      </c>
      <c r="T156" s="3" t="s">
        <v>2742</v>
      </c>
      <c r="U156" s="4" t="s">
        <v>179</v>
      </c>
      <c r="V156" s="8" t="s">
        <v>2753</v>
      </c>
      <c r="W156" s="8" t="s">
        <v>2753</v>
      </c>
      <c r="X156" s="8" t="s">
        <v>2753</v>
      </c>
      <c r="Y156" s="8" t="s">
        <v>2753</v>
      </c>
      <c r="Z156" s="8" t="s">
        <v>2753</v>
      </c>
      <c r="AA156" s="8" t="s">
        <v>2753</v>
      </c>
      <c r="AB156" s="8" t="s">
        <v>2753</v>
      </c>
      <c r="AC156" s="64" t="s">
        <v>2753</v>
      </c>
      <c r="AD156" s="450" t="s">
        <v>938</v>
      </c>
      <c r="AE156" s="92">
        <v>43122</v>
      </c>
      <c r="AF156" s="95" t="s">
        <v>1967</v>
      </c>
      <c r="AG156" s="123"/>
      <c r="AH156" s="72"/>
      <c r="AI156" s="72"/>
      <c r="AJ156" s="72"/>
    </row>
    <row r="157" spans="2:36" s="21" customFormat="1" ht="159.94999999999999" hidden="1" customHeight="1" x14ac:dyDescent="0.25">
      <c r="B157" s="69" t="s">
        <v>2496</v>
      </c>
      <c r="C157" s="69" t="s">
        <v>2882</v>
      </c>
      <c r="D157" s="3" t="s">
        <v>2200</v>
      </c>
      <c r="E157" s="4" t="s">
        <v>180</v>
      </c>
      <c r="F157" s="4" t="s">
        <v>181</v>
      </c>
      <c r="G157" s="28" t="s">
        <v>182</v>
      </c>
      <c r="H157" s="4" t="s">
        <v>183</v>
      </c>
      <c r="I157" s="2">
        <v>7</v>
      </c>
      <c r="J157" s="27">
        <v>42979</v>
      </c>
      <c r="K157" s="27">
        <v>43190</v>
      </c>
      <c r="L157" s="5">
        <v>30.142857142857142</v>
      </c>
      <c r="M157" s="437">
        <v>7</v>
      </c>
      <c r="N157" s="3" t="s">
        <v>2268</v>
      </c>
      <c r="O157" s="7">
        <f t="shared" si="4"/>
        <v>258</v>
      </c>
      <c r="P157" s="8" t="s">
        <v>16</v>
      </c>
      <c r="Q157" s="323">
        <v>43026</v>
      </c>
      <c r="R157" s="10" t="s">
        <v>95</v>
      </c>
      <c r="S157" s="8" t="s">
        <v>79</v>
      </c>
      <c r="T157" s="3" t="s">
        <v>2742</v>
      </c>
      <c r="U157" s="3" t="s">
        <v>2791</v>
      </c>
      <c r="V157" s="4" t="s">
        <v>184</v>
      </c>
      <c r="W157" s="8" t="s">
        <v>2757</v>
      </c>
      <c r="X157" s="8" t="s">
        <v>2757</v>
      </c>
      <c r="Y157" s="8" t="s">
        <v>2757</v>
      </c>
      <c r="Z157" s="8" t="s">
        <v>2757</v>
      </c>
      <c r="AA157" s="8" t="s">
        <v>2757</v>
      </c>
      <c r="AB157" s="8" t="s">
        <v>2757</v>
      </c>
      <c r="AC157" s="64" t="s">
        <v>2757</v>
      </c>
      <c r="AD157" s="450" t="s">
        <v>938</v>
      </c>
      <c r="AE157" s="92">
        <v>43307</v>
      </c>
      <c r="AF157" s="95" t="s">
        <v>1967</v>
      </c>
      <c r="AG157" s="123"/>
      <c r="AH157" s="72"/>
      <c r="AI157" s="72"/>
      <c r="AJ157" s="72"/>
    </row>
    <row r="158" spans="2:36" s="21" customFormat="1" ht="159.94999999999999" hidden="1" customHeight="1" x14ac:dyDescent="0.25">
      <c r="B158" s="69" t="s">
        <v>2497</v>
      </c>
      <c r="C158" s="69" t="s">
        <v>2883</v>
      </c>
      <c r="D158" s="3" t="s">
        <v>2210</v>
      </c>
      <c r="E158" s="4" t="s">
        <v>138</v>
      </c>
      <c r="F158" s="29" t="s">
        <v>181</v>
      </c>
      <c r="G158" s="28" t="s">
        <v>182</v>
      </c>
      <c r="H158" s="4" t="s">
        <v>183</v>
      </c>
      <c r="I158" s="2">
        <v>7</v>
      </c>
      <c r="J158" s="27">
        <v>42979</v>
      </c>
      <c r="K158" s="27">
        <v>43190</v>
      </c>
      <c r="L158" s="5">
        <v>30.142857142857142</v>
      </c>
      <c r="M158" s="437">
        <v>7</v>
      </c>
      <c r="N158" s="3" t="s">
        <v>2268</v>
      </c>
      <c r="O158" s="7">
        <f t="shared" si="4"/>
        <v>258</v>
      </c>
      <c r="P158" s="8" t="s">
        <v>16</v>
      </c>
      <c r="Q158" s="323">
        <v>43026</v>
      </c>
      <c r="R158" s="63" t="s">
        <v>57</v>
      </c>
      <c r="S158" s="64" t="s">
        <v>467</v>
      </c>
      <c r="T158" s="3" t="s">
        <v>2742</v>
      </c>
      <c r="U158" s="3" t="s">
        <v>2791</v>
      </c>
      <c r="V158" s="4" t="s">
        <v>184</v>
      </c>
      <c r="W158" s="8" t="s">
        <v>2757</v>
      </c>
      <c r="X158" s="8" t="s">
        <v>2757</v>
      </c>
      <c r="Y158" s="8" t="s">
        <v>2757</v>
      </c>
      <c r="Z158" s="8" t="s">
        <v>2757</v>
      </c>
      <c r="AA158" s="8" t="s">
        <v>2757</v>
      </c>
      <c r="AB158" s="8" t="s">
        <v>2757</v>
      </c>
      <c r="AC158" s="64" t="s">
        <v>2757</v>
      </c>
      <c r="AD158" s="450" t="s">
        <v>938</v>
      </c>
      <c r="AE158" s="92">
        <v>43307</v>
      </c>
      <c r="AF158" s="95" t="s">
        <v>1967</v>
      </c>
      <c r="AG158" s="123"/>
      <c r="AH158" s="72"/>
      <c r="AI158" s="72"/>
      <c r="AJ158" s="72"/>
    </row>
    <row r="159" spans="2:36" s="21" customFormat="1" ht="159.94999999999999" hidden="1" customHeight="1" x14ac:dyDescent="0.25">
      <c r="B159" s="69" t="s">
        <v>2498</v>
      </c>
      <c r="C159" s="69" t="s">
        <v>2884</v>
      </c>
      <c r="D159" s="3" t="s">
        <v>2209</v>
      </c>
      <c r="E159" s="4" t="s">
        <v>138</v>
      </c>
      <c r="F159" s="29" t="s">
        <v>181</v>
      </c>
      <c r="G159" s="28" t="s">
        <v>182</v>
      </c>
      <c r="H159" s="4" t="s">
        <v>183</v>
      </c>
      <c r="I159" s="2">
        <v>7</v>
      </c>
      <c r="J159" s="27">
        <v>42979</v>
      </c>
      <c r="K159" s="27">
        <v>43190</v>
      </c>
      <c r="L159" s="5">
        <v>30.142857142857142</v>
      </c>
      <c r="M159" s="437">
        <v>7</v>
      </c>
      <c r="N159" s="3" t="s">
        <v>2268</v>
      </c>
      <c r="O159" s="7">
        <f t="shared" si="4"/>
        <v>258</v>
      </c>
      <c r="P159" s="8" t="s">
        <v>16</v>
      </c>
      <c r="Q159" s="323">
        <v>43026</v>
      </c>
      <c r="R159" s="63" t="s">
        <v>57</v>
      </c>
      <c r="S159" s="64" t="s">
        <v>467</v>
      </c>
      <c r="T159" s="3" t="s">
        <v>2742</v>
      </c>
      <c r="U159" s="3" t="s">
        <v>2791</v>
      </c>
      <c r="V159" s="4" t="s">
        <v>184</v>
      </c>
      <c r="W159" s="8" t="s">
        <v>2757</v>
      </c>
      <c r="X159" s="8" t="s">
        <v>2757</v>
      </c>
      <c r="Y159" s="8" t="s">
        <v>2757</v>
      </c>
      <c r="Z159" s="8" t="s">
        <v>2757</v>
      </c>
      <c r="AA159" s="8" t="s">
        <v>2757</v>
      </c>
      <c r="AB159" s="8" t="s">
        <v>2757</v>
      </c>
      <c r="AC159" s="64" t="s">
        <v>2757</v>
      </c>
      <c r="AD159" s="450" t="s">
        <v>938</v>
      </c>
      <c r="AE159" s="92">
        <v>43307</v>
      </c>
      <c r="AF159" s="95" t="s">
        <v>1967</v>
      </c>
      <c r="AG159" s="123"/>
      <c r="AH159" s="72"/>
      <c r="AI159" s="72"/>
      <c r="AJ159" s="72"/>
    </row>
    <row r="160" spans="2:36" s="21" customFormat="1" ht="159.94999999999999" hidden="1" customHeight="1" x14ac:dyDescent="0.25">
      <c r="B160" s="69" t="s">
        <v>2499</v>
      </c>
      <c r="C160" s="69" t="s">
        <v>2885</v>
      </c>
      <c r="D160" s="3" t="s">
        <v>2208</v>
      </c>
      <c r="E160" s="4" t="s">
        <v>138</v>
      </c>
      <c r="F160" s="29" t="s">
        <v>181</v>
      </c>
      <c r="G160" s="28" t="s">
        <v>182</v>
      </c>
      <c r="H160" s="4" t="s">
        <v>183</v>
      </c>
      <c r="I160" s="2">
        <v>7</v>
      </c>
      <c r="J160" s="27">
        <v>42979</v>
      </c>
      <c r="K160" s="27">
        <v>43190</v>
      </c>
      <c r="L160" s="5">
        <v>30.142857142857142</v>
      </c>
      <c r="M160" s="437">
        <v>7</v>
      </c>
      <c r="N160" s="3" t="s">
        <v>2268</v>
      </c>
      <c r="O160" s="7">
        <f t="shared" si="4"/>
        <v>258</v>
      </c>
      <c r="P160" s="8" t="s">
        <v>16</v>
      </c>
      <c r="Q160" s="323">
        <v>43026</v>
      </c>
      <c r="R160" s="63" t="s">
        <v>57</v>
      </c>
      <c r="S160" s="64" t="s">
        <v>467</v>
      </c>
      <c r="T160" s="3" t="s">
        <v>2742</v>
      </c>
      <c r="U160" s="3" t="s">
        <v>2791</v>
      </c>
      <c r="V160" s="4" t="s">
        <v>184</v>
      </c>
      <c r="W160" s="8" t="s">
        <v>2757</v>
      </c>
      <c r="X160" s="8" t="s">
        <v>2757</v>
      </c>
      <c r="Y160" s="8" t="s">
        <v>2757</v>
      </c>
      <c r="Z160" s="8" t="s">
        <v>2757</v>
      </c>
      <c r="AA160" s="8" t="s">
        <v>2757</v>
      </c>
      <c r="AB160" s="8" t="s">
        <v>2757</v>
      </c>
      <c r="AC160" s="64" t="s">
        <v>2757</v>
      </c>
      <c r="AD160" s="450" t="s">
        <v>938</v>
      </c>
      <c r="AE160" s="92">
        <v>43307</v>
      </c>
      <c r="AF160" s="95" t="s">
        <v>1967</v>
      </c>
      <c r="AG160" s="123"/>
      <c r="AH160" s="72"/>
      <c r="AI160" s="72"/>
      <c r="AJ160" s="72"/>
    </row>
    <row r="161" spans="2:36" s="21" customFormat="1" ht="159.94999999999999" hidden="1" customHeight="1" x14ac:dyDescent="0.25">
      <c r="B161" s="69" t="s">
        <v>2500</v>
      </c>
      <c r="C161" s="69" t="s">
        <v>2886</v>
      </c>
      <c r="D161" s="3" t="s">
        <v>2207</v>
      </c>
      <c r="E161" s="4" t="s">
        <v>138</v>
      </c>
      <c r="F161" s="29" t="s">
        <v>181</v>
      </c>
      <c r="G161" s="28" t="s">
        <v>182</v>
      </c>
      <c r="H161" s="4" t="s">
        <v>183</v>
      </c>
      <c r="I161" s="2">
        <v>7</v>
      </c>
      <c r="J161" s="27">
        <v>42979</v>
      </c>
      <c r="K161" s="27">
        <v>43190</v>
      </c>
      <c r="L161" s="5">
        <v>30.142857142857142</v>
      </c>
      <c r="M161" s="437">
        <v>7</v>
      </c>
      <c r="N161" s="3" t="s">
        <v>2268</v>
      </c>
      <c r="O161" s="7">
        <f t="shared" si="4"/>
        <v>258</v>
      </c>
      <c r="P161" s="8" t="s">
        <v>16</v>
      </c>
      <c r="Q161" s="323">
        <v>43026</v>
      </c>
      <c r="R161" s="63" t="s">
        <v>57</v>
      </c>
      <c r="S161" s="64" t="s">
        <v>467</v>
      </c>
      <c r="T161" s="3" t="s">
        <v>2742</v>
      </c>
      <c r="U161" s="3" t="s">
        <v>2791</v>
      </c>
      <c r="V161" s="4" t="s">
        <v>184</v>
      </c>
      <c r="W161" s="8" t="s">
        <v>2757</v>
      </c>
      <c r="X161" s="8" t="s">
        <v>2757</v>
      </c>
      <c r="Y161" s="8" t="s">
        <v>2757</v>
      </c>
      <c r="Z161" s="8" t="s">
        <v>2757</v>
      </c>
      <c r="AA161" s="8" t="s">
        <v>2757</v>
      </c>
      <c r="AB161" s="8" t="s">
        <v>2757</v>
      </c>
      <c r="AC161" s="64" t="s">
        <v>2757</v>
      </c>
      <c r="AD161" s="450" t="s">
        <v>938</v>
      </c>
      <c r="AE161" s="92">
        <v>43307</v>
      </c>
      <c r="AF161" s="95" t="s">
        <v>1967</v>
      </c>
      <c r="AG161" s="123"/>
      <c r="AH161" s="72"/>
      <c r="AI161" s="72"/>
      <c r="AJ161" s="72"/>
    </row>
    <row r="162" spans="2:36" s="21" customFormat="1" ht="159.94999999999999" hidden="1" customHeight="1" x14ac:dyDescent="0.25">
      <c r="B162" s="69" t="s">
        <v>2501</v>
      </c>
      <c r="C162" s="69" t="s">
        <v>2888</v>
      </c>
      <c r="D162" s="3" t="s">
        <v>2201</v>
      </c>
      <c r="E162" s="4" t="s">
        <v>110</v>
      </c>
      <c r="F162" s="29" t="s">
        <v>111</v>
      </c>
      <c r="G162" s="28" t="s">
        <v>112</v>
      </c>
      <c r="H162" s="4" t="s">
        <v>113</v>
      </c>
      <c r="I162" s="2">
        <v>1</v>
      </c>
      <c r="J162" s="27">
        <v>42979</v>
      </c>
      <c r="K162" s="27">
        <v>43190</v>
      </c>
      <c r="L162" s="5">
        <v>30.142857142857142</v>
      </c>
      <c r="M162" s="437">
        <v>1</v>
      </c>
      <c r="N162" s="3" t="s">
        <v>2790</v>
      </c>
      <c r="O162" s="7">
        <f t="shared" si="4"/>
        <v>161</v>
      </c>
      <c r="P162" s="8" t="s">
        <v>16</v>
      </c>
      <c r="Q162" s="323">
        <v>43026</v>
      </c>
      <c r="R162" s="63" t="s">
        <v>57</v>
      </c>
      <c r="S162" s="64" t="s">
        <v>114</v>
      </c>
      <c r="T162" s="3" t="s">
        <v>2742</v>
      </c>
      <c r="U162" s="3" t="s">
        <v>2790</v>
      </c>
      <c r="V162" s="4" t="s">
        <v>184</v>
      </c>
      <c r="W162" s="64" t="s">
        <v>2753</v>
      </c>
      <c r="X162" s="64" t="s">
        <v>2753</v>
      </c>
      <c r="Y162" s="64" t="s">
        <v>2753</v>
      </c>
      <c r="Z162" s="64" t="s">
        <v>2753</v>
      </c>
      <c r="AA162" s="64" t="s">
        <v>2753</v>
      </c>
      <c r="AB162" s="64" t="s">
        <v>2753</v>
      </c>
      <c r="AC162" s="8" t="s">
        <v>2753</v>
      </c>
      <c r="AD162" s="450" t="s">
        <v>938</v>
      </c>
      <c r="AE162" s="92">
        <v>43122</v>
      </c>
      <c r="AF162" s="95" t="s">
        <v>1967</v>
      </c>
      <c r="AG162" s="123"/>
      <c r="AH162" s="72"/>
      <c r="AI162" s="72"/>
      <c r="AJ162" s="72"/>
    </row>
    <row r="163" spans="2:36" s="21" customFormat="1" ht="159.94999999999999" hidden="1" customHeight="1" x14ac:dyDescent="0.25">
      <c r="B163" s="69" t="s">
        <v>2502</v>
      </c>
      <c r="C163" s="69" t="s">
        <v>2889</v>
      </c>
      <c r="D163" s="3" t="s">
        <v>2206</v>
      </c>
      <c r="E163" s="4" t="s">
        <v>138</v>
      </c>
      <c r="F163" s="29" t="s">
        <v>181</v>
      </c>
      <c r="G163" s="28" t="s">
        <v>182</v>
      </c>
      <c r="H163" s="4" t="s">
        <v>183</v>
      </c>
      <c r="I163" s="2">
        <v>7</v>
      </c>
      <c r="J163" s="27">
        <v>42979</v>
      </c>
      <c r="K163" s="27">
        <v>43190</v>
      </c>
      <c r="L163" s="5">
        <v>30.142857142857142</v>
      </c>
      <c r="M163" s="437">
        <v>7</v>
      </c>
      <c r="N163" s="3" t="s">
        <v>2268</v>
      </c>
      <c r="O163" s="7">
        <f t="shared" si="4"/>
        <v>258</v>
      </c>
      <c r="P163" s="8" t="s">
        <v>16</v>
      </c>
      <c r="Q163" s="323">
        <v>43026</v>
      </c>
      <c r="R163" s="63" t="s">
        <v>57</v>
      </c>
      <c r="S163" s="64" t="s">
        <v>467</v>
      </c>
      <c r="T163" s="3" t="s">
        <v>2742</v>
      </c>
      <c r="U163" s="3" t="s">
        <v>2791</v>
      </c>
      <c r="V163" s="4" t="s">
        <v>184</v>
      </c>
      <c r="W163" s="8" t="s">
        <v>2757</v>
      </c>
      <c r="X163" s="8" t="s">
        <v>2757</v>
      </c>
      <c r="Y163" s="8" t="s">
        <v>2757</v>
      </c>
      <c r="Z163" s="8" t="s">
        <v>2757</v>
      </c>
      <c r="AA163" s="8" t="s">
        <v>2757</v>
      </c>
      <c r="AB163" s="8" t="s">
        <v>2757</v>
      </c>
      <c r="AC163" s="64" t="s">
        <v>2757</v>
      </c>
      <c r="AD163" s="450" t="s">
        <v>938</v>
      </c>
      <c r="AE163" s="92">
        <v>43307</v>
      </c>
      <c r="AF163" s="95" t="s">
        <v>1967</v>
      </c>
      <c r="AG163" s="123"/>
      <c r="AH163" s="72"/>
      <c r="AI163" s="72"/>
      <c r="AJ163" s="72"/>
    </row>
    <row r="164" spans="2:36" s="21" customFormat="1" ht="159.94999999999999" hidden="1" customHeight="1" x14ac:dyDescent="0.25">
      <c r="B164" s="69" t="s">
        <v>2503</v>
      </c>
      <c r="C164" s="69" t="s">
        <v>2890</v>
      </c>
      <c r="D164" s="3" t="s">
        <v>2202</v>
      </c>
      <c r="E164" s="4" t="s">
        <v>20</v>
      </c>
      <c r="F164" s="4" t="s">
        <v>21</v>
      </c>
      <c r="G164" s="28" t="s">
        <v>22</v>
      </c>
      <c r="H164" s="4" t="s">
        <v>23</v>
      </c>
      <c r="I164" s="2">
        <v>3</v>
      </c>
      <c r="J164" s="27">
        <v>42795</v>
      </c>
      <c r="K164" s="27">
        <v>43100</v>
      </c>
      <c r="L164" s="5">
        <v>43.571428571428569</v>
      </c>
      <c r="M164" s="437">
        <v>3</v>
      </c>
      <c r="N164" s="3" t="s">
        <v>2767</v>
      </c>
      <c r="O164" s="7">
        <f t="shared" si="4"/>
        <v>229</v>
      </c>
      <c r="P164" s="8" t="s">
        <v>16</v>
      </c>
      <c r="Q164" s="323">
        <v>43026</v>
      </c>
      <c r="R164" s="8" t="s">
        <v>17</v>
      </c>
      <c r="S164" s="8"/>
      <c r="T164" s="3" t="s">
        <v>2742</v>
      </c>
      <c r="U164" s="4" t="s">
        <v>198</v>
      </c>
      <c r="V164" s="64" t="s">
        <v>2753</v>
      </c>
      <c r="W164" s="64" t="s">
        <v>2753</v>
      </c>
      <c r="X164" s="64" t="s">
        <v>2753</v>
      </c>
      <c r="Y164" s="64" t="s">
        <v>2753</v>
      </c>
      <c r="Z164" s="64" t="s">
        <v>2753</v>
      </c>
      <c r="AA164" s="64" t="s">
        <v>2753</v>
      </c>
      <c r="AB164" s="64" t="s">
        <v>2753</v>
      </c>
      <c r="AC164" s="8" t="s">
        <v>2753</v>
      </c>
      <c r="AD164" s="450" t="s">
        <v>938</v>
      </c>
      <c r="AE164" s="92">
        <v>43122</v>
      </c>
      <c r="AF164" s="95" t="s">
        <v>1967</v>
      </c>
      <c r="AG164" s="123"/>
      <c r="AH164" s="72"/>
      <c r="AI164" s="72"/>
      <c r="AJ164" s="72"/>
    </row>
    <row r="165" spans="2:36" s="21" customFormat="1" ht="159.94999999999999" hidden="1" customHeight="1" x14ac:dyDescent="0.25">
      <c r="B165" s="69" t="s">
        <v>2504</v>
      </c>
      <c r="C165" s="69" t="s">
        <v>2891</v>
      </c>
      <c r="D165" s="3" t="s">
        <v>2203</v>
      </c>
      <c r="E165" s="4" t="s">
        <v>199</v>
      </c>
      <c r="F165" s="4" t="s">
        <v>200</v>
      </c>
      <c r="G165" s="28" t="s">
        <v>201</v>
      </c>
      <c r="H165" s="4" t="s">
        <v>202</v>
      </c>
      <c r="I165" s="2">
        <v>1</v>
      </c>
      <c r="J165" s="27">
        <v>42583</v>
      </c>
      <c r="K165" s="27">
        <v>42948</v>
      </c>
      <c r="L165" s="5">
        <v>52.142857142857146</v>
      </c>
      <c r="M165" s="437">
        <v>1</v>
      </c>
      <c r="N165" s="3" t="s">
        <v>2834</v>
      </c>
      <c r="O165" s="7">
        <f t="shared" si="4"/>
        <v>149</v>
      </c>
      <c r="P165" s="8" t="s">
        <v>16</v>
      </c>
      <c r="Q165" s="323">
        <v>43026</v>
      </c>
      <c r="R165" s="10" t="s">
        <v>203</v>
      </c>
      <c r="S165" s="8" t="s">
        <v>79</v>
      </c>
      <c r="T165" s="3" t="s">
        <v>2742</v>
      </c>
      <c r="U165" s="3" t="s">
        <v>2834</v>
      </c>
      <c r="V165" s="64" t="s">
        <v>2753</v>
      </c>
      <c r="W165" s="64" t="s">
        <v>2753</v>
      </c>
      <c r="X165" s="64" t="s">
        <v>2753</v>
      </c>
      <c r="Y165" s="64" t="s">
        <v>2753</v>
      </c>
      <c r="Z165" s="64" t="s">
        <v>2753</v>
      </c>
      <c r="AA165" s="64" t="s">
        <v>2753</v>
      </c>
      <c r="AB165" s="64" t="s">
        <v>2753</v>
      </c>
      <c r="AC165" s="64" t="s">
        <v>2753</v>
      </c>
      <c r="AD165" s="450" t="s">
        <v>938</v>
      </c>
      <c r="AE165" s="92">
        <v>43122</v>
      </c>
      <c r="AF165" s="95" t="s">
        <v>1967</v>
      </c>
      <c r="AG165" s="123"/>
      <c r="AH165" s="72"/>
      <c r="AI165" s="72"/>
      <c r="AJ165" s="72"/>
    </row>
    <row r="166" spans="2:36" s="21" customFormat="1" ht="159.94999999999999" hidden="1" customHeight="1" x14ac:dyDescent="0.25">
      <c r="B166" s="69" t="s">
        <v>2505</v>
      </c>
      <c r="C166" s="69" t="s">
        <v>2907</v>
      </c>
      <c r="D166" s="3" t="s">
        <v>2204</v>
      </c>
      <c r="E166" s="4" t="s">
        <v>352</v>
      </c>
      <c r="F166" s="13" t="s">
        <v>353</v>
      </c>
      <c r="G166" s="28" t="s">
        <v>354</v>
      </c>
      <c r="H166" s="28" t="s">
        <v>355</v>
      </c>
      <c r="I166" s="2">
        <v>1</v>
      </c>
      <c r="J166" s="27" t="s">
        <v>356</v>
      </c>
      <c r="K166" s="31">
        <v>43008</v>
      </c>
      <c r="L166" s="5">
        <v>43.428571428571431</v>
      </c>
      <c r="M166" s="442">
        <v>1</v>
      </c>
      <c r="N166" s="6" t="s">
        <v>15</v>
      </c>
      <c r="O166" s="7">
        <f t="shared" si="4"/>
        <v>20</v>
      </c>
      <c r="P166" s="8" t="s">
        <v>275</v>
      </c>
      <c r="Q166" s="323">
        <v>43026</v>
      </c>
      <c r="R166" s="63" t="s">
        <v>57</v>
      </c>
      <c r="S166" s="10" t="s">
        <v>357</v>
      </c>
      <c r="T166" s="3" t="s">
        <v>2742</v>
      </c>
      <c r="U166" s="10"/>
      <c r="V166" s="10"/>
      <c r="W166" s="10"/>
      <c r="X166" s="10"/>
      <c r="Y166" s="4"/>
      <c r="Z166" s="4"/>
      <c r="AA166" s="13"/>
      <c r="AB166" s="28" t="s">
        <v>955</v>
      </c>
      <c r="AC166" s="28" t="s">
        <v>955</v>
      </c>
      <c r="AD166" s="450" t="s">
        <v>938</v>
      </c>
      <c r="AE166" s="72"/>
      <c r="AF166" s="95" t="s">
        <v>1967</v>
      </c>
      <c r="AG166" s="123"/>
      <c r="AH166" s="72"/>
      <c r="AI166" s="72"/>
      <c r="AJ166" s="72"/>
    </row>
    <row r="167" spans="2:36" s="21" customFormat="1" ht="159.94999999999999" hidden="1" customHeight="1" x14ac:dyDescent="0.25">
      <c r="B167" s="69" t="s">
        <v>2506</v>
      </c>
      <c r="C167" s="69" t="s">
        <v>2907</v>
      </c>
      <c r="D167" s="3" t="s">
        <v>2204</v>
      </c>
      <c r="E167" s="4" t="s">
        <v>352</v>
      </c>
      <c r="F167" s="4" t="s">
        <v>353</v>
      </c>
      <c r="G167" s="28" t="s">
        <v>358</v>
      </c>
      <c r="H167" s="28" t="s">
        <v>359</v>
      </c>
      <c r="I167" s="2">
        <v>1</v>
      </c>
      <c r="J167" s="27" t="s">
        <v>356</v>
      </c>
      <c r="K167" s="31">
        <v>43008</v>
      </c>
      <c r="L167" s="5">
        <v>43.428571428571431</v>
      </c>
      <c r="M167" s="442">
        <v>1</v>
      </c>
      <c r="N167" s="6" t="s">
        <v>15</v>
      </c>
      <c r="O167" s="7">
        <f t="shared" si="4"/>
        <v>20</v>
      </c>
      <c r="P167" s="8" t="s">
        <v>275</v>
      </c>
      <c r="Q167" s="323">
        <v>43026</v>
      </c>
      <c r="R167" s="63" t="s">
        <v>57</v>
      </c>
      <c r="S167" s="64" t="s">
        <v>276</v>
      </c>
      <c r="T167" s="3" t="s">
        <v>2742</v>
      </c>
      <c r="U167" s="64"/>
      <c r="V167" s="64"/>
      <c r="W167" s="64"/>
      <c r="X167" s="64"/>
      <c r="Y167" s="4"/>
      <c r="Z167" s="4"/>
      <c r="AA167" s="4"/>
      <c r="AB167" s="28" t="s">
        <v>955</v>
      </c>
      <c r="AC167" s="28" t="s">
        <v>955</v>
      </c>
      <c r="AD167" s="450" t="s">
        <v>938</v>
      </c>
      <c r="AE167" s="72"/>
      <c r="AF167" s="95" t="s">
        <v>1967</v>
      </c>
      <c r="AG167" s="123"/>
      <c r="AH167" s="72"/>
      <c r="AI167" s="72"/>
      <c r="AJ167" s="72"/>
    </row>
    <row r="168" spans="2:36" s="21" customFormat="1" ht="159.94999999999999" hidden="1" customHeight="1" x14ac:dyDescent="0.25">
      <c r="B168" s="69" t="s">
        <v>2507</v>
      </c>
      <c r="C168" s="69" t="s">
        <v>2909</v>
      </c>
      <c r="D168" s="3" t="s">
        <v>2041</v>
      </c>
      <c r="E168" s="4" t="s">
        <v>400</v>
      </c>
      <c r="F168" s="4" t="s">
        <v>401</v>
      </c>
      <c r="G168" s="28" t="s">
        <v>402</v>
      </c>
      <c r="H168" s="28" t="s">
        <v>183</v>
      </c>
      <c r="I168" s="12">
        <v>4</v>
      </c>
      <c r="J168" s="27" t="s">
        <v>356</v>
      </c>
      <c r="K168" s="419">
        <v>43008</v>
      </c>
      <c r="L168" s="5">
        <v>43.428571428571431</v>
      </c>
      <c r="M168" s="442">
        <v>4</v>
      </c>
      <c r="N168" s="6" t="s">
        <v>15</v>
      </c>
      <c r="O168" s="7">
        <f t="shared" si="4"/>
        <v>20</v>
      </c>
      <c r="P168" s="8" t="s">
        <v>275</v>
      </c>
      <c r="Q168" s="323">
        <v>43026</v>
      </c>
      <c r="R168" s="10" t="s">
        <v>35</v>
      </c>
      <c r="S168" s="64" t="s">
        <v>403</v>
      </c>
      <c r="T168" s="3" t="s">
        <v>2742</v>
      </c>
      <c r="U168" s="64"/>
      <c r="V168" s="64"/>
      <c r="W168" s="64"/>
      <c r="X168" s="64"/>
      <c r="Y168" s="4" t="s">
        <v>404</v>
      </c>
      <c r="Z168" s="4" t="s">
        <v>19</v>
      </c>
      <c r="AA168" s="4" t="s">
        <v>19</v>
      </c>
      <c r="AB168" s="28" t="s">
        <v>19</v>
      </c>
      <c r="AC168" s="28" t="s">
        <v>19</v>
      </c>
      <c r="AD168" s="450" t="s">
        <v>938</v>
      </c>
      <c r="AE168" s="92">
        <v>43577</v>
      </c>
      <c r="AF168" s="95" t="s">
        <v>1967</v>
      </c>
      <c r="AG168" s="123"/>
      <c r="AH168" s="72"/>
      <c r="AI168" s="72"/>
      <c r="AJ168" s="72"/>
    </row>
    <row r="169" spans="2:36" s="21" customFormat="1" ht="159.94999999999999" hidden="1" customHeight="1" x14ac:dyDescent="0.25">
      <c r="B169" s="69" t="s">
        <v>2508</v>
      </c>
      <c r="C169" s="69" t="s">
        <v>2910</v>
      </c>
      <c r="D169" s="3" t="s">
        <v>2042</v>
      </c>
      <c r="E169" s="4" t="s">
        <v>282</v>
      </c>
      <c r="F169" s="4" t="s">
        <v>283</v>
      </c>
      <c r="G169" s="28" t="s">
        <v>284</v>
      </c>
      <c r="H169" s="28" t="s">
        <v>269</v>
      </c>
      <c r="I169" s="2">
        <v>1</v>
      </c>
      <c r="J169" s="27">
        <v>42750</v>
      </c>
      <c r="K169" s="31">
        <v>42993</v>
      </c>
      <c r="L169" s="5">
        <v>34.714285714285715</v>
      </c>
      <c r="M169" s="442">
        <v>1</v>
      </c>
      <c r="N169" s="6" t="s">
        <v>15</v>
      </c>
      <c r="O169" s="7">
        <f t="shared" si="4"/>
        <v>20</v>
      </c>
      <c r="P169" s="8" t="s">
        <v>275</v>
      </c>
      <c r="Q169" s="323">
        <v>43026</v>
      </c>
      <c r="R169" s="10" t="s">
        <v>35</v>
      </c>
      <c r="S169" s="10" t="s">
        <v>36</v>
      </c>
      <c r="T169" s="3" t="s">
        <v>2742</v>
      </c>
      <c r="U169" s="10"/>
      <c r="V169" s="10"/>
      <c r="W169" s="10"/>
      <c r="X169" s="10"/>
      <c r="Y169" s="3"/>
      <c r="Z169" s="4"/>
      <c r="AA169" s="4"/>
      <c r="AB169" s="28" t="s">
        <v>955</v>
      </c>
      <c r="AC169" s="28" t="s">
        <v>955</v>
      </c>
      <c r="AD169" s="450" t="s">
        <v>938</v>
      </c>
      <c r="AE169" s="72"/>
      <c r="AF169" s="95" t="s">
        <v>1967</v>
      </c>
      <c r="AG169" s="123"/>
      <c r="AH169" s="72"/>
      <c r="AI169" s="72"/>
      <c r="AJ169" s="72"/>
    </row>
    <row r="170" spans="2:36" s="21" customFormat="1" ht="159.94999999999999" hidden="1" customHeight="1" x14ac:dyDescent="0.25">
      <c r="B170" s="69" t="s">
        <v>2509</v>
      </c>
      <c r="C170" s="69" t="s">
        <v>2911</v>
      </c>
      <c r="D170" s="3" t="s">
        <v>2043</v>
      </c>
      <c r="E170" s="4" t="s">
        <v>417</v>
      </c>
      <c r="F170" s="4" t="s">
        <v>418</v>
      </c>
      <c r="G170" s="28" t="s">
        <v>419</v>
      </c>
      <c r="H170" s="28" t="s">
        <v>394</v>
      </c>
      <c r="I170" s="2">
        <v>1</v>
      </c>
      <c r="J170" s="27" t="s">
        <v>314</v>
      </c>
      <c r="K170" s="31">
        <v>42993</v>
      </c>
      <c r="L170" s="5">
        <v>34.714285714285715</v>
      </c>
      <c r="M170" s="442">
        <v>1</v>
      </c>
      <c r="N170" s="6" t="s">
        <v>15</v>
      </c>
      <c r="O170" s="7">
        <f t="shared" si="4"/>
        <v>20</v>
      </c>
      <c r="P170" s="8" t="s">
        <v>275</v>
      </c>
      <c r="Q170" s="323">
        <v>43026</v>
      </c>
      <c r="R170" s="10" t="s">
        <v>35</v>
      </c>
      <c r="S170" s="64" t="s">
        <v>36</v>
      </c>
      <c r="T170" s="3" t="s">
        <v>2742</v>
      </c>
      <c r="U170" s="64"/>
      <c r="V170" s="64"/>
      <c r="W170" s="64"/>
      <c r="X170" s="64"/>
      <c r="Y170" s="4"/>
      <c r="Z170" s="4"/>
      <c r="AA170" s="4"/>
      <c r="AB170" s="28" t="s">
        <v>955</v>
      </c>
      <c r="AC170" s="28" t="s">
        <v>955</v>
      </c>
      <c r="AD170" s="450" t="s">
        <v>938</v>
      </c>
      <c r="AE170" s="72"/>
      <c r="AF170" s="95" t="s">
        <v>1967</v>
      </c>
      <c r="AG170" s="123"/>
      <c r="AH170" s="72"/>
      <c r="AI170" s="72"/>
      <c r="AJ170" s="72"/>
    </row>
    <row r="171" spans="2:36" s="21" customFormat="1" ht="159.94999999999999" hidden="1" customHeight="1" x14ac:dyDescent="0.25">
      <c r="B171" s="69" t="s">
        <v>2510</v>
      </c>
      <c r="C171" s="69" t="s">
        <v>2912</v>
      </c>
      <c r="D171" s="3" t="s">
        <v>2044</v>
      </c>
      <c r="E171" s="4" t="s">
        <v>427</v>
      </c>
      <c r="F171" s="4" t="s">
        <v>428</v>
      </c>
      <c r="G171" s="28" t="s">
        <v>429</v>
      </c>
      <c r="H171" s="28" t="s">
        <v>394</v>
      </c>
      <c r="I171" s="2">
        <v>1</v>
      </c>
      <c r="J171" s="27" t="s">
        <v>314</v>
      </c>
      <c r="K171" s="31">
        <v>42993</v>
      </c>
      <c r="L171" s="5">
        <v>34.714285714285715</v>
      </c>
      <c r="M171" s="442">
        <v>1</v>
      </c>
      <c r="N171" s="6" t="s">
        <v>15</v>
      </c>
      <c r="O171" s="7">
        <f t="shared" ref="O171:O202" si="5">LEN($N171)</f>
        <v>20</v>
      </c>
      <c r="P171" s="8" t="s">
        <v>275</v>
      </c>
      <c r="Q171" s="323">
        <v>43026</v>
      </c>
      <c r="R171" s="10" t="s">
        <v>35</v>
      </c>
      <c r="S171" s="64" t="s">
        <v>36</v>
      </c>
      <c r="T171" s="3" t="s">
        <v>2742</v>
      </c>
      <c r="U171" s="64"/>
      <c r="V171" s="64"/>
      <c r="W171" s="64"/>
      <c r="X171" s="64"/>
      <c r="Y171" s="4"/>
      <c r="Z171" s="4"/>
      <c r="AA171" s="4"/>
      <c r="AB171" s="28" t="s">
        <v>955</v>
      </c>
      <c r="AC171" s="28" t="s">
        <v>955</v>
      </c>
      <c r="AD171" s="450" t="s">
        <v>938</v>
      </c>
      <c r="AE171" s="72"/>
      <c r="AF171" s="95" t="s">
        <v>1967</v>
      </c>
      <c r="AG171" s="123"/>
      <c r="AH171" s="72"/>
      <c r="AI171" s="72"/>
      <c r="AJ171" s="72"/>
    </row>
    <row r="172" spans="2:36" s="21" customFormat="1" ht="159.94999999999999" hidden="1" customHeight="1" x14ac:dyDescent="0.25">
      <c r="B172" s="69" t="s">
        <v>2511</v>
      </c>
      <c r="C172" s="69" t="s">
        <v>2913</v>
      </c>
      <c r="D172" s="3" t="s">
        <v>2069</v>
      </c>
      <c r="E172" s="4" t="s">
        <v>430</v>
      </c>
      <c r="F172" s="4" t="s">
        <v>431</v>
      </c>
      <c r="G172" s="28" t="s">
        <v>432</v>
      </c>
      <c r="H172" s="28" t="s">
        <v>394</v>
      </c>
      <c r="I172" s="2">
        <v>1</v>
      </c>
      <c r="J172" s="27" t="s">
        <v>314</v>
      </c>
      <c r="K172" s="31">
        <v>42993</v>
      </c>
      <c r="L172" s="5">
        <v>34.714285714285715</v>
      </c>
      <c r="M172" s="442">
        <v>1</v>
      </c>
      <c r="N172" s="6" t="s">
        <v>15</v>
      </c>
      <c r="O172" s="7">
        <f t="shared" si="5"/>
        <v>20</v>
      </c>
      <c r="P172" s="8" t="s">
        <v>275</v>
      </c>
      <c r="Q172" s="323">
        <v>43026</v>
      </c>
      <c r="R172" s="10" t="s">
        <v>35</v>
      </c>
      <c r="S172" s="64" t="s">
        <v>36</v>
      </c>
      <c r="T172" s="3" t="s">
        <v>2742</v>
      </c>
      <c r="U172" s="64"/>
      <c r="V172" s="64"/>
      <c r="W172" s="64"/>
      <c r="X172" s="64"/>
      <c r="Y172" s="4"/>
      <c r="Z172" s="4"/>
      <c r="AA172" s="4"/>
      <c r="AB172" s="28" t="s">
        <v>955</v>
      </c>
      <c r="AC172" s="28" t="s">
        <v>955</v>
      </c>
      <c r="AD172" s="450" t="s">
        <v>938</v>
      </c>
      <c r="AE172" s="72"/>
      <c r="AF172" s="95" t="s">
        <v>1967</v>
      </c>
      <c r="AG172" s="123"/>
      <c r="AH172" s="72"/>
      <c r="AI172" s="72"/>
      <c r="AJ172" s="72"/>
    </row>
    <row r="173" spans="2:36" s="21" customFormat="1" ht="159.94999999999999" hidden="1" customHeight="1" x14ac:dyDescent="0.25">
      <c r="B173" s="69" t="s">
        <v>2512</v>
      </c>
      <c r="C173" s="69" t="s">
        <v>2848</v>
      </c>
      <c r="D173" s="3" t="s">
        <v>2068</v>
      </c>
      <c r="E173" s="4" t="s">
        <v>433</v>
      </c>
      <c r="F173" s="4" t="s">
        <v>422</v>
      </c>
      <c r="G173" s="28" t="s">
        <v>434</v>
      </c>
      <c r="H173" s="28" t="s">
        <v>394</v>
      </c>
      <c r="I173" s="2">
        <v>1</v>
      </c>
      <c r="J173" s="27" t="s">
        <v>314</v>
      </c>
      <c r="K173" s="31">
        <v>42993</v>
      </c>
      <c r="L173" s="5">
        <v>34.714285714285715</v>
      </c>
      <c r="M173" s="442">
        <v>1</v>
      </c>
      <c r="N173" s="6" t="s">
        <v>15</v>
      </c>
      <c r="O173" s="7">
        <f t="shared" si="5"/>
        <v>20</v>
      </c>
      <c r="P173" s="8" t="s">
        <v>275</v>
      </c>
      <c r="Q173" s="323">
        <v>43026</v>
      </c>
      <c r="R173" s="10" t="s">
        <v>35</v>
      </c>
      <c r="S173" s="64" t="s">
        <v>36</v>
      </c>
      <c r="T173" s="3" t="s">
        <v>2742</v>
      </c>
      <c r="U173" s="64"/>
      <c r="V173" s="64"/>
      <c r="W173" s="64"/>
      <c r="X173" s="64"/>
      <c r="Y173" s="4"/>
      <c r="Z173" s="4"/>
      <c r="AA173" s="4"/>
      <c r="AB173" s="28" t="s">
        <v>955</v>
      </c>
      <c r="AC173" s="28" t="s">
        <v>955</v>
      </c>
      <c r="AD173" s="450" t="s">
        <v>938</v>
      </c>
      <c r="AE173" s="72"/>
      <c r="AF173" s="95" t="s">
        <v>1967</v>
      </c>
      <c r="AG173" s="123"/>
      <c r="AH173" s="72"/>
      <c r="AI173" s="72"/>
      <c r="AJ173" s="72"/>
    </row>
    <row r="174" spans="2:36" s="21" customFormat="1" ht="159.94999999999999" hidden="1" customHeight="1" x14ac:dyDescent="0.25">
      <c r="B174" s="69" t="s">
        <v>2513</v>
      </c>
      <c r="C174" s="69" t="s">
        <v>2914</v>
      </c>
      <c r="D174" s="3" t="s">
        <v>2067</v>
      </c>
      <c r="E174" s="4" t="s">
        <v>421</v>
      </c>
      <c r="F174" s="13" t="s">
        <v>422</v>
      </c>
      <c r="G174" s="28" t="s">
        <v>423</v>
      </c>
      <c r="H174" s="28" t="s">
        <v>394</v>
      </c>
      <c r="I174" s="2">
        <v>1</v>
      </c>
      <c r="J174" s="27" t="s">
        <v>314</v>
      </c>
      <c r="K174" s="31">
        <v>42993</v>
      </c>
      <c r="L174" s="5">
        <v>34.714285714285715</v>
      </c>
      <c r="M174" s="442">
        <v>1</v>
      </c>
      <c r="N174" s="6" t="s">
        <v>15</v>
      </c>
      <c r="O174" s="7">
        <f t="shared" si="5"/>
        <v>20</v>
      </c>
      <c r="P174" s="8" t="s">
        <v>275</v>
      </c>
      <c r="Q174" s="323">
        <v>43026</v>
      </c>
      <c r="R174" s="10" t="s">
        <v>155</v>
      </c>
      <c r="S174" s="8" t="s">
        <v>79</v>
      </c>
      <c r="T174" s="3" t="s">
        <v>2742</v>
      </c>
      <c r="U174" s="8"/>
      <c r="V174" s="8"/>
      <c r="W174" s="8"/>
      <c r="X174" s="8"/>
      <c r="Y174" s="4"/>
      <c r="Z174" s="4"/>
      <c r="AA174" s="13"/>
      <c r="AB174" s="28" t="s">
        <v>955</v>
      </c>
      <c r="AC174" s="28" t="s">
        <v>955</v>
      </c>
      <c r="AD174" s="450" t="s">
        <v>938</v>
      </c>
      <c r="AE174" s="72"/>
      <c r="AF174" s="95" t="s">
        <v>1967</v>
      </c>
      <c r="AG174" s="123"/>
      <c r="AH174" s="72"/>
      <c r="AI174" s="72"/>
      <c r="AJ174" s="72"/>
    </row>
    <row r="175" spans="2:36" s="21" customFormat="1" ht="159.94999999999999" hidden="1" customHeight="1" x14ac:dyDescent="0.25">
      <c r="B175" s="69" t="s">
        <v>2514</v>
      </c>
      <c r="C175" s="69" t="s">
        <v>2914</v>
      </c>
      <c r="D175" s="4" t="s">
        <v>420</v>
      </c>
      <c r="E175" s="4" t="s">
        <v>421</v>
      </c>
      <c r="F175" s="4" t="s">
        <v>424</v>
      </c>
      <c r="G175" s="28" t="s">
        <v>425</v>
      </c>
      <c r="H175" s="28" t="s">
        <v>426</v>
      </c>
      <c r="I175" s="2">
        <v>1</v>
      </c>
      <c r="J175" s="27" t="s">
        <v>356</v>
      </c>
      <c r="K175" s="31">
        <v>43008</v>
      </c>
      <c r="L175" s="5">
        <v>43.428571428571431</v>
      </c>
      <c r="M175" s="442">
        <v>1</v>
      </c>
      <c r="N175" s="6" t="s">
        <v>15</v>
      </c>
      <c r="O175" s="7">
        <f t="shared" si="5"/>
        <v>20</v>
      </c>
      <c r="P175" s="8" t="s">
        <v>275</v>
      </c>
      <c r="Q175" s="323">
        <v>43026</v>
      </c>
      <c r="R175" s="10" t="s">
        <v>155</v>
      </c>
      <c r="S175" s="8" t="s">
        <v>79</v>
      </c>
      <c r="T175" s="3" t="s">
        <v>2742</v>
      </c>
      <c r="U175" s="8"/>
      <c r="V175" s="8"/>
      <c r="W175" s="8"/>
      <c r="X175" s="8"/>
      <c r="Y175" s="4"/>
      <c r="Z175" s="4"/>
      <c r="AA175" s="4"/>
      <c r="AB175" s="28" t="s">
        <v>955</v>
      </c>
      <c r="AC175" s="28" t="s">
        <v>955</v>
      </c>
      <c r="AD175" s="450" t="s">
        <v>938</v>
      </c>
      <c r="AE175" s="72"/>
      <c r="AF175" s="95" t="s">
        <v>1967</v>
      </c>
      <c r="AG175" s="123"/>
      <c r="AH175" s="72"/>
      <c r="AI175" s="72"/>
      <c r="AJ175" s="72"/>
    </row>
    <row r="176" spans="2:36" s="21" customFormat="1" ht="159.94999999999999" hidden="1" customHeight="1" x14ac:dyDescent="0.25">
      <c r="B176" s="69" t="s">
        <v>2515</v>
      </c>
      <c r="C176" s="69" t="s">
        <v>2915</v>
      </c>
      <c r="D176" s="3" t="s">
        <v>2066</v>
      </c>
      <c r="E176" s="4" t="s">
        <v>435</v>
      </c>
      <c r="F176" s="4" t="s">
        <v>436</v>
      </c>
      <c r="G176" s="28" t="s">
        <v>419</v>
      </c>
      <c r="H176" s="28" t="s">
        <v>394</v>
      </c>
      <c r="I176" s="2">
        <v>1</v>
      </c>
      <c r="J176" s="27" t="s">
        <v>314</v>
      </c>
      <c r="K176" s="31">
        <v>42993</v>
      </c>
      <c r="L176" s="5">
        <v>34.714285714285715</v>
      </c>
      <c r="M176" s="442">
        <v>1</v>
      </c>
      <c r="N176" s="6" t="s">
        <v>15</v>
      </c>
      <c r="O176" s="7">
        <f t="shared" si="5"/>
        <v>20</v>
      </c>
      <c r="P176" s="8" t="s">
        <v>275</v>
      </c>
      <c r="Q176" s="323">
        <v>43026</v>
      </c>
      <c r="R176" s="10" t="s">
        <v>35</v>
      </c>
      <c r="S176" s="64" t="s">
        <v>36</v>
      </c>
      <c r="T176" s="3" t="s">
        <v>2742</v>
      </c>
      <c r="U176" s="64"/>
      <c r="V176" s="64"/>
      <c r="W176" s="64"/>
      <c r="X176" s="64"/>
      <c r="Y176" s="4"/>
      <c r="Z176" s="4"/>
      <c r="AA176" s="4"/>
      <c r="AB176" s="28" t="s">
        <v>955</v>
      </c>
      <c r="AC176" s="28" t="s">
        <v>955</v>
      </c>
      <c r="AD176" s="450" t="s">
        <v>938</v>
      </c>
      <c r="AE176" s="72"/>
      <c r="AF176" s="95" t="s">
        <v>1967</v>
      </c>
      <c r="AG176" s="123"/>
      <c r="AH176" s="72"/>
      <c r="AI176" s="72"/>
      <c r="AJ176" s="72"/>
    </row>
    <row r="177" spans="2:36" s="21" customFormat="1" ht="159.94999999999999" hidden="1" customHeight="1" x14ac:dyDescent="0.25">
      <c r="B177" s="69" t="s">
        <v>2516</v>
      </c>
      <c r="C177" s="69" t="s">
        <v>2916</v>
      </c>
      <c r="D177" s="3" t="s">
        <v>2065</v>
      </c>
      <c r="E177" s="4" t="s">
        <v>437</v>
      </c>
      <c r="F177" s="4" t="s">
        <v>418</v>
      </c>
      <c r="G177" s="28" t="s">
        <v>419</v>
      </c>
      <c r="H177" s="28" t="s">
        <v>394</v>
      </c>
      <c r="I177" s="2">
        <v>1</v>
      </c>
      <c r="J177" s="27" t="s">
        <v>314</v>
      </c>
      <c r="K177" s="31">
        <v>42993</v>
      </c>
      <c r="L177" s="5">
        <v>34.714285714285715</v>
      </c>
      <c r="M177" s="442">
        <v>1</v>
      </c>
      <c r="N177" s="6" t="s">
        <v>15</v>
      </c>
      <c r="O177" s="7">
        <f t="shared" si="5"/>
        <v>20</v>
      </c>
      <c r="P177" s="8" t="s">
        <v>275</v>
      </c>
      <c r="Q177" s="323">
        <v>43026</v>
      </c>
      <c r="R177" s="10" t="s">
        <v>35</v>
      </c>
      <c r="S177" s="64" t="s">
        <v>36</v>
      </c>
      <c r="T177" s="3" t="s">
        <v>2742</v>
      </c>
      <c r="U177" s="64"/>
      <c r="V177" s="64"/>
      <c r="W177" s="64"/>
      <c r="X177" s="64"/>
      <c r="Y177" s="4"/>
      <c r="Z177" s="4"/>
      <c r="AA177" s="4"/>
      <c r="AB177" s="28" t="s">
        <v>955</v>
      </c>
      <c r="AC177" s="28" t="s">
        <v>955</v>
      </c>
      <c r="AD177" s="450" t="s">
        <v>938</v>
      </c>
      <c r="AE177" s="72"/>
      <c r="AF177" s="95" t="s">
        <v>1967</v>
      </c>
      <c r="AG177" s="123"/>
      <c r="AH177" s="72"/>
      <c r="AI177" s="72"/>
      <c r="AJ177" s="72"/>
    </row>
    <row r="178" spans="2:36" s="21" customFormat="1" ht="159.94999999999999" hidden="1" customHeight="1" x14ac:dyDescent="0.25">
      <c r="B178" s="69" t="s">
        <v>2517</v>
      </c>
      <c r="C178" s="69" t="s">
        <v>2917</v>
      </c>
      <c r="D178" s="3" t="s">
        <v>2064</v>
      </c>
      <c r="E178" s="4" t="s">
        <v>438</v>
      </c>
      <c r="F178" s="4" t="s">
        <v>431</v>
      </c>
      <c r="G178" s="28" t="s">
        <v>439</v>
      </c>
      <c r="H178" s="28" t="s">
        <v>394</v>
      </c>
      <c r="I178" s="2">
        <v>1</v>
      </c>
      <c r="J178" s="27" t="s">
        <v>314</v>
      </c>
      <c r="K178" s="31">
        <v>42993</v>
      </c>
      <c r="L178" s="5">
        <v>34.714285714285715</v>
      </c>
      <c r="M178" s="442">
        <v>1</v>
      </c>
      <c r="N178" s="6" t="s">
        <v>15</v>
      </c>
      <c r="O178" s="7">
        <f t="shared" si="5"/>
        <v>20</v>
      </c>
      <c r="P178" s="8" t="s">
        <v>275</v>
      </c>
      <c r="Q178" s="323">
        <v>43026</v>
      </c>
      <c r="R178" s="10" t="s">
        <v>35</v>
      </c>
      <c r="S178" s="64" t="s">
        <v>36</v>
      </c>
      <c r="T178" s="3" t="s">
        <v>2742</v>
      </c>
      <c r="U178" s="64"/>
      <c r="V178" s="64"/>
      <c r="W178" s="64"/>
      <c r="X178" s="64"/>
      <c r="Y178" s="4"/>
      <c r="Z178" s="4"/>
      <c r="AA178" s="4"/>
      <c r="AB178" s="28" t="s">
        <v>955</v>
      </c>
      <c r="AC178" s="28" t="s">
        <v>955</v>
      </c>
      <c r="AD178" s="450" t="s">
        <v>938</v>
      </c>
      <c r="AE178" s="72"/>
      <c r="AF178" s="95" t="s">
        <v>1967</v>
      </c>
      <c r="AG178" s="123"/>
      <c r="AH178" s="72"/>
      <c r="AI178" s="72"/>
      <c r="AJ178" s="72"/>
    </row>
    <row r="179" spans="2:36" s="21" customFormat="1" ht="159.94999999999999" hidden="1" customHeight="1" x14ac:dyDescent="0.25">
      <c r="B179" s="69" t="s">
        <v>2518</v>
      </c>
      <c r="C179" s="69" t="s">
        <v>2918</v>
      </c>
      <c r="D179" s="3" t="s">
        <v>2063</v>
      </c>
      <c r="E179" s="4" t="s">
        <v>440</v>
      </c>
      <c r="F179" s="4" t="s">
        <v>441</v>
      </c>
      <c r="G179" s="28" t="s">
        <v>439</v>
      </c>
      <c r="H179" s="28" t="s">
        <v>394</v>
      </c>
      <c r="I179" s="2">
        <v>1</v>
      </c>
      <c r="J179" s="27" t="s">
        <v>314</v>
      </c>
      <c r="K179" s="31">
        <v>42993</v>
      </c>
      <c r="L179" s="5">
        <v>34.714285714285715</v>
      </c>
      <c r="M179" s="442">
        <v>1</v>
      </c>
      <c r="N179" s="6" t="s">
        <v>15</v>
      </c>
      <c r="O179" s="7">
        <f t="shared" si="5"/>
        <v>20</v>
      </c>
      <c r="P179" s="8" t="s">
        <v>275</v>
      </c>
      <c r="Q179" s="323">
        <v>43026</v>
      </c>
      <c r="R179" s="10" t="s">
        <v>35</v>
      </c>
      <c r="S179" s="64" t="s">
        <v>36</v>
      </c>
      <c r="T179" s="3" t="s">
        <v>2742</v>
      </c>
      <c r="U179" s="64"/>
      <c r="V179" s="64"/>
      <c r="W179" s="64"/>
      <c r="X179" s="64"/>
      <c r="Y179" s="4"/>
      <c r="Z179" s="4"/>
      <c r="AA179" s="4"/>
      <c r="AB179" s="28" t="s">
        <v>955</v>
      </c>
      <c r="AC179" s="28" t="s">
        <v>955</v>
      </c>
      <c r="AD179" s="450" t="s">
        <v>938</v>
      </c>
      <c r="AE179" s="72"/>
      <c r="AF179" s="95" t="s">
        <v>1967</v>
      </c>
      <c r="AG179" s="123"/>
      <c r="AH179" s="72"/>
      <c r="AI179" s="72"/>
      <c r="AJ179" s="72"/>
    </row>
    <row r="180" spans="2:36" s="21" customFormat="1" ht="159.94999999999999" hidden="1" customHeight="1" x14ac:dyDescent="0.25">
      <c r="B180" s="69" t="s">
        <v>2519</v>
      </c>
      <c r="C180" s="69" t="s">
        <v>2903</v>
      </c>
      <c r="D180" s="3" t="s">
        <v>2062</v>
      </c>
      <c r="E180" s="4" t="s">
        <v>312</v>
      </c>
      <c r="F180" s="4" t="s">
        <v>313</v>
      </c>
      <c r="G180" s="28" t="s">
        <v>284</v>
      </c>
      <c r="H180" s="28" t="s">
        <v>269</v>
      </c>
      <c r="I180" s="2">
        <v>1</v>
      </c>
      <c r="J180" s="27" t="s">
        <v>314</v>
      </c>
      <c r="K180" s="31">
        <v>43393</v>
      </c>
      <c r="L180" s="5">
        <v>91.857142857142861</v>
      </c>
      <c r="M180" s="442">
        <v>1</v>
      </c>
      <c r="N180" s="6" t="s">
        <v>15</v>
      </c>
      <c r="O180" s="7">
        <f t="shared" si="5"/>
        <v>20</v>
      </c>
      <c r="P180" s="8" t="s">
        <v>275</v>
      </c>
      <c r="Q180" s="323">
        <v>43026</v>
      </c>
      <c r="R180" s="10" t="s">
        <v>35</v>
      </c>
      <c r="S180" s="10" t="s">
        <v>36</v>
      </c>
      <c r="T180" s="3" t="s">
        <v>2742</v>
      </c>
      <c r="U180" s="10"/>
      <c r="V180" s="10"/>
      <c r="W180" s="10"/>
      <c r="X180" s="10"/>
      <c r="Y180" s="3" t="s">
        <v>315</v>
      </c>
      <c r="Z180" s="4" t="s">
        <v>19</v>
      </c>
      <c r="AA180" s="4" t="s">
        <v>19</v>
      </c>
      <c r="AB180" s="28" t="s">
        <v>19</v>
      </c>
      <c r="AC180" s="28" t="s">
        <v>19</v>
      </c>
      <c r="AD180" s="450" t="s">
        <v>938</v>
      </c>
      <c r="AE180" s="92">
        <v>43577</v>
      </c>
      <c r="AF180" s="95" t="s">
        <v>1967</v>
      </c>
      <c r="AG180" s="123"/>
      <c r="AH180" s="72"/>
      <c r="AI180" s="72"/>
      <c r="AJ180" s="72"/>
    </row>
    <row r="181" spans="2:36" s="21" customFormat="1" ht="159.94999999999999" hidden="1" customHeight="1" x14ac:dyDescent="0.25">
      <c r="B181" s="69" t="s">
        <v>2520</v>
      </c>
      <c r="C181" s="69" t="s">
        <v>2919</v>
      </c>
      <c r="D181" s="3" t="s">
        <v>2061</v>
      </c>
      <c r="E181" s="4" t="s">
        <v>328</v>
      </c>
      <c r="F181" s="4" t="s">
        <v>329</v>
      </c>
      <c r="G181" s="28" t="s">
        <v>330</v>
      </c>
      <c r="H181" s="28" t="s">
        <v>269</v>
      </c>
      <c r="I181" s="2">
        <v>1</v>
      </c>
      <c r="J181" s="27" t="s">
        <v>314</v>
      </c>
      <c r="K181" s="31">
        <v>43393</v>
      </c>
      <c r="L181" s="5">
        <v>91.857142857142861</v>
      </c>
      <c r="M181" s="442">
        <v>1</v>
      </c>
      <c r="N181" s="6" t="s">
        <v>15</v>
      </c>
      <c r="O181" s="7">
        <f t="shared" si="5"/>
        <v>20</v>
      </c>
      <c r="P181" s="8" t="s">
        <v>275</v>
      </c>
      <c r="Q181" s="323">
        <v>43026</v>
      </c>
      <c r="R181" s="10" t="s">
        <v>35</v>
      </c>
      <c r="S181" s="10" t="s">
        <v>36</v>
      </c>
      <c r="T181" s="3" t="s">
        <v>2742</v>
      </c>
      <c r="U181" s="10"/>
      <c r="V181" s="10"/>
      <c r="W181" s="10"/>
      <c r="X181" s="10"/>
      <c r="Y181" s="3" t="s">
        <v>315</v>
      </c>
      <c r="Z181" s="4" t="s">
        <v>19</v>
      </c>
      <c r="AA181" s="4" t="s">
        <v>19</v>
      </c>
      <c r="AB181" s="28" t="s">
        <v>19</v>
      </c>
      <c r="AC181" s="28" t="s">
        <v>19</v>
      </c>
      <c r="AD181" s="450" t="s">
        <v>938</v>
      </c>
      <c r="AE181" s="92">
        <v>43577</v>
      </c>
      <c r="AF181" s="95" t="s">
        <v>1967</v>
      </c>
      <c r="AG181" s="123"/>
      <c r="AH181" s="72"/>
      <c r="AI181" s="72"/>
      <c r="AJ181" s="72"/>
    </row>
    <row r="182" spans="2:36" s="21" customFormat="1" ht="159.94999999999999" hidden="1" customHeight="1" x14ac:dyDescent="0.25">
      <c r="B182" s="69" t="s">
        <v>2521</v>
      </c>
      <c r="C182" s="69" t="s">
        <v>2920</v>
      </c>
      <c r="D182" s="3" t="s">
        <v>2060</v>
      </c>
      <c r="E182" s="4" t="s">
        <v>360</v>
      </c>
      <c r="F182" s="4" t="s">
        <v>361</v>
      </c>
      <c r="G182" s="28" t="s">
        <v>362</v>
      </c>
      <c r="H182" s="28" t="s">
        <v>363</v>
      </c>
      <c r="I182" s="2">
        <v>1</v>
      </c>
      <c r="J182" s="27" t="s">
        <v>314</v>
      </c>
      <c r="K182" s="31">
        <v>42993</v>
      </c>
      <c r="L182" s="5">
        <v>34.71</v>
      </c>
      <c r="M182" s="442">
        <v>1</v>
      </c>
      <c r="N182" s="6" t="s">
        <v>15</v>
      </c>
      <c r="O182" s="7">
        <f t="shared" si="5"/>
        <v>20</v>
      </c>
      <c r="P182" s="8" t="s">
        <v>275</v>
      </c>
      <c r="Q182" s="323">
        <v>43026</v>
      </c>
      <c r="R182" s="10" t="s">
        <v>35</v>
      </c>
      <c r="S182" s="10" t="s">
        <v>36</v>
      </c>
      <c r="T182" s="3" t="s">
        <v>2742</v>
      </c>
      <c r="U182" s="10"/>
      <c r="V182" s="10"/>
      <c r="W182" s="10"/>
      <c r="X182" s="10"/>
      <c r="Y182" s="4"/>
      <c r="Z182" s="4"/>
      <c r="AA182" s="4"/>
      <c r="AB182" s="28" t="s">
        <v>955</v>
      </c>
      <c r="AC182" s="28" t="s">
        <v>955</v>
      </c>
      <c r="AD182" s="450" t="s">
        <v>938</v>
      </c>
      <c r="AE182" s="72"/>
      <c r="AF182" s="95" t="s">
        <v>1967</v>
      </c>
      <c r="AG182" s="123"/>
      <c r="AH182" s="72"/>
      <c r="AI182" s="72"/>
      <c r="AJ182" s="72"/>
    </row>
    <row r="183" spans="2:36" s="21" customFormat="1" ht="159.94999999999999" hidden="1" customHeight="1" x14ac:dyDescent="0.25">
      <c r="B183" s="69" t="s">
        <v>2522</v>
      </c>
      <c r="C183" s="69" t="s">
        <v>2921</v>
      </c>
      <c r="D183" s="3" t="s">
        <v>2059</v>
      </c>
      <c r="E183" s="4" t="s">
        <v>442</v>
      </c>
      <c r="F183" s="4" t="s">
        <v>443</v>
      </c>
      <c r="G183" s="28" t="s">
        <v>419</v>
      </c>
      <c r="H183" s="28" t="s">
        <v>394</v>
      </c>
      <c r="I183" s="2">
        <v>1</v>
      </c>
      <c r="J183" s="27" t="s">
        <v>314</v>
      </c>
      <c r="K183" s="419">
        <v>42993</v>
      </c>
      <c r="L183" s="5">
        <v>34.714285714285715</v>
      </c>
      <c r="M183" s="442">
        <v>1</v>
      </c>
      <c r="N183" s="6" t="s">
        <v>15</v>
      </c>
      <c r="O183" s="7">
        <f t="shared" si="5"/>
        <v>20</v>
      </c>
      <c r="P183" s="8" t="s">
        <v>275</v>
      </c>
      <c r="Q183" s="323">
        <v>43026</v>
      </c>
      <c r="R183" s="10" t="s">
        <v>35</v>
      </c>
      <c r="S183" s="64" t="s">
        <v>36</v>
      </c>
      <c r="T183" s="3" t="s">
        <v>2742</v>
      </c>
      <c r="U183" s="64"/>
      <c r="V183" s="64"/>
      <c r="W183" s="64"/>
      <c r="X183" s="64"/>
      <c r="Y183" s="4" t="s">
        <v>368</v>
      </c>
      <c r="Z183" s="4" t="s">
        <v>19</v>
      </c>
      <c r="AA183" s="4" t="s">
        <v>19</v>
      </c>
      <c r="AB183" s="28" t="s">
        <v>19</v>
      </c>
      <c r="AC183" s="28" t="s">
        <v>19</v>
      </c>
      <c r="AD183" s="450" t="s">
        <v>938</v>
      </c>
      <c r="AE183" s="92">
        <v>43577</v>
      </c>
      <c r="AF183" s="95" t="s">
        <v>1967</v>
      </c>
      <c r="AG183" s="123"/>
      <c r="AH183" s="72"/>
      <c r="AI183" s="72"/>
      <c r="AJ183" s="72"/>
    </row>
    <row r="184" spans="2:36" s="21" customFormat="1" ht="159.94999999999999" hidden="1" customHeight="1" x14ac:dyDescent="0.25">
      <c r="B184" s="69" t="s">
        <v>2523</v>
      </c>
      <c r="C184" s="69" t="s">
        <v>2922</v>
      </c>
      <c r="D184" s="3" t="s">
        <v>2058</v>
      </c>
      <c r="E184" s="4" t="s">
        <v>364</v>
      </c>
      <c r="F184" s="4" t="s">
        <v>365</v>
      </c>
      <c r="G184" s="28" t="s">
        <v>366</v>
      </c>
      <c r="H184" s="28" t="s">
        <v>367</v>
      </c>
      <c r="I184" s="2">
        <v>1</v>
      </c>
      <c r="J184" s="27" t="s">
        <v>314</v>
      </c>
      <c r="K184" s="419">
        <v>42993</v>
      </c>
      <c r="L184" s="5">
        <v>34.714285714285715</v>
      </c>
      <c r="M184" s="442">
        <v>1</v>
      </c>
      <c r="N184" s="6" t="s">
        <v>15</v>
      </c>
      <c r="O184" s="7">
        <f t="shared" si="5"/>
        <v>20</v>
      </c>
      <c r="P184" s="8" t="s">
        <v>275</v>
      </c>
      <c r="Q184" s="323">
        <v>43026</v>
      </c>
      <c r="R184" s="10" t="s">
        <v>35</v>
      </c>
      <c r="S184" s="10" t="s">
        <v>36</v>
      </c>
      <c r="T184" s="3" t="s">
        <v>2742</v>
      </c>
      <c r="U184" s="10"/>
      <c r="V184" s="10"/>
      <c r="W184" s="10"/>
      <c r="X184" s="10"/>
      <c r="Y184" s="4" t="s">
        <v>368</v>
      </c>
      <c r="Z184" s="4" t="s">
        <v>19</v>
      </c>
      <c r="AA184" s="4" t="s">
        <v>19</v>
      </c>
      <c r="AB184" s="28" t="s">
        <v>19</v>
      </c>
      <c r="AC184" s="28" t="s">
        <v>19</v>
      </c>
      <c r="AD184" s="450" t="s">
        <v>938</v>
      </c>
      <c r="AE184" s="92">
        <v>43577</v>
      </c>
      <c r="AF184" s="95" t="s">
        <v>1967</v>
      </c>
      <c r="AG184" s="123"/>
      <c r="AH184" s="72"/>
      <c r="AI184" s="72"/>
      <c r="AJ184" s="72"/>
    </row>
    <row r="185" spans="2:36" s="21" customFormat="1" ht="159.94999999999999" hidden="1" customHeight="1" x14ac:dyDescent="0.25">
      <c r="B185" s="69" t="s">
        <v>2524</v>
      </c>
      <c r="C185" s="69" t="s">
        <v>2924</v>
      </c>
      <c r="D185" s="3" t="s">
        <v>2057</v>
      </c>
      <c r="E185" s="4" t="s">
        <v>345</v>
      </c>
      <c r="F185" s="4" t="s">
        <v>283</v>
      </c>
      <c r="G185" s="28" t="s">
        <v>284</v>
      </c>
      <c r="H185" s="28" t="s">
        <v>269</v>
      </c>
      <c r="I185" s="2">
        <v>1</v>
      </c>
      <c r="J185" s="27" t="s">
        <v>314</v>
      </c>
      <c r="K185" s="419">
        <v>42993</v>
      </c>
      <c r="L185" s="5">
        <v>34.714285714285715</v>
      </c>
      <c r="M185" s="442">
        <v>1</v>
      </c>
      <c r="N185" s="6" t="s">
        <v>15</v>
      </c>
      <c r="O185" s="7">
        <f t="shared" si="5"/>
        <v>20</v>
      </c>
      <c r="P185" s="8" t="s">
        <v>275</v>
      </c>
      <c r="Q185" s="323">
        <v>43026</v>
      </c>
      <c r="R185" s="10" t="s">
        <v>35</v>
      </c>
      <c r="S185" s="10" t="s">
        <v>36</v>
      </c>
      <c r="T185" s="3" t="s">
        <v>2742</v>
      </c>
      <c r="U185" s="10"/>
      <c r="V185" s="10"/>
      <c r="W185" s="10"/>
      <c r="X185" s="10"/>
      <c r="Y185" s="3" t="s">
        <v>346</v>
      </c>
      <c r="Z185" s="4" t="s">
        <v>19</v>
      </c>
      <c r="AA185" s="4" t="s">
        <v>19</v>
      </c>
      <c r="AB185" s="28" t="s">
        <v>19</v>
      </c>
      <c r="AC185" s="28" t="s">
        <v>19</v>
      </c>
      <c r="AD185" s="450" t="s">
        <v>938</v>
      </c>
      <c r="AE185" s="92">
        <v>43577</v>
      </c>
      <c r="AF185" s="95" t="s">
        <v>1967</v>
      </c>
      <c r="AG185" s="123"/>
      <c r="AH185" s="72"/>
      <c r="AI185" s="72"/>
      <c r="AJ185" s="72"/>
    </row>
    <row r="186" spans="2:36" s="21" customFormat="1" ht="159.94999999999999" hidden="1" customHeight="1" x14ac:dyDescent="0.25">
      <c r="B186" s="69" t="s">
        <v>2525</v>
      </c>
      <c r="C186" s="69" t="s">
        <v>2925</v>
      </c>
      <c r="D186" s="3" t="s">
        <v>2056</v>
      </c>
      <c r="E186" s="4" t="s">
        <v>347</v>
      </c>
      <c r="F186" s="4" t="s">
        <v>283</v>
      </c>
      <c r="G186" s="32" t="s">
        <v>348</v>
      </c>
      <c r="H186" s="28" t="s">
        <v>269</v>
      </c>
      <c r="I186" s="2">
        <v>1</v>
      </c>
      <c r="J186" s="27" t="s">
        <v>314</v>
      </c>
      <c r="K186" s="419">
        <v>42993</v>
      </c>
      <c r="L186" s="5">
        <v>34.714285714285715</v>
      </c>
      <c r="M186" s="442">
        <v>1</v>
      </c>
      <c r="N186" s="6" t="s">
        <v>15</v>
      </c>
      <c r="O186" s="7">
        <f t="shared" si="5"/>
        <v>20</v>
      </c>
      <c r="P186" s="8" t="s">
        <v>275</v>
      </c>
      <c r="Q186" s="323">
        <v>43026</v>
      </c>
      <c r="R186" s="10" t="s">
        <v>35</v>
      </c>
      <c r="S186" s="10" t="s">
        <v>36</v>
      </c>
      <c r="T186" s="3" t="s">
        <v>2742</v>
      </c>
      <c r="U186" s="10"/>
      <c r="V186" s="10"/>
      <c r="W186" s="10"/>
      <c r="X186" s="10"/>
      <c r="Y186" s="4" t="s">
        <v>349</v>
      </c>
      <c r="Z186" s="4" t="s">
        <v>19</v>
      </c>
      <c r="AA186" s="4" t="s">
        <v>19</v>
      </c>
      <c r="AB186" s="32" t="s">
        <v>19</v>
      </c>
      <c r="AC186" s="28" t="s">
        <v>19</v>
      </c>
      <c r="AD186" s="450" t="s">
        <v>938</v>
      </c>
      <c r="AE186" s="92">
        <v>43577</v>
      </c>
      <c r="AF186" s="95" t="s">
        <v>1967</v>
      </c>
      <c r="AG186" s="123"/>
      <c r="AH186" s="72"/>
      <c r="AI186" s="72"/>
      <c r="AJ186" s="72"/>
    </row>
    <row r="187" spans="2:36" s="21" customFormat="1" ht="159.94999999999999" hidden="1" customHeight="1" x14ac:dyDescent="0.25">
      <c r="B187" s="69" t="s">
        <v>2526</v>
      </c>
      <c r="C187" s="69" t="s">
        <v>2926</v>
      </c>
      <c r="D187" s="3" t="s">
        <v>2055</v>
      </c>
      <c r="E187" s="4" t="s">
        <v>350</v>
      </c>
      <c r="F187" s="4" t="s">
        <v>283</v>
      </c>
      <c r="G187" s="28" t="s">
        <v>284</v>
      </c>
      <c r="H187" s="28" t="s">
        <v>269</v>
      </c>
      <c r="I187" s="2">
        <v>1</v>
      </c>
      <c r="J187" s="27" t="s">
        <v>314</v>
      </c>
      <c r="K187" s="419">
        <v>42993</v>
      </c>
      <c r="L187" s="5">
        <v>34.714285714285715</v>
      </c>
      <c r="M187" s="442">
        <v>1</v>
      </c>
      <c r="N187" s="6" t="s">
        <v>15</v>
      </c>
      <c r="O187" s="7">
        <f t="shared" si="5"/>
        <v>20</v>
      </c>
      <c r="P187" s="8" t="s">
        <v>275</v>
      </c>
      <c r="Q187" s="323">
        <v>43026</v>
      </c>
      <c r="R187" s="10" t="s">
        <v>35</v>
      </c>
      <c r="S187" s="10" t="s">
        <v>36</v>
      </c>
      <c r="T187" s="3" t="s">
        <v>2742</v>
      </c>
      <c r="U187" s="10"/>
      <c r="V187" s="10"/>
      <c r="W187" s="10"/>
      <c r="X187" s="10"/>
      <c r="Y187" s="4" t="s">
        <v>351</v>
      </c>
      <c r="Z187" s="4" t="s">
        <v>19</v>
      </c>
      <c r="AA187" s="4" t="s">
        <v>19</v>
      </c>
      <c r="AB187" s="28" t="s">
        <v>19</v>
      </c>
      <c r="AC187" s="28" t="s">
        <v>19</v>
      </c>
      <c r="AD187" s="450" t="s">
        <v>938</v>
      </c>
      <c r="AE187" s="92">
        <v>43577</v>
      </c>
      <c r="AF187" s="95" t="s">
        <v>1967</v>
      </c>
      <c r="AG187" s="123"/>
      <c r="AH187" s="72"/>
      <c r="AI187" s="72"/>
      <c r="AJ187" s="72"/>
    </row>
    <row r="188" spans="2:36" s="21" customFormat="1" ht="159.94999999999999" hidden="1" customHeight="1" x14ac:dyDescent="0.25">
      <c r="B188" s="69" t="s">
        <v>2527</v>
      </c>
      <c r="C188" s="69" t="s">
        <v>2927</v>
      </c>
      <c r="D188" s="3" t="s">
        <v>2054</v>
      </c>
      <c r="E188" s="4" t="s">
        <v>382</v>
      </c>
      <c r="F188" s="4" t="s">
        <v>383</v>
      </c>
      <c r="G188" s="28" t="s">
        <v>384</v>
      </c>
      <c r="H188" s="28" t="s">
        <v>385</v>
      </c>
      <c r="I188" s="2">
        <v>1</v>
      </c>
      <c r="J188" s="27" t="s">
        <v>373</v>
      </c>
      <c r="K188" s="31">
        <v>42993</v>
      </c>
      <c r="L188" s="5">
        <v>49.857142857142854</v>
      </c>
      <c r="M188" s="442">
        <v>1</v>
      </c>
      <c r="N188" s="6" t="s">
        <v>15</v>
      </c>
      <c r="O188" s="7">
        <f t="shared" si="5"/>
        <v>20</v>
      </c>
      <c r="P188" s="8" t="s">
        <v>275</v>
      </c>
      <c r="Q188" s="323">
        <v>43026</v>
      </c>
      <c r="R188" s="8" t="s">
        <v>62</v>
      </c>
      <c r="S188" s="8"/>
      <c r="T188" s="3" t="s">
        <v>2742</v>
      </c>
      <c r="U188" s="8"/>
      <c r="V188" s="8"/>
      <c r="W188" s="8"/>
      <c r="X188" s="8"/>
      <c r="Y188" s="3"/>
      <c r="Z188" s="4"/>
      <c r="AA188" s="4"/>
      <c r="AB188" s="28" t="s">
        <v>955</v>
      </c>
      <c r="AC188" s="28" t="s">
        <v>955</v>
      </c>
      <c r="AD188" s="450" t="s">
        <v>938</v>
      </c>
      <c r="AE188" s="72"/>
      <c r="AF188" s="95" t="s">
        <v>1967</v>
      </c>
      <c r="AG188" s="123"/>
      <c r="AH188" s="73"/>
      <c r="AI188" s="73"/>
      <c r="AJ188" s="72"/>
    </row>
    <row r="189" spans="2:36" s="21" customFormat="1" ht="159.94999999999999" hidden="1" customHeight="1" x14ac:dyDescent="0.25">
      <c r="B189" s="69" t="s">
        <v>2528</v>
      </c>
      <c r="C189" s="69" t="s">
        <v>2928</v>
      </c>
      <c r="D189" s="3" t="s">
        <v>2053</v>
      </c>
      <c r="E189" s="4" t="s">
        <v>369</v>
      </c>
      <c r="F189" s="4" t="s">
        <v>370</v>
      </c>
      <c r="G189" s="28" t="s">
        <v>371</v>
      </c>
      <c r="H189" s="28" t="s">
        <v>372</v>
      </c>
      <c r="I189" s="2">
        <v>1</v>
      </c>
      <c r="J189" s="27" t="s">
        <v>373</v>
      </c>
      <c r="K189" s="419">
        <v>42765</v>
      </c>
      <c r="L189" s="5">
        <v>17.285714285714285</v>
      </c>
      <c r="M189" s="442">
        <v>1</v>
      </c>
      <c r="N189" s="6" t="s">
        <v>15</v>
      </c>
      <c r="O189" s="7">
        <f t="shared" si="5"/>
        <v>20</v>
      </c>
      <c r="P189" s="8" t="s">
        <v>275</v>
      </c>
      <c r="Q189" s="323">
        <v>43026</v>
      </c>
      <c r="R189" s="10" t="s">
        <v>35</v>
      </c>
      <c r="S189" s="10" t="s">
        <v>36</v>
      </c>
      <c r="T189" s="3" t="s">
        <v>2742</v>
      </c>
      <c r="U189" s="10"/>
      <c r="V189" s="10"/>
      <c r="W189" s="10"/>
      <c r="X189" s="10"/>
      <c r="Y189" s="4" t="s">
        <v>368</v>
      </c>
      <c r="Z189" s="4" t="s">
        <v>19</v>
      </c>
      <c r="AA189" s="4" t="s">
        <v>19</v>
      </c>
      <c r="AB189" s="28" t="s">
        <v>19</v>
      </c>
      <c r="AC189" s="28" t="s">
        <v>19</v>
      </c>
      <c r="AD189" s="450" t="s">
        <v>938</v>
      </c>
      <c r="AE189" s="92">
        <v>43577</v>
      </c>
      <c r="AF189" s="95" t="s">
        <v>1967</v>
      </c>
      <c r="AG189" s="123"/>
      <c r="AH189" s="73"/>
      <c r="AI189" s="73"/>
      <c r="AJ189" s="72"/>
    </row>
    <row r="190" spans="2:36" s="21" customFormat="1" ht="159.94999999999999" hidden="1" customHeight="1" x14ac:dyDescent="0.25">
      <c r="B190" s="69" t="s">
        <v>2529</v>
      </c>
      <c r="C190" s="69" t="s">
        <v>2929</v>
      </c>
      <c r="D190" s="3" t="s">
        <v>2052</v>
      </c>
      <c r="E190" s="4" t="s">
        <v>444</v>
      </c>
      <c r="F190" s="4" t="s">
        <v>445</v>
      </c>
      <c r="G190" s="28" t="s">
        <v>446</v>
      </c>
      <c r="H190" s="28" t="s">
        <v>447</v>
      </c>
      <c r="I190" s="2">
        <v>1</v>
      </c>
      <c r="J190" s="27" t="s">
        <v>373</v>
      </c>
      <c r="K190" s="27">
        <v>42735</v>
      </c>
      <c r="L190" s="5">
        <v>13</v>
      </c>
      <c r="M190" s="442">
        <v>1</v>
      </c>
      <c r="N190" s="6" t="s">
        <v>15</v>
      </c>
      <c r="O190" s="7">
        <f t="shared" si="5"/>
        <v>20</v>
      </c>
      <c r="P190" s="8" t="s">
        <v>275</v>
      </c>
      <c r="Q190" s="323">
        <v>43026</v>
      </c>
      <c r="R190" s="8" t="s">
        <v>62</v>
      </c>
      <c r="S190" s="64"/>
      <c r="T190" s="3" t="s">
        <v>2742</v>
      </c>
      <c r="U190" s="64"/>
      <c r="V190" s="64"/>
      <c r="W190" s="64"/>
      <c r="X190" s="64"/>
      <c r="Y190" s="4" t="s">
        <v>368</v>
      </c>
      <c r="Z190" s="4" t="s">
        <v>19</v>
      </c>
      <c r="AA190" s="4" t="s">
        <v>19</v>
      </c>
      <c r="AB190" s="28" t="s">
        <v>19</v>
      </c>
      <c r="AC190" s="34" t="s">
        <v>19</v>
      </c>
      <c r="AD190" s="450" t="s">
        <v>938</v>
      </c>
      <c r="AE190" s="92">
        <v>43577</v>
      </c>
      <c r="AF190" s="95" t="s">
        <v>1967</v>
      </c>
      <c r="AG190" s="123"/>
      <c r="AH190" s="73"/>
      <c r="AI190" s="73"/>
      <c r="AJ190" s="72"/>
    </row>
    <row r="191" spans="2:36" s="21" customFormat="1" ht="159.94999999999999" hidden="1" customHeight="1" x14ac:dyDescent="0.25">
      <c r="B191" s="69" t="s">
        <v>2530</v>
      </c>
      <c r="C191" s="69" t="s">
        <v>2929</v>
      </c>
      <c r="D191" s="3" t="s">
        <v>2052</v>
      </c>
      <c r="E191" s="4" t="s">
        <v>444</v>
      </c>
      <c r="F191" s="4" t="s">
        <v>448</v>
      </c>
      <c r="G191" s="28" t="s">
        <v>449</v>
      </c>
      <c r="H191" s="28" t="s">
        <v>450</v>
      </c>
      <c r="I191" s="2">
        <v>1</v>
      </c>
      <c r="J191" s="27" t="s">
        <v>451</v>
      </c>
      <c r="K191" s="31">
        <v>42704</v>
      </c>
      <c r="L191" s="5">
        <v>4.1428571428571432</v>
      </c>
      <c r="M191" s="442">
        <v>1</v>
      </c>
      <c r="N191" s="6" t="s">
        <v>15</v>
      </c>
      <c r="O191" s="7">
        <f t="shared" si="5"/>
        <v>20</v>
      </c>
      <c r="P191" s="8" t="s">
        <v>275</v>
      </c>
      <c r="Q191" s="323">
        <v>43026</v>
      </c>
      <c r="R191" s="8" t="s">
        <v>62</v>
      </c>
      <c r="S191" s="64"/>
      <c r="T191" s="3" t="s">
        <v>2742</v>
      </c>
      <c r="U191" s="64"/>
      <c r="V191" s="64"/>
      <c r="W191" s="64"/>
      <c r="X191" s="64"/>
      <c r="Y191" s="4" t="s">
        <v>368</v>
      </c>
      <c r="Z191" s="4" t="s">
        <v>19</v>
      </c>
      <c r="AA191" s="4" t="s">
        <v>19</v>
      </c>
      <c r="AB191" s="28" t="s">
        <v>19</v>
      </c>
      <c r="AC191" s="34" t="s">
        <v>19</v>
      </c>
      <c r="AD191" s="450" t="s">
        <v>938</v>
      </c>
      <c r="AE191" s="92">
        <v>43577</v>
      </c>
      <c r="AF191" s="95" t="s">
        <v>1967</v>
      </c>
      <c r="AG191" s="123"/>
      <c r="AH191" s="73"/>
      <c r="AI191" s="73"/>
      <c r="AJ191" s="72"/>
    </row>
    <row r="192" spans="2:36" s="21" customFormat="1" ht="159.94999999999999" hidden="1" customHeight="1" x14ac:dyDescent="0.25">
      <c r="B192" s="69" t="s">
        <v>2531</v>
      </c>
      <c r="C192" s="69" t="s">
        <v>2930</v>
      </c>
      <c r="D192" s="3" t="s">
        <v>2051</v>
      </c>
      <c r="E192" s="4" t="s">
        <v>386</v>
      </c>
      <c r="F192" s="4" t="s">
        <v>387</v>
      </c>
      <c r="G192" s="28" t="s">
        <v>388</v>
      </c>
      <c r="H192" s="28" t="s">
        <v>389</v>
      </c>
      <c r="I192" s="2">
        <v>1</v>
      </c>
      <c r="J192" s="27" t="s">
        <v>373</v>
      </c>
      <c r="K192" s="31">
        <v>42735</v>
      </c>
      <c r="L192" s="5">
        <v>13</v>
      </c>
      <c r="M192" s="442">
        <v>1</v>
      </c>
      <c r="N192" s="6" t="s">
        <v>15</v>
      </c>
      <c r="O192" s="7">
        <f t="shared" si="5"/>
        <v>20</v>
      </c>
      <c r="P192" s="8" t="s">
        <v>275</v>
      </c>
      <c r="Q192" s="323">
        <v>43026</v>
      </c>
      <c r="R192" s="8" t="s">
        <v>62</v>
      </c>
      <c r="S192" s="8"/>
      <c r="T192" s="3" t="s">
        <v>2742</v>
      </c>
      <c r="U192" s="8"/>
      <c r="V192" s="8"/>
      <c r="W192" s="8"/>
      <c r="X192" s="8"/>
      <c r="Y192" s="3" t="s">
        <v>390</v>
      </c>
      <c r="Z192" s="4" t="s">
        <v>19</v>
      </c>
      <c r="AA192" s="4" t="s">
        <v>19</v>
      </c>
      <c r="AB192" s="28" t="s">
        <v>19</v>
      </c>
      <c r="AC192" s="34" t="s">
        <v>19</v>
      </c>
      <c r="AD192" s="450" t="s">
        <v>938</v>
      </c>
      <c r="AE192" s="92">
        <v>43577</v>
      </c>
      <c r="AF192" s="95" t="s">
        <v>1967</v>
      </c>
      <c r="AG192" s="123"/>
      <c r="AH192" s="73"/>
      <c r="AI192" s="73"/>
      <c r="AJ192" s="72"/>
    </row>
    <row r="193" spans="2:36" s="21" customFormat="1" ht="159.94999999999999" hidden="1" customHeight="1" x14ac:dyDescent="0.25">
      <c r="B193" s="69" t="s">
        <v>2532</v>
      </c>
      <c r="C193" s="69" t="s">
        <v>2931</v>
      </c>
      <c r="D193" s="3" t="s">
        <v>2050</v>
      </c>
      <c r="E193" s="4" t="s">
        <v>271</v>
      </c>
      <c r="F193" s="4" t="s">
        <v>271</v>
      </c>
      <c r="G193" s="28" t="s">
        <v>272</v>
      </c>
      <c r="H193" s="28" t="s">
        <v>374</v>
      </c>
      <c r="I193" s="2">
        <v>1</v>
      </c>
      <c r="J193" s="27" t="s">
        <v>274</v>
      </c>
      <c r="K193" s="419">
        <v>43069</v>
      </c>
      <c r="L193" s="5">
        <v>60.857142857142854</v>
      </c>
      <c r="M193" s="442">
        <v>1</v>
      </c>
      <c r="N193" s="6" t="s">
        <v>15</v>
      </c>
      <c r="O193" s="7">
        <f t="shared" si="5"/>
        <v>20</v>
      </c>
      <c r="P193" s="8" t="s">
        <v>275</v>
      </c>
      <c r="Q193" s="323">
        <v>43026</v>
      </c>
      <c r="R193" s="63" t="s">
        <v>57</v>
      </c>
      <c r="S193" s="64" t="s">
        <v>58</v>
      </c>
      <c r="T193" s="3" t="s">
        <v>2742</v>
      </c>
      <c r="U193" s="64"/>
      <c r="V193" s="64"/>
      <c r="W193" s="64"/>
      <c r="X193" s="64"/>
      <c r="Y193" s="4" t="s">
        <v>368</v>
      </c>
      <c r="Z193" s="4" t="s">
        <v>19</v>
      </c>
      <c r="AA193" s="4" t="s">
        <v>19</v>
      </c>
      <c r="AB193" s="28" t="s">
        <v>19</v>
      </c>
      <c r="AC193" s="28" t="s">
        <v>19</v>
      </c>
      <c r="AD193" s="450" t="s">
        <v>938</v>
      </c>
      <c r="AE193" s="92">
        <v>43577</v>
      </c>
      <c r="AF193" s="95" t="s">
        <v>1967</v>
      </c>
      <c r="AG193" s="123"/>
      <c r="AH193" s="73"/>
      <c r="AI193" s="73"/>
      <c r="AJ193" s="72"/>
    </row>
    <row r="194" spans="2:36" s="21" customFormat="1" ht="159.94999999999999" hidden="1" customHeight="1" x14ac:dyDescent="0.25">
      <c r="B194" s="69" t="s">
        <v>2533</v>
      </c>
      <c r="C194" s="69" t="s">
        <v>2931</v>
      </c>
      <c r="D194" s="3" t="s">
        <v>2050</v>
      </c>
      <c r="E194" s="4" t="s">
        <v>271</v>
      </c>
      <c r="F194" s="4" t="s">
        <v>271</v>
      </c>
      <c r="G194" s="28" t="s">
        <v>272</v>
      </c>
      <c r="H194" s="28" t="s">
        <v>273</v>
      </c>
      <c r="I194" s="2">
        <v>1</v>
      </c>
      <c r="J194" s="27" t="s">
        <v>274</v>
      </c>
      <c r="K194" s="419">
        <v>43069</v>
      </c>
      <c r="L194" s="5">
        <v>60.857142857142854</v>
      </c>
      <c r="M194" s="442">
        <v>1</v>
      </c>
      <c r="N194" s="6" t="s">
        <v>15</v>
      </c>
      <c r="O194" s="7">
        <f t="shared" si="5"/>
        <v>20</v>
      </c>
      <c r="P194" s="8" t="s">
        <v>275</v>
      </c>
      <c r="Q194" s="323">
        <v>43026</v>
      </c>
      <c r="R194" s="63" t="s">
        <v>57</v>
      </c>
      <c r="S194" s="64" t="s">
        <v>276</v>
      </c>
      <c r="T194" s="3" t="s">
        <v>2742</v>
      </c>
      <c r="U194" s="64"/>
      <c r="V194" s="64"/>
      <c r="W194" s="64"/>
      <c r="X194" s="64"/>
      <c r="Y194" s="4" t="s">
        <v>277</v>
      </c>
      <c r="Z194" s="4" t="s">
        <v>19</v>
      </c>
      <c r="AA194" s="4" t="s">
        <v>19</v>
      </c>
      <c r="AB194" s="28" t="s">
        <v>19</v>
      </c>
      <c r="AC194" s="28" t="s">
        <v>19</v>
      </c>
      <c r="AD194" s="450" t="s">
        <v>938</v>
      </c>
      <c r="AE194" s="92">
        <v>43577</v>
      </c>
      <c r="AF194" s="95" t="s">
        <v>1967</v>
      </c>
      <c r="AG194" s="123"/>
      <c r="AH194" s="73"/>
      <c r="AI194" s="73"/>
      <c r="AJ194" s="72"/>
    </row>
    <row r="195" spans="2:36" s="21" customFormat="1" ht="159.94999999999999" hidden="1" customHeight="1" x14ac:dyDescent="0.25">
      <c r="B195" s="69" t="s">
        <v>2534</v>
      </c>
      <c r="C195" s="69" t="s">
        <v>2932</v>
      </c>
      <c r="D195" s="3" t="s">
        <v>2049</v>
      </c>
      <c r="E195" s="4" t="s">
        <v>391</v>
      </c>
      <c r="F195" s="4" t="s">
        <v>392</v>
      </c>
      <c r="G195" s="28" t="s">
        <v>393</v>
      </c>
      <c r="H195" s="28" t="s">
        <v>394</v>
      </c>
      <c r="I195" s="2">
        <v>1</v>
      </c>
      <c r="J195" s="27" t="s">
        <v>356</v>
      </c>
      <c r="K195" s="419">
        <v>43008</v>
      </c>
      <c r="L195" s="5">
        <v>43.428571428571431</v>
      </c>
      <c r="M195" s="442">
        <v>1</v>
      </c>
      <c r="N195" s="6" t="s">
        <v>15</v>
      </c>
      <c r="O195" s="7">
        <f t="shared" si="5"/>
        <v>20</v>
      </c>
      <c r="P195" s="8" t="s">
        <v>275</v>
      </c>
      <c r="Q195" s="323">
        <v>43026</v>
      </c>
      <c r="R195" s="63" t="s">
        <v>79</v>
      </c>
      <c r="S195" s="8"/>
      <c r="T195" s="3" t="s">
        <v>2742</v>
      </c>
      <c r="U195" s="8"/>
      <c r="V195" s="8"/>
      <c r="W195" s="8"/>
      <c r="X195" s="8"/>
      <c r="Y195" s="4" t="s">
        <v>395</v>
      </c>
      <c r="Z195" s="4" t="s">
        <v>19</v>
      </c>
      <c r="AA195" s="4" t="s">
        <v>19</v>
      </c>
      <c r="AB195" s="28" t="s">
        <v>19</v>
      </c>
      <c r="AC195" s="28" t="s">
        <v>19</v>
      </c>
      <c r="AD195" s="450" t="s">
        <v>938</v>
      </c>
      <c r="AE195" s="92">
        <v>43577</v>
      </c>
      <c r="AF195" s="95" t="s">
        <v>1967</v>
      </c>
      <c r="AG195" s="123"/>
      <c r="AH195" s="73"/>
      <c r="AI195" s="73"/>
      <c r="AJ195" s="72"/>
    </row>
    <row r="196" spans="2:36" s="21" customFormat="1" ht="159.94999999999999" hidden="1" customHeight="1" x14ac:dyDescent="0.25">
      <c r="B196" s="69" t="s">
        <v>2535</v>
      </c>
      <c r="C196" s="69" t="s">
        <v>2934</v>
      </c>
      <c r="D196" s="3" t="s">
        <v>2048</v>
      </c>
      <c r="E196" s="4" t="s">
        <v>452</v>
      </c>
      <c r="F196" s="4" t="s">
        <v>453</v>
      </c>
      <c r="G196" s="28" t="s">
        <v>454</v>
      </c>
      <c r="H196" s="28" t="s">
        <v>455</v>
      </c>
      <c r="I196" s="2">
        <v>1</v>
      </c>
      <c r="J196" s="27" t="s">
        <v>356</v>
      </c>
      <c r="K196" s="419">
        <v>42735</v>
      </c>
      <c r="L196" s="5">
        <v>4.4285714285714288</v>
      </c>
      <c r="M196" s="442">
        <v>1</v>
      </c>
      <c r="N196" s="6" t="s">
        <v>15</v>
      </c>
      <c r="O196" s="7">
        <f t="shared" si="5"/>
        <v>20</v>
      </c>
      <c r="P196" s="8" t="s">
        <v>275</v>
      </c>
      <c r="Q196" s="323">
        <v>43026</v>
      </c>
      <c r="R196" s="63" t="s">
        <v>79</v>
      </c>
      <c r="S196" s="64"/>
      <c r="T196" s="3" t="s">
        <v>2742</v>
      </c>
      <c r="U196" s="64"/>
      <c r="V196" s="64"/>
      <c r="W196" s="64"/>
      <c r="X196" s="64"/>
      <c r="Y196" s="4" t="s">
        <v>368</v>
      </c>
      <c r="Z196" s="4" t="s">
        <v>19</v>
      </c>
      <c r="AA196" s="4" t="s">
        <v>19</v>
      </c>
      <c r="AB196" s="28" t="s">
        <v>19</v>
      </c>
      <c r="AC196" s="28" t="s">
        <v>19</v>
      </c>
      <c r="AD196" s="450" t="s">
        <v>938</v>
      </c>
      <c r="AE196" s="92">
        <v>43577</v>
      </c>
      <c r="AF196" s="95" t="s">
        <v>1967</v>
      </c>
      <c r="AG196" s="123"/>
      <c r="AH196" s="73"/>
      <c r="AI196" s="73"/>
      <c r="AJ196" s="72"/>
    </row>
    <row r="197" spans="2:36" s="21" customFormat="1" ht="159.94999999999999" hidden="1" customHeight="1" x14ac:dyDescent="0.25">
      <c r="B197" s="69" t="s">
        <v>2536</v>
      </c>
      <c r="C197" s="69" t="s">
        <v>2935</v>
      </c>
      <c r="D197" s="3" t="s">
        <v>2047</v>
      </c>
      <c r="E197" s="4" t="s">
        <v>452</v>
      </c>
      <c r="F197" s="4" t="s">
        <v>453</v>
      </c>
      <c r="G197" s="28" t="s">
        <v>454</v>
      </c>
      <c r="H197" s="28" t="s">
        <v>455</v>
      </c>
      <c r="I197" s="2">
        <v>1</v>
      </c>
      <c r="J197" s="27" t="s">
        <v>356</v>
      </c>
      <c r="K197" s="419">
        <v>42735</v>
      </c>
      <c r="L197" s="5">
        <v>4.4285714285714288</v>
      </c>
      <c r="M197" s="442">
        <v>1</v>
      </c>
      <c r="N197" s="6" t="s">
        <v>15</v>
      </c>
      <c r="O197" s="7">
        <f t="shared" si="5"/>
        <v>20</v>
      </c>
      <c r="P197" s="8" t="s">
        <v>275</v>
      </c>
      <c r="Q197" s="323">
        <v>43026</v>
      </c>
      <c r="R197" s="10" t="s">
        <v>155</v>
      </c>
      <c r="S197" s="8" t="s">
        <v>79</v>
      </c>
      <c r="T197" s="3" t="s">
        <v>2742</v>
      </c>
      <c r="U197" s="8"/>
      <c r="V197" s="8"/>
      <c r="W197" s="8"/>
      <c r="X197" s="8"/>
      <c r="Y197" s="4" t="s">
        <v>368</v>
      </c>
      <c r="Z197" s="4" t="s">
        <v>19</v>
      </c>
      <c r="AA197" s="4" t="s">
        <v>19</v>
      </c>
      <c r="AB197" s="28" t="s">
        <v>19</v>
      </c>
      <c r="AC197" s="28" t="s">
        <v>19</v>
      </c>
      <c r="AD197" s="450" t="s">
        <v>938</v>
      </c>
      <c r="AE197" s="92">
        <v>43577</v>
      </c>
      <c r="AF197" s="95" t="s">
        <v>1967</v>
      </c>
      <c r="AG197" s="123"/>
      <c r="AH197" s="73"/>
      <c r="AI197" s="73"/>
      <c r="AJ197" s="72"/>
    </row>
    <row r="198" spans="2:36" s="21" customFormat="1" ht="159.94999999999999" hidden="1" customHeight="1" x14ac:dyDescent="0.25">
      <c r="B198" s="69" t="s">
        <v>2537</v>
      </c>
      <c r="C198" s="69" t="s">
        <v>2936</v>
      </c>
      <c r="D198" s="3" t="s">
        <v>2046</v>
      </c>
      <c r="E198" s="4" t="s">
        <v>456</v>
      </c>
      <c r="F198" s="4" t="s">
        <v>457</v>
      </c>
      <c r="G198" s="28" t="s">
        <v>458</v>
      </c>
      <c r="H198" s="28" t="s">
        <v>459</v>
      </c>
      <c r="I198" s="2">
        <v>1</v>
      </c>
      <c r="J198" s="27" t="s">
        <v>356</v>
      </c>
      <c r="K198" s="419">
        <v>43008</v>
      </c>
      <c r="L198" s="5">
        <v>43.428571428571431</v>
      </c>
      <c r="M198" s="442">
        <v>1</v>
      </c>
      <c r="N198" s="6" t="s">
        <v>15</v>
      </c>
      <c r="O198" s="7">
        <f t="shared" si="5"/>
        <v>20</v>
      </c>
      <c r="P198" s="8" t="s">
        <v>275</v>
      </c>
      <c r="Q198" s="323">
        <v>43026</v>
      </c>
      <c r="R198" s="10" t="s">
        <v>155</v>
      </c>
      <c r="S198" s="8" t="s">
        <v>79</v>
      </c>
      <c r="T198" s="3" t="s">
        <v>2742</v>
      </c>
      <c r="U198" s="8"/>
      <c r="V198" s="8"/>
      <c r="W198" s="8"/>
      <c r="X198" s="8"/>
      <c r="Y198" s="4" t="s">
        <v>368</v>
      </c>
      <c r="Z198" s="4" t="s">
        <v>19</v>
      </c>
      <c r="AA198" s="4" t="s">
        <v>19</v>
      </c>
      <c r="AB198" s="28" t="s">
        <v>19</v>
      </c>
      <c r="AC198" s="28" t="s">
        <v>19</v>
      </c>
      <c r="AD198" s="450" t="s">
        <v>938</v>
      </c>
      <c r="AE198" s="92">
        <v>43577</v>
      </c>
      <c r="AF198" s="95" t="s">
        <v>1967</v>
      </c>
      <c r="AG198" s="123"/>
      <c r="AH198" s="73"/>
      <c r="AI198" s="73"/>
      <c r="AJ198" s="72"/>
    </row>
    <row r="199" spans="2:36" s="21" customFormat="1" ht="159.94999999999999" hidden="1" customHeight="1" x14ac:dyDescent="0.25">
      <c r="B199" s="69" t="s">
        <v>2538</v>
      </c>
      <c r="C199" s="69" t="s">
        <v>2937</v>
      </c>
      <c r="D199" s="3" t="s">
        <v>2045</v>
      </c>
      <c r="E199" s="4" t="s">
        <v>460</v>
      </c>
      <c r="F199" s="4" t="s">
        <v>453</v>
      </c>
      <c r="G199" s="28" t="s">
        <v>454</v>
      </c>
      <c r="H199" s="28" t="s">
        <v>455</v>
      </c>
      <c r="I199" s="2">
        <v>1</v>
      </c>
      <c r="J199" s="27" t="s">
        <v>356</v>
      </c>
      <c r="K199" s="419">
        <v>42735</v>
      </c>
      <c r="L199" s="5">
        <v>4.4285714285714288</v>
      </c>
      <c r="M199" s="442">
        <v>1</v>
      </c>
      <c r="N199" s="6" t="s">
        <v>15</v>
      </c>
      <c r="O199" s="7">
        <f t="shared" si="5"/>
        <v>20</v>
      </c>
      <c r="P199" s="8" t="s">
        <v>275</v>
      </c>
      <c r="Q199" s="323">
        <v>43026</v>
      </c>
      <c r="R199" s="10" t="s">
        <v>155</v>
      </c>
      <c r="S199" s="8" t="s">
        <v>79</v>
      </c>
      <c r="T199" s="3" t="s">
        <v>2742</v>
      </c>
      <c r="U199" s="8"/>
      <c r="V199" s="8"/>
      <c r="W199" s="8"/>
      <c r="X199" s="8"/>
      <c r="Y199" s="4" t="s">
        <v>461</v>
      </c>
      <c r="Z199" s="4" t="s">
        <v>19</v>
      </c>
      <c r="AA199" s="4" t="s">
        <v>19</v>
      </c>
      <c r="AB199" s="28" t="s">
        <v>19</v>
      </c>
      <c r="AC199" s="28" t="s">
        <v>19</v>
      </c>
      <c r="AD199" s="450" t="s">
        <v>938</v>
      </c>
      <c r="AE199" s="92">
        <v>43577</v>
      </c>
      <c r="AF199" s="95" t="s">
        <v>1967</v>
      </c>
      <c r="AG199" s="123"/>
      <c r="AH199" s="73"/>
      <c r="AI199" s="73"/>
      <c r="AJ199" s="72"/>
    </row>
    <row r="200" spans="2:36" s="21" customFormat="1" ht="110.25" hidden="1" customHeight="1" x14ac:dyDescent="0.25">
      <c r="B200" s="69" t="s">
        <v>2539</v>
      </c>
      <c r="C200" s="69" t="s">
        <v>2851</v>
      </c>
      <c r="D200" s="33" t="s">
        <v>2146</v>
      </c>
      <c r="E200" s="34" t="s">
        <v>543</v>
      </c>
      <c r="F200" s="36" t="s">
        <v>544</v>
      </c>
      <c r="G200" s="59" t="s">
        <v>545</v>
      </c>
      <c r="H200" s="34" t="s">
        <v>546</v>
      </c>
      <c r="I200" s="24">
        <v>1</v>
      </c>
      <c r="J200" s="38">
        <v>43146</v>
      </c>
      <c r="K200" s="38">
        <v>43464</v>
      </c>
      <c r="L200" s="5">
        <v>45.428571428571431</v>
      </c>
      <c r="M200" s="437">
        <v>1</v>
      </c>
      <c r="N200" s="6" t="s">
        <v>2278</v>
      </c>
      <c r="O200" s="7">
        <f t="shared" si="5"/>
        <v>385</v>
      </c>
      <c r="P200" s="64" t="s">
        <v>518</v>
      </c>
      <c r="Q200" s="378">
        <v>43131</v>
      </c>
      <c r="R200" s="10" t="s">
        <v>3062</v>
      </c>
      <c r="S200" s="8" t="s">
        <v>79</v>
      </c>
      <c r="T200" s="8"/>
      <c r="U200" s="13" t="s">
        <v>2326</v>
      </c>
      <c r="V200" s="8"/>
      <c r="W200" s="8"/>
      <c r="X200" s="8"/>
      <c r="Y200" s="59" t="s">
        <v>547</v>
      </c>
      <c r="Z200" s="34" t="s">
        <v>19</v>
      </c>
      <c r="AA200" s="36" t="s">
        <v>19</v>
      </c>
      <c r="AB200" s="34" t="s">
        <v>19</v>
      </c>
      <c r="AC200" s="28" t="s">
        <v>19</v>
      </c>
      <c r="AD200" s="450" t="s">
        <v>938</v>
      </c>
      <c r="AE200" s="92">
        <v>43577</v>
      </c>
      <c r="AF200" s="95" t="s">
        <v>1967</v>
      </c>
      <c r="AG200" s="123"/>
      <c r="AH200" s="73"/>
      <c r="AI200" s="73"/>
      <c r="AJ200" s="72"/>
    </row>
    <row r="201" spans="2:36" s="21" customFormat="1" ht="106.5" hidden="1" customHeight="1" x14ac:dyDescent="0.25">
      <c r="B201" s="69" t="s">
        <v>2540</v>
      </c>
      <c r="C201" s="69" t="s">
        <v>2939</v>
      </c>
      <c r="D201" s="33" t="s">
        <v>2149</v>
      </c>
      <c r="E201" s="34" t="s">
        <v>548</v>
      </c>
      <c r="F201" s="36" t="s">
        <v>544</v>
      </c>
      <c r="G201" s="59" t="s">
        <v>545</v>
      </c>
      <c r="H201" s="34" t="s">
        <v>546</v>
      </c>
      <c r="I201" s="24">
        <v>1</v>
      </c>
      <c r="J201" s="38">
        <v>43146</v>
      </c>
      <c r="K201" s="38">
        <v>43464</v>
      </c>
      <c r="L201" s="5">
        <v>45.428571428571431</v>
      </c>
      <c r="M201" s="437">
        <v>1</v>
      </c>
      <c r="N201" s="6" t="s">
        <v>2278</v>
      </c>
      <c r="O201" s="7">
        <f t="shared" si="5"/>
        <v>385</v>
      </c>
      <c r="P201" s="64" t="s">
        <v>518</v>
      </c>
      <c r="Q201" s="378">
        <v>43131</v>
      </c>
      <c r="R201" s="10" t="s">
        <v>3062</v>
      </c>
      <c r="S201" s="8" t="s">
        <v>79</v>
      </c>
      <c r="T201" s="8"/>
      <c r="U201" s="13" t="s">
        <v>2326</v>
      </c>
      <c r="V201" s="8"/>
      <c r="W201" s="8"/>
      <c r="X201" s="8"/>
      <c r="Y201" s="59" t="s">
        <v>547</v>
      </c>
      <c r="Z201" s="34" t="s">
        <v>19</v>
      </c>
      <c r="AA201" s="36" t="s">
        <v>19</v>
      </c>
      <c r="AB201" s="34" t="s">
        <v>19</v>
      </c>
      <c r="AC201" s="28" t="s">
        <v>19</v>
      </c>
      <c r="AD201" s="450" t="s">
        <v>938</v>
      </c>
      <c r="AE201" s="92">
        <v>43577</v>
      </c>
      <c r="AF201" s="95" t="s">
        <v>1967</v>
      </c>
      <c r="AG201" s="123"/>
      <c r="AH201" s="73"/>
      <c r="AI201" s="73"/>
      <c r="AJ201" s="72"/>
    </row>
    <row r="202" spans="2:36" s="21" customFormat="1" ht="96" hidden="1" customHeight="1" x14ac:dyDescent="0.25">
      <c r="B202" s="69" t="s">
        <v>2541</v>
      </c>
      <c r="C202" s="69" t="s">
        <v>2939</v>
      </c>
      <c r="D202" s="33" t="s">
        <v>2147</v>
      </c>
      <c r="E202" s="34" t="s">
        <v>549</v>
      </c>
      <c r="F202" s="34" t="s">
        <v>550</v>
      </c>
      <c r="G202" s="59" t="s">
        <v>551</v>
      </c>
      <c r="H202" s="34" t="s">
        <v>552</v>
      </c>
      <c r="I202" s="24">
        <v>1</v>
      </c>
      <c r="J202" s="38">
        <v>43146</v>
      </c>
      <c r="K202" s="38">
        <v>43189</v>
      </c>
      <c r="L202" s="5">
        <v>6.1428571428571432</v>
      </c>
      <c r="M202" s="437">
        <v>1</v>
      </c>
      <c r="N202" s="6" t="s">
        <v>2279</v>
      </c>
      <c r="O202" s="7">
        <f t="shared" si="5"/>
        <v>93</v>
      </c>
      <c r="P202" s="64" t="s">
        <v>518</v>
      </c>
      <c r="Q202" s="378">
        <v>43131</v>
      </c>
      <c r="R202" s="8" t="s">
        <v>150</v>
      </c>
      <c r="S202" s="64"/>
      <c r="T202" s="64"/>
      <c r="U202" s="13" t="s">
        <v>2326</v>
      </c>
      <c r="V202" s="64"/>
      <c r="W202" s="64"/>
      <c r="X202" s="64"/>
      <c r="Y202" s="59" t="s">
        <v>553</v>
      </c>
      <c r="Z202" s="34" t="s">
        <v>19</v>
      </c>
      <c r="AA202" s="34" t="s">
        <v>19</v>
      </c>
      <c r="AB202" s="34" t="s">
        <v>19</v>
      </c>
      <c r="AC202" s="28" t="s">
        <v>19</v>
      </c>
      <c r="AD202" s="450" t="s">
        <v>938</v>
      </c>
      <c r="AE202" s="92">
        <v>43577</v>
      </c>
      <c r="AF202" s="95" t="s">
        <v>1967</v>
      </c>
      <c r="AG202" s="123"/>
      <c r="AH202" s="73"/>
      <c r="AI202" s="73"/>
      <c r="AJ202" s="72"/>
    </row>
    <row r="203" spans="2:36" s="21" customFormat="1" ht="136.5" hidden="1" customHeight="1" x14ac:dyDescent="0.25">
      <c r="B203" s="69" t="s">
        <v>2542</v>
      </c>
      <c r="C203" s="69" t="s">
        <v>2939</v>
      </c>
      <c r="D203" s="33" t="s">
        <v>2147</v>
      </c>
      <c r="E203" s="34" t="s">
        <v>554</v>
      </c>
      <c r="F203" s="36" t="s">
        <v>555</v>
      </c>
      <c r="G203" s="59" t="s">
        <v>556</v>
      </c>
      <c r="H203" s="34" t="s">
        <v>557</v>
      </c>
      <c r="I203" s="24">
        <v>1</v>
      </c>
      <c r="J203" s="39">
        <v>43313</v>
      </c>
      <c r="K203" s="39">
        <v>43465</v>
      </c>
      <c r="L203" s="5">
        <v>21.714285714285715</v>
      </c>
      <c r="M203" s="437">
        <v>1</v>
      </c>
      <c r="N203" s="6" t="s">
        <v>2280</v>
      </c>
      <c r="O203" s="7">
        <f t="shared" ref="O203:O229" si="6">LEN($N203)</f>
        <v>201</v>
      </c>
      <c r="P203" s="64" t="s">
        <v>518</v>
      </c>
      <c r="Q203" s="378">
        <v>43131</v>
      </c>
      <c r="R203" s="10" t="s">
        <v>155</v>
      </c>
      <c r="S203" s="64"/>
      <c r="T203" s="64"/>
      <c r="U203" s="13" t="s">
        <v>2326</v>
      </c>
      <c r="V203" s="64"/>
      <c r="W203" s="64"/>
      <c r="X203" s="64"/>
      <c r="Y203" s="59" t="s">
        <v>558</v>
      </c>
      <c r="Z203" s="34" t="s">
        <v>19</v>
      </c>
      <c r="AA203" s="36" t="s">
        <v>19</v>
      </c>
      <c r="AB203" s="34" t="s">
        <v>19</v>
      </c>
      <c r="AC203" s="28" t="s">
        <v>19</v>
      </c>
      <c r="AD203" s="450" t="s">
        <v>938</v>
      </c>
      <c r="AE203" s="92">
        <v>43577</v>
      </c>
      <c r="AF203" s="95" t="s">
        <v>1967</v>
      </c>
      <c r="AG203" s="123"/>
      <c r="AH203" s="73"/>
      <c r="AI203" s="73"/>
      <c r="AJ203" s="72"/>
    </row>
    <row r="204" spans="2:36" s="21" customFormat="1" ht="211.5" hidden="1" customHeight="1" x14ac:dyDescent="0.25">
      <c r="B204" s="69" t="s">
        <v>2543</v>
      </c>
      <c r="C204" s="69" t="s">
        <v>2852</v>
      </c>
      <c r="D204" s="33" t="s">
        <v>2148</v>
      </c>
      <c r="E204" s="34" t="s">
        <v>559</v>
      </c>
      <c r="F204" s="34" t="s">
        <v>560</v>
      </c>
      <c r="G204" s="59" t="s">
        <v>561</v>
      </c>
      <c r="H204" s="34" t="s">
        <v>562</v>
      </c>
      <c r="I204" s="24">
        <v>2</v>
      </c>
      <c r="J204" s="39">
        <v>43146</v>
      </c>
      <c r="K204" s="39">
        <v>43250</v>
      </c>
      <c r="L204" s="5">
        <v>14.857142857142858</v>
      </c>
      <c r="M204" s="437">
        <v>2</v>
      </c>
      <c r="N204" s="6" t="s">
        <v>2281</v>
      </c>
      <c r="O204" s="7">
        <f t="shared" si="6"/>
        <v>255</v>
      </c>
      <c r="P204" s="64" t="s">
        <v>518</v>
      </c>
      <c r="Q204" s="378">
        <v>43131</v>
      </c>
      <c r="R204" s="64" t="s">
        <v>209</v>
      </c>
      <c r="S204" s="64"/>
      <c r="T204" s="64"/>
      <c r="U204" s="13" t="s">
        <v>2326</v>
      </c>
      <c r="V204" s="64"/>
      <c r="W204" s="64"/>
      <c r="X204" s="64"/>
      <c r="Y204" s="59" t="s">
        <v>1998</v>
      </c>
      <c r="Z204" s="34" t="s">
        <v>19</v>
      </c>
      <c r="AA204" s="34" t="s">
        <v>19</v>
      </c>
      <c r="AB204" s="34" t="s">
        <v>19</v>
      </c>
      <c r="AC204" s="28" t="s">
        <v>19</v>
      </c>
      <c r="AD204" s="450" t="s">
        <v>938</v>
      </c>
      <c r="AE204" s="92">
        <v>43577</v>
      </c>
      <c r="AF204" s="95" t="s">
        <v>1967</v>
      </c>
      <c r="AG204" s="123"/>
      <c r="AH204" s="73"/>
      <c r="AI204" s="73"/>
      <c r="AJ204" s="72"/>
    </row>
    <row r="205" spans="2:36" s="21" customFormat="1" ht="105.75" hidden="1" customHeight="1" x14ac:dyDescent="0.25">
      <c r="B205" s="69" t="s">
        <v>2544</v>
      </c>
      <c r="C205" s="69" t="s">
        <v>2852</v>
      </c>
      <c r="D205" s="33" t="s">
        <v>2150</v>
      </c>
      <c r="E205" s="34" t="s">
        <v>559</v>
      </c>
      <c r="F205" s="36" t="s">
        <v>563</v>
      </c>
      <c r="G205" s="59" t="s">
        <v>564</v>
      </c>
      <c r="H205" s="34" t="s">
        <v>565</v>
      </c>
      <c r="I205" s="24">
        <v>3</v>
      </c>
      <c r="J205" s="38">
        <v>43132</v>
      </c>
      <c r="K205" s="38">
        <v>43434</v>
      </c>
      <c r="L205" s="5">
        <v>43.142857142857146</v>
      </c>
      <c r="M205" s="437">
        <v>3</v>
      </c>
      <c r="N205" s="6" t="s">
        <v>2282</v>
      </c>
      <c r="O205" s="7">
        <f t="shared" si="6"/>
        <v>109</v>
      </c>
      <c r="P205" s="64" t="s">
        <v>518</v>
      </c>
      <c r="Q205" s="378">
        <v>43131</v>
      </c>
      <c r="R205" s="64" t="s">
        <v>566</v>
      </c>
      <c r="S205" s="64" t="s">
        <v>203</v>
      </c>
      <c r="T205" s="64"/>
      <c r="U205" s="13" t="s">
        <v>2326</v>
      </c>
      <c r="V205" s="64"/>
      <c r="W205" s="64"/>
      <c r="X205" s="64"/>
      <c r="Y205" s="34" t="s">
        <v>567</v>
      </c>
      <c r="Z205" s="34" t="s">
        <v>19</v>
      </c>
      <c r="AA205" s="36" t="s">
        <v>19</v>
      </c>
      <c r="AB205" s="34" t="s">
        <v>19</v>
      </c>
      <c r="AC205" s="28" t="s">
        <v>19</v>
      </c>
      <c r="AD205" s="450" t="s">
        <v>938</v>
      </c>
      <c r="AE205" s="92">
        <v>43577</v>
      </c>
      <c r="AF205" s="95" t="s">
        <v>1967</v>
      </c>
      <c r="AG205" s="123"/>
      <c r="AH205" s="73"/>
      <c r="AJ205" s="72"/>
    </row>
    <row r="206" spans="2:36" s="21" customFormat="1" ht="102.75" hidden="1" customHeight="1" x14ac:dyDescent="0.25">
      <c r="B206" s="69" t="s">
        <v>2545</v>
      </c>
      <c r="C206" s="69" t="s">
        <v>2868</v>
      </c>
      <c r="D206" s="33" t="s">
        <v>2151</v>
      </c>
      <c r="E206" s="34" t="s">
        <v>568</v>
      </c>
      <c r="F206" s="34" t="s">
        <v>569</v>
      </c>
      <c r="G206" s="59" t="s">
        <v>954</v>
      </c>
      <c r="H206" s="34" t="s">
        <v>570</v>
      </c>
      <c r="I206" s="24">
        <v>1</v>
      </c>
      <c r="J206" s="27">
        <v>43146</v>
      </c>
      <c r="K206" s="27">
        <v>43220</v>
      </c>
      <c r="L206" s="5">
        <v>10.571428571428571</v>
      </c>
      <c r="M206" s="437">
        <v>1</v>
      </c>
      <c r="N206" s="6" t="s">
        <v>2283</v>
      </c>
      <c r="O206" s="7">
        <f t="shared" si="6"/>
        <v>119</v>
      </c>
      <c r="P206" s="64" t="s">
        <v>518</v>
      </c>
      <c r="Q206" s="378">
        <v>43131</v>
      </c>
      <c r="R206" s="64" t="s">
        <v>571</v>
      </c>
      <c r="S206" s="64"/>
      <c r="T206" s="64"/>
      <c r="U206" s="13" t="s">
        <v>2326</v>
      </c>
      <c r="V206" s="64"/>
      <c r="W206" s="64"/>
      <c r="X206" s="64"/>
      <c r="Y206" s="34" t="s">
        <v>572</v>
      </c>
      <c r="Z206" s="34" t="s">
        <v>19</v>
      </c>
      <c r="AA206" s="34" t="s">
        <v>19</v>
      </c>
      <c r="AB206" s="34" t="s">
        <v>19</v>
      </c>
      <c r="AC206" s="28" t="s">
        <v>19</v>
      </c>
      <c r="AD206" s="450" t="s">
        <v>938</v>
      </c>
      <c r="AE206" s="92">
        <v>43577</v>
      </c>
      <c r="AF206" s="95" t="s">
        <v>1967</v>
      </c>
      <c r="AG206" s="123"/>
      <c r="AH206" s="73"/>
      <c r="AI206" s="73"/>
      <c r="AJ206" s="72"/>
    </row>
    <row r="207" spans="2:36" s="21" customFormat="1" ht="80.25" hidden="1" customHeight="1" x14ac:dyDescent="0.25">
      <c r="B207" s="69" t="s">
        <v>2546</v>
      </c>
      <c r="C207" s="69" t="s">
        <v>2868</v>
      </c>
      <c r="D207" s="33" t="s">
        <v>2151</v>
      </c>
      <c r="E207" s="34" t="s">
        <v>573</v>
      </c>
      <c r="F207" s="34" t="s">
        <v>574</v>
      </c>
      <c r="G207" s="59" t="s">
        <v>575</v>
      </c>
      <c r="H207" s="40" t="s">
        <v>576</v>
      </c>
      <c r="I207" s="41">
        <v>1</v>
      </c>
      <c r="J207" s="31">
        <v>43191</v>
      </c>
      <c r="K207" s="31">
        <v>43342</v>
      </c>
      <c r="L207" s="5">
        <v>21.571428571428573</v>
      </c>
      <c r="M207" s="437">
        <v>1</v>
      </c>
      <c r="N207" s="6" t="s">
        <v>2284</v>
      </c>
      <c r="O207" s="7">
        <f t="shared" si="6"/>
        <v>164</v>
      </c>
      <c r="P207" s="64" t="s">
        <v>518</v>
      </c>
      <c r="Q207" s="378">
        <v>43131</v>
      </c>
      <c r="R207" s="64" t="s">
        <v>571</v>
      </c>
      <c r="S207" s="64" t="s">
        <v>577</v>
      </c>
      <c r="T207" s="64"/>
      <c r="U207" s="13" t="s">
        <v>2326</v>
      </c>
      <c r="V207" s="64"/>
      <c r="W207" s="64"/>
      <c r="X207" s="64"/>
      <c r="Y207" s="34" t="s">
        <v>578</v>
      </c>
      <c r="Z207" s="34" t="s">
        <v>19</v>
      </c>
      <c r="AA207" s="34" t="s">
        <v>19</v>
      </c>
      <c r="AB207" s="34" t="s">
        <v>19</v>
      </c>
      <c r="AC207" s="28" t="s">
        <v>19</v>
      </c>
      <c r="AD207" s="450" t="s">
        <v>938</v>
      </c>
      <c r="AE207" s="92">
        <v>43577</v>
      </c>
      <c r="AF207" s="95" t="s">
        <v>1967</v>
      </c>
      <c r="AG207" s="123"/>
      <c r="AH207" s="73"/>
      <c r="AI207" s="73"/>
      <c r="AJ207" s="72"/>
    </row>
    <row r="208" spans="2:36" s="21" customFormat="1" ht="143.25" hidden="1" customHeight="1" x14ac:dyDescent="0.25">
      <c r="B208" s="69" t="s">
        <v>2547</v>
      </c>
      <c r="C208" s="69" t="s">
        <v>2858</v>
      </c>
      <c r="D208" s="33" t="s">
        <v>2152</v>
      </c>
      <c r="E208" s="34" t="s">
        <v>522</v>
      </c>
      <c r="F208" s="36" t="s">
        <v>523</v>
      </c>
      <c r="G208" s="59" t="s">
        <v>524</v>
      </c>
      <c r="H208" s="34" t="s">
        <v>525</v>
      </c>
      <c r="I208" s="24">
        <v>1</v>
      </c>
      <c r="J208" s="38">
        <v>43146</v>
      </c>
      <c r="K208" s="38">
        <v>43189</v>
      </c>
      <c r="L208" s="5">
        <v>6.1428571428571432</v>
      </c>
      <c r="M208" s="437">
        <v>1</v>
      </c>
      <c r="N208" s="6" t="s">
        <v>2285</v>
      </c>
      <c r="O208" s="7">
        <f t="shared" si="6"/>
        <v>352</v>
      </c>
      <c r="P208" s="64" t="s">
        <v>518</v>
      </c>
      <c r="Q208" s="378">
        <v>43131</v>
      </c>
      <c r="R208" s="8" t="s">
        <v>30</v>
      </c>
      <c r="S208" s="64"/>
      <c r="T208" s="64"/>
      <c r="U208" s="13" t="s">
        <v>2326</v>
      </c>
      <c r="V208" s="64"/>
      <c r="W208" s="64"/>
      <c r="X208" s="64"/>
      <c r="Y208" s="34" t="s">
        <v>526</v>
      </c>
      <c r="Z208" s="34" t="s">
        <v>19</v>
      </c>
      <c r="AA208" s="36" t="s">
        <v>19</v>
      </c>
      <c r="AB208" s="34" t="s">
        <v>19</v>
      </c>
      <c r="AC208" s="28" t="s">
        <v>19</v>
      </c>
      <c r="AD208" s="450" t="s">
        <v>938</v>
      </c>
      <c r="AE208" s="92">
        <v>43577</v>
      </c>
      <c r="AF208" s="95" t="s">
        <v>1967</v>
      </c>
      <c r="AG208" s="123"/>
      <c r="AH208" s="73"/>
      <c r="AI208" s="73"/>
      <c r="AJ208" s="72"/>
    </row>
    <row r="209" spans="2:36" s="21" customFormat="1" ht="104.25" hidden="1" customHeight="1" x14ac:dyDescent="0.25">
      <c r="B209" s="69" t="s">
        <v>2548</v>
      </c>
      <c r="C209" s="69" t="s">
        <v>2858</v>
      </c>
      <c r="D209" s="33" t="s">
        <v>2152</v>
      </c>
      <c r="E209" s="34" t="s">
        <v>579</v>
      </c>
      <c r="F209" s="34" t="s">
        <v>580</v>
      </c>
      <c r="G209" s="59" t="s">
        <v>581</v>
      </c>
      <c r="H209" s="34" t="s">
        <v>582</v>
      </c>
      <c r="I209" s="24">
        <v>1</v>
      </c>
      <c r="J209" s="27">
        <v>43146</v>
      </c>
      <c r="K209" s="27">
        <v>43342</v>
      </c>
      <c r="L209" s="5">
        <v>28</v>
      </c>
      <c r="M209" s="437">
        <v>1</v>
      </c>
      <c r="N209" s="6" t="s">
        <v>2286</v>
      </c>
      <c r="O209" s="7">
        <f t="shared" si="6"/>
        <v>117</v>
      </c>
      <c r="P209" s="64" t="s">
        <v>518</v>
      </c>
      <c r="Q209" s="378">
        <v>43131</v>
      </c>
      <c r="R209" s="64" t="s">
        <v>531</v>
      </c>
      <c r="S209" s="64"/>
      <c r="T209" s="64"/>
      <c r="U209" s="13" t="s">
        <v>2326</v>
      </c>
      <c r="V209" s="64"/>
      <c r="W209" s="64"/>
      <c r="X209" s="64"/>
      <c r="Y209" s="59" t="s">
        <v>532</v>
      </c>
      <c r="Z209" s="34" t="s">
        <v>19</v>
      </c>
      <c r="AA209" s="34" t="s">
        <v>19</v>
      </c>
      <c r="AB209" s="34" t="s">
        <v>19</v>
      </c>
      <c r="AC209" s="28" t="s">
        <v>19</v>
      </c>
      <c r="AD209" s="450" t="s">
        <v>938</v>
      </c>
      <c r="AE209" s="92">
        <v>43577</v>
      </c>
      <c r="AF209" s="95" t="s">
        <v>1967</v>
      </c>
      <c r="AG209" s="123"/>
      <c r="AH209" s="73"/>
      <c r="AI209" s="73"/>
      <c r="AJ209" s="72"/>
    </row>
    <row r="210" spans="2:36" s="21" customFormat="1" ht="105" hidden="1" customHeight="1" x14ac:dyDescent="0.25">
      <c r="B210" s="69" t="s">
        <v>2549</v>
      </c>
      <c r="C210" s="69" t="s">
        <v>2856</v>
      </c>
      <c r="D210" s="33" t="s">
        <v>2153</v>
      </c>
      <c r="E210" s="34" t="s">
        <v>583</v>
      </c>
      <c r="F210" s="36" t="s">
        <v>584</v>
      </c>
      <c r="G210" s="59" t="s">
        <v>581</v>
      </c>
      <c r="H210" s="34" t="s">
        <v>582</v>
      </c>
      <c r="I210" s="24">
        <v>1</v>
      </c>
      <c r="J210" s="27">
        <v>43146</v>
      </c>
      <c r="K210" s="27">
        <v>43342</v>
      </c>
      <c r="L210" s="5">
        <v>28</v>
      </c>
      <c r="M210" s="437">
        <v>1</v>
      </c>
      <c r="N210" s="6" t="s">
        <v>2286</v>
      </c>
      <c r="O210" s="7">
        <f t="shared" si="6"/>
        <v>117</v>
      </c>
      <c r="P210" s="64" t="s">
        <v>518</v>
      </c>
      <c r="Q210" s="378">
        <v>43131</v>
      </c>
      <c r="R210" s="64" t="s">
        <v>531</v>
      </c>
      <c r="S210" s="64"/>
      <c r="T210" s="64"/>
      <c r="U210" s="13" t="s">
        <v>2326</v>
      </c>
      <c r="V210" s="64"/>
      <c r="W210" s="64"/>
      <c r="X210" s="64"/>
      <c r="Y210" s="59" t="s">
        <v>532</v>
      </c>
      <c r="Z210" s="34" t="s">
        <v>19</v>
      </c>
      <c r="AA210" s="36" t="s">
        <v>19</v>
      </c>
      <c r="AB210" s="34" t="s">
        <v>19</v>
      </c>
      <c r="AC210" s="28" t="s">
        <v>19</v>
      </c>
      <c r="AD210" s="450" t="s">
        <v>938</v>
      </c>
      <c r="AE210" s="92">
        <v>43577</v>
      </c>
      <c r="AF210" s="95" t="s">
        <v>1967</v>
      </c>
      <c r="AG210" s="123"/>
      <c r="AH210" s="73"/>
      <c r="AI210" s="73"/>
      <c r="AJ210" s="72"/>
    </row>
    <row r="211" spans="2:36" s="21" customFormat="1" ht="128.25" hidden="1" customHeight="1" x14ac:dyDescent="0.25">
      <c r="B211" s="69" t="s">
        <v>2550</v>
      </c>
      <c r="C211" s="69" t="s">
        <v>2945</v>
      </c>
      <c r="D211" s="33" t="s">
        <v>2154</v>
      </c>
      <c r="E211" s="34" t="s">
        <v>585</v>
      </c>
      <c r="F211" s="36" t="s">
        <v>586</v>
      </c>
      <c r="G211" s="59" t="s">
        <v>587</v>
      </c>
      <c r="H211" s="34" t="s">
        <v>588</v>
      </c>
      <c r="I211" s="24">
        <v>1</v>
      </c>
      <c r="J211" s="27">
        <v>43160</v>
      </c>
      <c r="K211" s="27">
        <v>43465</v>
      </c>
      <c r="L211" s="5">
        <v>43.571428571428569</v>
      </c>
      <c r="M211" s="437">
        <v>1</v>
      </c>
      <c r="N211" s="6" t="s">
        <v>2287</v>
      </c>
      <c r="O211" s="7">
        <f t="shared" si="6"/>
        <v>260</v>
      </c>
      <c r="P211" s="64" t="s">
        <v>518</v>
      </c>
      <c r="Q211" s="378">
        <v>43131</v>
      </c>
      <c r="R211" s="64" t="s">
        <v>531</v>
      </c>
      <c r="S211" s="64"/>
      <c r="T211" s="64"/>
      <c r="U211" s="13" t="s">
        <v>2326</v>
      </c>
      <c r="V211" s="64"/>
      <c r="W211" s="64"/>
      <c r="X211" s="64"/>
      <c r="Y211" s="59" t="s">
        <v>589</v>
      </c>
      <c r="Z211" s="34" t="s">
        <v>19</v>
      </c>
      <c r="AA211" s="36" t="s">
        <v>19</v>
      </c>
      <c r="AB211" s="34" t="s">
        <v>19</v>
      </c>
      <c r="AC211" s="28" t="s">
        <v>19</v>
      </c>
      <c r="AD211" s="450" t="s">
        <v>938</v>
      </c>
      <c r="AE211" s="92">
        <v>43577</v>
      </c>
      <c r="AF211" s="95" t="s">
        <v>1967</v>
      </c>
      <c r="AG211" s="123"/>
      <c r="AH211" s="73"/>
      <c r="AI211" s="73"/>
      <c r="AJ211" s="72"/>
    </row>
    <row r="212" spans="2:36" s="21" customFormat="1" ht="66" hidden="1" x14ac:dyDescent="0.25">
      <c r="B212" s="69" t="s">
        <v>2551</v>
      </c>
      <c r="C212" s="69" t="s">
        <v>2857</v>
      </c>
      <c r="D212" s="33" t="s">
        <v>2155</v>
      </c>
      <c r="E212" s="34" t="s">
        <v>538</v>
      </c>
      <c r="F212" s="36" t="s">
        <v>539</v>
      </c>
      <c r="G212" s="59" t="s">
        <v>540</v>
      </c>
      <c r="H212" s="34" t="s">
        <v>541</v>
      </c>
      <c r="I212" s="24">
        <v>3</v>
      </c>
      <c r="J212" s="37">
        <v>43146</v>
      </c>
      <c r="K212" s="37">
        <v>43434</v>
      </c>
      <c r="L212" s="5">
        <v>41.142857142857146</v>
      </c>
      <c r="M212" s="437">
        <v>3</v>
      </c>
      <c r="N212" s="6" t="s">
        <v>2288</v>
      </c>
      <c r="O212" s="7">
        <f t="shared" si="6"/>
        <v>88</v>
      </c>
      <c r="P212" s="64" t="s">
        <v>518</v>
      </c>
      <c r="Q212" s="378">
        <v>43131</v>
      </c>
      <c r="R212" s="64" t="s">
        <v>531</v>
      </c>
      <c r="S212" s="64" t="s">
        <v>58</v>
      </c>
      <c r="T212" s="64"/>
      <c r="U212" s="13" t="s">
        <v>2326</v>
      </c>
      <c r="V212" s="64"/>
      <c r="W212" s="64"/>
      <c r="X212" s="64"/>
      <c r="Y212" s="34" t="s">
        <v>542</v>
      </c>
      <c r="Z212" s="34" t="s">
        <v>19</v>
      </c>
      <c r="AA212" s="36" t="s">
        <v>19</v>
      </c>
      <c r="AB212" s="34" t="s">
        <v>19</v>
      </c>
      <c r="AC212" s="28" t="s">
        <v>19</v>
      </c>
      <c r="AD212" s="450" t="s">
        <v>938</v>
      </c>
      <c r="AE212" s="92">
        <v>43577</v>
      </c>
      <c r="AF212" s="95" t="s">
        <v>1967</v>
      </c>
      <c r="AG212" s="123"/>
      <c r="AH212" s="73"/>
      <c r="AI212" s="73"/>
      <c r="AJ212" s="72"/>
    </row>
    <row r="213" spans="2:36" s="21" customFormat="1" ht="99.75" hidden="1" customHeight="1" x14ac:dyDescent="0.25">
      <c r="B213" s="69" t="s">
        <v>2552</v>
      </c>
      <c r="C213" s="69" t="s">
        <v>2946</v>
      </c>
      <c r="D213" s="33" t="s">
        <v>2289</v>
      </c>
      <c r="E213" s="34" t="s">
        <v>527</v>
      </c>
      <c r="F213" s="36" t="s">
        <v>528</v>
      </c>
      <c r="G213" s="59" t="s">
        <v>529</v>
      </c>
      <c r="H213" s="34" t="s">
        <v>530</v>
      </c>
      <c r="I213" s="24">
        <v>1</v>
      </c>
      <c r="J213" s="37">
        <v>43146</v>
      </c>
      <c r="K213" s="37">
        <v>43342</v>
      </c>
      <c r="L213" s="5">
        <f t="shared" ref="L213" si="7">+(K213-J213)/7</f>
        <v>28</v>
      </c>
      <c r="M213" s="437">
        <v>1</v>
      </c>
      <c r="N213" s="6" t="s">
        <v>2286</v>
      </c>
      <c r="O213" s="7">
        <f t="shared" si="6"/>
        <v>117</v>
      </c>
      <c r="P213" s="64" t="s">
        <v>518</v>
      </c>
      <c r="Q213" s="378">
        <v>43131</v>
      </c>
      <c r="R213" s="64" t="s">
        <v>531</v>
      </c>
      <c r="S213" s="64" t="s">
        <v>58</v>
      </c>
      <c r="T213" s="64"/>
      <c r="U213" s="13" t="s">
        <v>2326</v>
      </c>
      <c r="V213" s="64"/>
      <c r="W213" s="64"/>
      <c r="X213" s="64"/>
      <c r="Y213" s="59" t="s">
        <v>532</v>
      </c>
      <c r="Z213" s="34" t="s">
        <v>19</v>
      </c>
      <c r="AA213" s="36" t="s">
        <v>19</v>
      </c>
      <c r="AB213" s="34" t="s">
        <v>19</v>
      </c>
      <c r="AC213" s="28" t="s">
        <v>19</v>
      </c>
      <c r="AD213" s="450" t="s">
        <v>938</v>
      </c>
      <c r="AE213" s="92">
        <v>43577</v>
      </c>
      <c r="AF213" s="95" t="s">
        <v>1967</v>
      </c>
      <c r="AG213" s="123"/>
      <c r="AH213" s="73"/>
      <c r="AI213" s="73"/>
      <c r="AJ213" s="72"/>
    </row>
    <row r="214" spans="2:36" s="21" customFormat="1" ht="192" hidden="1" customHeight="1" x14ac:dyDescent="0.25">
      <c r="B214" s="69" t="s">
        <v>2553</v>
      </c>
      <c r="C214" s="69" t="s">
        <v>2860</v>
      </c>
      <c r="D214" s="34" t="s">
        <v>2156</v>
      </c>
      <c r="E214" s="34" t="s">
        <v>590</v>
      </c>
      <c r="F214" s="34" t="s">
        <v>591</v>
      </c>
      <c r="G214" s="59" t="s">
        <v>592</v>
      </c>
      <c r="H214" s="34" t="s">
        <v>593</v>
      </c>
      <c r="I214" s="24">
        <v>1</v>
      </c>
      <c r="J214" s="31">
        <v>43146</v>
      </c>
      <c r="K214" s="31">
        <v>43189</v>
      </c>
      <c r="L214" s="5">
        <v>6.1428571428571432</v>
      </c>
      <c r="M214" s="437">
        <v>1</v>
      </c>
      <c r="N214" s="6" t="s">
        <v>2290</v>
      </c>
      <c r="O214" s="7">
        <f t="shared" si="6"/>
        <v>278</v>
      </c>
      <c r="P214" s="64" t="s">
        <v>518</v>
      </c>
      <c r="Q214" s="378">
        <v>43131</v>
      </c>
      <c r="R214" s="8" t="s">
        <v>17</v>
      </c>
      <c r="S214" s="64"/>
      <c r="T214" s="64"/>
      <c r="U214" s="13" t="s">
        <v>2326</v>
      </c>
      <c r="V214" s="64"/>
      <c r="W214" s="64"/>
      <c r="X214" s="64"/>
      <c r="Y214" s="59" t="s">
        <v>594</v>
      </c>
      <c r="Z214" s="34" t="s">
        <v>19</v>
      </c>
      <c r="AA214" s="34" t="s">
        <v>19</v>
      </c>
      <c r="AB214" s="34" t="s">
        <v>19</v>
      </c>
      <c r="AC214" s="28" t="s">
        <v>19</v>
      </c>
      <c r="AD214" s="450" t="s">
        <v>938</v>
      </c>
      <c r="AE214" s="92">
        <v>43577</v>
      </c>
      <c r="AF214" s="95" t="s">
        <v>1967</v>
      </c>
      <c r="AG214" s="123"/>
      <c r="AH214" s="73"/>
      <c r="AI214" s="73"/>
      <c r="AJ214" s="72"/>
    </row>
    <row r="215" spans="2:36" s="21" customFormat="1" ht="113.25" hidden="1" customHeight="1" x14ac:dyDescent="0.25">
      <c r="B215" s="69" t="s">
        <v>2554</v>
      </c>
      <c r="C215" s="69" t="s">
        <v>2861</v>
      </c>
      <c r="D215" s="34" t="s">
        <v>2157</v>
      </c>
      <c r="E215" s="34" t="s">
        <v>595</v>
      </c>
      <c r="F215" s="34" t="s">
        <v>596</v>
      </c>
      <c r="G215" s="59" t="s">
        <v>597</v>
      </c>
      <c r="H215" s="34" t="s">
        <v>113</v>
      </c>
      <c r="I215" s="24">
        <v>1</v>
      </c>
      <c r="J215" s="37">
        <v>43132</v>
      </c>
      <c r="K215" s="37">
        <v>43403</v>
      </c>
      <c r="L215" s="5">
        <v>38.714285714285715</v>
      </c>
      <c r="M215" s="437">
        <v>1</v>
      </c>
      <c r="N215" s="6" t="s">
        <v>2291</v>
      </c>
      <c r="O215" s="7">
        <f t="shared" si="6"/>
        <v>266</v>
      </c>
      <c r="P215" s="64" t="s">
        <v>518</v>
      </c>
      <c r="Q215" s="378">
        <v>43131</v>
      </c>
      <c r="R215" s="63" t="s">
        <v>79</v>
      </c>
      <c r="S215" s="64"/>
      <c r="T215" s="64"/>
      <c r="U215" s="13" t="s">
        <v>2326</v>
      </c>
      <c r="V215" s="64"/>
      <c r="W215" s="64"/>
      <c r="X215" s="64"/>
      <c r="Y215" s="59" t="s">
        <v>598</v>
      </c>
      <c r="Z215" s="34" t="s">
        <v>19</v>
      </c>
      <c r="AA215" s="34" t="s">
        <v>19</v>
      </c>
      <c r="AB215" s="34" t="s">
        <v>19</v>
      </c>
      <c r="AC215" s="34" t="s">
        <v>19</v>
      </c>
      <c r="AD215" s="450" t="s">
        <v>938</v>
      </c>
      <c r="AE215" s="92">
        <v>43577</v>
      </c>
      <c r="AF215" s="95" t="s">
        <v>1967</v>
      </c>
      <c r="AG215" s="123"/>
      <c r="AH215" s="73"/>
      <c r="AI215" s="73"/>
      <c r="AJ215" s="72"/>
    </row>
    <row r="216" spans="2:36" s="21" customFormat="1" ht="166.5" hidden="1" customHeight="1" x14ac:dyDescent="0.25">
      <c r="B216" s="69" t="s">
        <v>2555</v>
      </c>
      <c r="C216" s="69" t="s">
        <v>2861</v>
      </c>
      <c r="D216" s="34" t="s">
        <v>2157</v>
      </c>
      <c r="E216" s="34" t="s">
        <v>599</v>
      </c>
      <c r="F216" s="34" t="s">
        <v>600</v>
      </c>
      <c r="G216" s="59" t="s">
        <v>601</v>
      </c>
      <c r="H216" s="34" t="s">
        <v>593</v>
      </c>
      <c r="I216" s="24">
        <v>1</v>
      </c>
      <c r="J216" s="31">
        <v>43146</v>
      </c>
      <c r="K216" s="31">
        <v>43189</v>
      </c>
      <c r="L216" s="5">
        <v>6.1428571428571432</v>
      </c>
      <c r="M216" s="437">
        <v>1</v>
      </c>
      <c r="N216" s="6" t="s">
        <v>2290</v>
      </c>
      <c r="O216" s="7">
        <f t="shared" si="6"/>
        <v>278</v>
      </c>
      <c r="P216" s="64" t="s">
        <v>518</v>
      </c>
      <c r="Q216" s="378">
        <v>43131</v>
      </c>
      <c r="R216" s="8" t="s">
        <v>17</v>
      </c>
      <c r="S216" s="64"/>
      <c r="T216" s="64"/>
      <c r="U216" s="13" t="s">
        <v>2326</v>
      </c>
      <c r="V216" s="64"/>
      <c r="W216" s="64"/>
      <c r="X216" s="64"/>
      <c r="Y216" s="59" t="s">
        <v>602</v>
      </c>
      <c r="Z216" s="34" t="s">
        <v>19</v>
      </c>
      <c r="AA216" s="34" t="s">
        <v>19</v>
      </c>
      <c r="AB216" s="34" t="s">
        <v>19</v>
      </c>
      <c r="AC216" s="28" t="s">
        <v>19</v>
      </c>
      <c r="AD216" s="450" t="s">
        <v>938</v>
      </c>
      <c r="AE216" s="92">
        <v>43577</v>
      </c>
      <c r="AF216" s="95" t="s">
        <v>1967</v>
      </c>
      <c r="AG216" s="123"/>
      <c r="AH216" s="73"/>
      <c r="AI216" s="73"/>
      <c r="AJ216" s="72"/>
    </row>
    <row r="217" spans="2:36" s="21" customFormat="1" ht="185.25" hidden="1" customHeight="1" x14ac:dyDescent="0.25">
      <c r="B217" s="69" t="s">
        <v>2556</v>
      </c>
      <c r="C217" s="69" t="s">
        <v>2862</v>
      </c>
      <c r="D217" s="34" t="s">
        <v>2158</v>
      </c>
      <c r="E217" s="34" t="s">
        <v>514</v>
      </c>
      <c r="F217" s="34" t="s">
        <v>515</v>
      </c>
      <c r="G217" s="59" t="s">
        <v>603</v>
      </c>
      <c r="H217" s="34" t="s">
        <v>300</v>
      </c>
      <c r="I217" s="24">
        <v>1</v>
      </c>
      <c r="J217" s="39">
        <v>43374</v>
      </c>
      <c r="K217" s="39">
        <v>43434</v>
      </c>
      <c r="L217" s="5">
        <v>8.5714285714285712</v>
      </c>
      <c r="M217" s="437">
        <v>1</v>
      </c>
      <c r="N217" s="6" t="s">
        <v>2292</v>
      </c>
      <c r="O217" s="7">
        <f t="shared" si="6"/>
        <v>113</v>
      </c>
      <c r="P217" s="64" t="s">
        <v>518</v>
      </c>
      <c r="Q217" s="378">
        <v>43131</v>
      </c>
      <c r="R217" s="10" t="s">
        <v>155</v>
      </c>
      <c r="S217" s="64" t="s">
        <v>604</v>
      </c>
      <c r="T217" s="64"/>
      <c r="U217" s="13" t="s">
        <v>2326</v>
      </c>
      <c r="V217" s="64"/>
      <c r="W217" s="64"/>
      <c r="X217" s="64"/>
      <c r="Y217" s="59" t="s">
        <v>605</v>
      </c>
      <c r="Z217" s="34" t="s">
        <v>19</v>
      </c>
      <c r="AA217" s="34" t="s">
        <v>19</v>
      </c>
      <c r="AB217" s="34" t="s">
        <v>19</v>
      </c>
      <c r="AC217" s="28" t="s">
        <v>19</v>
      </c>
      <c r="AD217" s="450" t="s">
        <v>938</v>
      </c>
      <c r="AE217" s="92">
        <v>43577</v>
      </c>
      <c r="AF217" s="95" t="s">
        <v>1967</v>
      </c>
      <c r="AG217" s="123"/>
      <c r="AH217" s="73"/>
      <c r="AI217" s="73"/>
      <c r="AJ217" s="72"/>
    </row>
    <row r="218" spans="2:36" s="21" customFormat="1" ht="360.75" hidden="1" customHeight="1" x14ac:dyDescent="0.25">
      <c r="B218" s="69" t="s">
        <v>2557</v>
      </c>
      <c r="C218" s="69" t="s">
        <v>2862</v>
      </c>
      <c r="D218" s="34" t="s">
        <v>2158</v>
      </c>
      <c r="E218" s="34" t="s">
        <v>514</v>
      </c>
      <c r="F218" s="34" t="s">
        <v>515</v>
      </c>
      <c r="G218" s="59" t="s">
        <v>516</v>
      </c>
      <c r="H218" s="34" t="s">
        <v>517</v>
      </c>
      <c r="I218" s="24">
        <v>15</v>
      </c>
      <c r="J218" s="37">
        <v>43179</v>
      </c>
      <c r="K218" s="37">
        <v>43661</v>
      </c>
      <c r="L218" s="5">
        <v>68.857142857142861</v>
      </c>
      <c r="M218" s="437">
        <v>15</v>
      </c>
      <c r="N218" s="6" t="s">
        <v>1854</v>
      </c>
      <c r="O218" s="7">
        <f t="shared" si="6"/>
        <v>208</v>
      </c>
      <c r="P218" s="64" t="s">
        <v>518</v>
      </c>
      <c r="Q218" s="378">
        <v>43131</v>
      </c>
      <c r="R218" s="63" t="s">
        <v>79</v>
      </c>
      <c r="S218" s="63" t="s">
        <v>519</v>
      </c>
      <c r="T218" s="63"/>
      <c r="U218" s="13" t="s">
        <v>2326</v>
      </c>
      <c r="V218" s="63"/>
      <c r="W218" s="63"/>
      <c r="X218" s="63"/>
      <c r="Y218" s="34" t="s">
        <v>520</v>
      </c>
      <c r="Z218" s="59" t="s">
        <v>521</v>
      </c>
      <c r="AA218" s="59" t="s">
        <v>2301</v>
      </c>
      <c r="AB218" s="14" t="s">
        <v>1858</v>
      </c>
      <c r="AC218" s="34" t="s">
        <v>2951</v>
      </c>
      <c r="AD218" s="178" t="s">
        <v>938</v>
      </c>
      <c r="AE218" s="92">
        <v>43851</v>
      </c>
      <c r="AF218" s="95" t="s">
        <v>1967</v>
      </c>
      <c r="AG218" s="123"/>
      <c r="AH218" s="73"/>
      <c r="AI218" s="73"/>
      <c r="AJ218" s="72"/>
    </row>
    <row r="219" spans="2:36" s="21" customFormat="1" ht="88.5" hidden="1" customHeight="1" x14ac:dyDescent="0.25">
      <c r="B219" s="69" t="s">
        <v>2558</v>
      </c>
      <c r="C219" s="69" t="s">
        <v>2863</v>
      </c>
      <c r="D219" s="34" t="s">
        <v>2159</v>
      </c>
      <c r="E219" s="34" t="s">
        <v>606</v>
      </c>
      <c r="F219" s="34" t="s">
        <v>607</v>
      </c>
      <c r="G219" s="59" t="s">
        <v>608</v>
      </c>
      <c r="H219" s="34" t="s">
        <v>609</v>
      </c>
      <c r="I219" s="24">
        <v>1</v>
      </c>
      <c r="J219" s="37">
        <v>43132</v>
      </c>
      <c r="K219" s="37">
        <v>43281</v>
      </c>
      <c r="L219" s="5">
        <v>21.285714285714285</v>
      </c>
      <c r="M219" s="437">
        <v>1</v>
      </c>
      <c r="N219" s="6" t="s">
        <v>2293</v>
      </c>
      <c r="O219" s="7">
        <f t="shared" si="6"/>
        <v>163</v>
      </c>
      <c r="P219" s="64" t="s">
        <v>518</v>
      </c>
      <c r="Q219" s="378">
        <v>43131</v>
      </c>
      <c r="R219" s="10" t="s">
        <v>155</v>
      </c>
      <c r="S219" s="64"/>
      <c r="T219" s="64"/>
      <c r="U219" s="13" t="s">
        <v>2326</v>
      </c>
      <c r="V219" s="64"/>
      <c r="W219" s="64"/>
      <c r="X219" s="64"/>
      <c r="Y219" s="59" t="s">
        <v>610</v>
      </c>
      <c r="Z219" s="34" t="s">
        <v>19</v>
      </c>
      <c r="AA219" s="34" t="s">
        <v>19</v>
      </c>
      <c r="AB219" s="34" t="s">
        <v>19</v>
      </c>
      <c r="AC219" s="28" t="s">
        <v>19</v>
      </c>
      <c r="AD219" s="450" t="s">
        <v>938</v>
      </c>
      <c r="AE219" s="92">
        <v>43577</v>
      </c>
      <c r="AF219" s="95" t="s">
        <v>1967</v>
      </c>
      <c r="AG219" s="123"/>
      <c r="AH219" s="73"/>
      <c r="AI219" s="73"/>
      <c r="AJ219" s="72"/>
    </row>
    <row r="220" spans="2:36" s="21" customFormat="1" ht="94.5" hidden="1" customHeight="1" x14ac:dyDescent="0.25">
      <c r="B220" s="69" t="s">
        <v>2559</v>
      </c>
      <c r="C220" s="69" t="s">
        <v>2863</v>
      </c>
      <c r="D220" s="34" t="s">
        <v>2159</v>
      </c>
      <c r="E220" s="34" t="s">
        <v>611</v>
      </c>
      <c r="F220" s="34" t="s">
        <v>580</v>
      </c>
      <c r="G220" s="59" t="s">
        <v>612</v>
      </c>
      <c r="H220" s="34" t="s">
        <v>582</v>
      </c>
      <c r="I220" s="24">
        <v>1</v>
      </c>
      <c r="J220" s="27">
        <v>43146</v>
      </c>
      <c r="K220" s="27">
        <v>43342</v>
      </c>
      <c r="L220" s="5">
        <v>28</v>
      </c>
      <c r="M220" s="437">
        <v>1</v>
      </c>
      <c r="N220" s="6" t="s">
        <v>2286</v>
      </c>
      <c r="O220" s="7">
        <f t="shared" si="6"/>
        <v>117</v>
      </c>
      <c r="P220" s="64" t="s">
        <v>518</v>
      </c>
      <c r="Q220" s="378">
        <v>43131</v>
      </c>
      <c r="R220" s="10" t="s">
        <v>155</v>
      </c>
      <c r="S220" s="64"/>
      <c r="T220" s="64"/>
      <c r="U220" s="13" t="s">
        <v>2326</v>
      </c>
      <c r="V220" s="64"/>
      <c r="W220" s="64"/>
      <c r="X220" s="64"/>
      <c r="Y220" s="59" t="s">
        <v>532</v>
      </c>
      <c r="Z220" s="34" t="s">
        <v>19</v>
      </c>
      <c r="AA220" s="34" t="s">
        <v>19</v>
      </c>
      <c r="AB220" s="34" t="s">
        <v>19</v>
      </c>
      <c r="AC220" s="28" t="s">
        <v>19</v>
      </c>
      <c r="AD220" s="450" t="s">
        <v>938</v>
      </c>
      <c r="AE220" s="92">
        <v>43577</v>
      </c>
      <c r="AF220" s="95" t="s">
        <v>1967</v>
      </c>
      <c r="AG220" s="123"/>
      <c r="AH220" s="73"/>
      <c r="AI220" s="73"/>
      <c r="AJ220" s="72"/>
    </row>
    <row r="221" spans="2:36" s="21" customFormat="1" ht="267.75" hidden="1" customHeight="1" x14ac:dyDescent="0.25">
      <c r="B221" s="69" t="s">
        <v>2560</v>
      </c>
      <c r="C221" s="69" t="s">
        <v>2864</v>
      </c>
      <c r="D221" s="33" t="s">
        <v>2160</v>
      </c>
      <c r="E221" s="34" t="s">
        <v>613</v>
      </c>
      <c r="F221" s="34" t="s">
        <v>614</v>
      </c>
      <c r="G221" s="59" t="s">
        <v>615</v>
      </c>
      <c r="H221" s="34" t="s">
        <v>616</v>
      </c>
      <c r="I221" s="24">
        <v>1</v>
      </c>
      <c r="J221" s="27">
        <v>43146</v>
      </c>
      <c r="K221" s="27">
        <v>43265</v>
      </c>
      <c r="L221" s="5">
        <v>17</v>
      </c>
      <c r="M221" s="437">
        <v>0.5</v>
      </c>
      <c r="N221" s="6" t="s">
        <v>2294</v>
      </c>
      <c r="O221" s="7">
        <f t="shared" si="6"/>
        <v>340</v>
      </c>
      <c r="P221" s="64" t="s">
        <v>518</v>
      </c>
      <c r="Q221" s="378">
        <v>43131</v>
      </c>
      <c r="R221" s="8" t="s">
        <v>62</v>
      </c>
      <c r="S221" s="64"/>
      <c r="T221" s="64"/>
      <c r="U221" s="13" t="s">
        <v>2326</v>
      </c>
      <c r="V221" s="64"/>
      <c r="W221" s="64"/>
      <c r="X221" s="64"/>
      <c r="Y221" s="33" t="s">
        <v>617</v>
      </c>
      <c r="Z221" s="34" t="s">
        <v>19</v>
      </c>
      <c r="AA221" s="34" t="s">
        <v>19</v>
      </c>
      <c r="AB221" s="34" t="s">
        <v>19</v>
      </c>
      <c r="AC221" s="34" t="s">
        <v>19</v>
      </c>
      <c r="AD221" s="450" t="s">
        <v>938</v>
      </c>
      <c r="AE221" s="92">
        <v>43577</v>
      </c>
      <c r="AF221" s="95" t="s">
        <v>1967</v>
      </c>
      <c r="AG221" s="123"/>
      <c r="AH221" s="15"/>
      <c r="AI221" s="15"/>
      <c r="AJ221" s="72"/>
    </row>
    <row r="222" spans="2:36" s="21" customFormat="1" ht="267" hidden="1" customHeight="1" x14ac:dyDescent="0.25">
      <c r="B222" s="69" t="s">
        <v>2561</v>
      </c>
      <c r="C222" s="69" t="s">
        <v>2864</v>
      </c>
      <c r="D222" s="33" t="s">
        <v>2160</v>
      </c>
      <c r="E222" s="34" t="s">
        <v>613</v>
      </c>
      <c r="F222" s="34" t="s">
        <v>618</v>
      </c>
      <c r="G222" s="59" t="s">
        <v>619</v>
      </c>
      <c r="H222" s="34" t="s">
        <v>620</v>
      </c>
      <c r="I222" s="24">
        <v>1</v>
      </c>
      <c r="J222" s="27">
        <v>43146</v>
      </c>
      <c r="K222" s="27">
        <v>43265</v>
      </c>
      <c r="L222" s="5">
        <v>17</v>
      </c>
      <c r="M222" s="437">
        <v>0.5</v>
      </c>
      <c r="N222" s="6" t="s">
        <v>2294</v>
      </c>
      <c r="O222" s="7">
        <f t="shared" si="6"/>
        <v>340</v>
      </c>
      <c r="P222" s="64" t="s">
        <v>518</v>
      </c>
      <c r="Q222" s="378">
        <v>43131</v>
      </c>
      <c r="R222" s="8" t="s">
        <v>62</v>
      </c>
      <c r="S222" s="64"/>
      <c r="T222" s="64"/>
      <c r="U222" s="13" t="s">
        <v>2326</v>
      </c>
      <c r="V222" s="64"/>
      <c r="W222" s="64"/>
      <c r="X222" s="64"/>
      <c r="Y222" s="33" t="s">
        <v>617</v>
      </c>
      <c r="Z222" s="34" t="s">
        <v>19</v>
      </c>
      <c r="AA222" s="34" t="s">
        <v>19</v>
      </c>
      <c r="AB222" s="34" t="s">
        <v>19</v>
      </c>
      <c r="AC222" s="34" t="s">
        <v>19</v>
      </c>
      <c r="AD222" s="450" t="s">
        <v>938</v>
      </c>
      <c r="AE222" s="92">
        <v>43577</v>
      </c>
      <c r="AF222" s="95" t="s">
        <v>1967</v>
      </c>
      <c r="AG222" s="123"/>
      <c r="AH222" s="73"/>
      <c r="AI222" s="73"/>
      <c r="AJ222" s="72"/>
    </row>
    <row r="223" spans="2:36" s="21" customFormat="1" ht="275.25" hidden="1" customHeight="1" x14ac:dyDescent="0.25">
      <c r="B223" s="69" t="s">
        <v>2562</v>
      </c>
      <c r="C223" s="69" t="s">
        <v>2864</v>
      </c>
      <c r="D223" s="33" t="s">
        <v>2160</v>
      </c>
      <c r="E223" s="34" t="s">
        <v>613</v>
      </c>
      <c r="F223" s="34" t="s">
        <v>621</v>
      </c>
      <c r="G223" s="59" t="s">
        <v>622</v>
      </c>
      <c r="H223" s="34" t="s">
        <v>623</v>
      </c>
      <c r="I223" s="24">
        <v>1</v>
      </c>
      <c r="J223" s="27">
        <v>43146</v>
      </c>
      <c r="K223" s="27">
        <v>43265</v>
      </c>
      <c r="L223" s="5">
        <v>17</v>
      </c>
      <c r="M223" s="437">
        <v>1</v>
      </c>
      <c r="N223" s="6" t="s">
        <v>2294</v>
      </c>
      <c r="O223" s="7">
        <f t="shared" si="6"/>
        <v>340</v>
      </c>
      <c r="P223" s="64" t="s">
        <v>518</v>
      </c>
      <c r="Q223" s="378">
        <v>43131</v>
      </c>
      <c r="R223" s="8" t="s">
        <v>62</v>
      </c>
      <c r="S223" s="64"/>
      <c r="T223" s="64"/>
      <c r="U223" s="13" t="s">
        <v>2326</v>
      </c>
      <c r="V223" s="64"/>
      <c r="W223" s="64"/>
      <c r="X223" s="64"/>
      <c r="Y223" s="33" t="s">
        <v>617</v>
      </c>
      <c r="Z223" s="34" t="s">
        <v>19</v>
      </c>
      <c r="AA223" s="34" t="s">
        <v>19</v>
      </c>
      <c r="AB223" s="34" t="s">
        <v>19</v>
      </c>
      <c r="AC223" s="34" t="s">
        <v>19</v>
      </c>
      <c r="AD223" s="450" t="s">
        <v>938</v>
      </c>
      <c r="AE223" s="92">
        <v>43577</v>
      </c>
      <c r="AF223" s="95" t="s">
        <v>1967</v>
      </c>
      <c r="AG223" s="123"/>
      <c r="AH223" s="73"/>
      <c r="AI223" s="73"/>
      <c r="AJ223" s="72"/>
    </row>
    <row r="224" spans="2:36" s="21" customFormat="1" ht="141" hidden="1" customHeight="1" x14ac:dyDescent="0.25">
      <c r="B224" s="69" t="s">
        <v>2563</v>
      </c>
      <c r="C224" s="69" t="s">
        <v>2865</v>
      </c>
      <c r="D224" s="34" t="s">
        <v>2161</v>
      </c>
      <c r="E224" s="34" t="s">
        <v>533</v>
      </c>
      <c r="F224" s="36" t="s">
        <v>534</v>
      </c>
      <c r="G224" s="59" t="s">
        <v>535</v>
      </c>
      <c r="H224" s="34" t="s">
        <v>536</v>
      </c>
      <c r="I224" s="24">
        <v>1</v>
      </c>
      <c r="J224" s="27">
        <v>43146</v>
      </c>
      <c r="K224" s="27">
        <v>43465</v>
      </c>
      <c r="L224" s="5">
        <v>45.571428571428569</v>
      </c>
      <c r="M224" s="437">
        <v>1</v>
      </c>
      <c r="N224" s="6" t="s">
        <v>2295</v>
      </c>
      <c r="O224" s="7">
        <f t="shared" si="6"/>
        <v>303</v>
      </c>
      <c r="P224" s="64" t="s">
        <v>518</v>
      </c>
      <c r="Q224" s="378">
        <v>43131</v>
      </c>
      <c r="R224" s="8" t="s">
        <v>30</v>
      </c>
      <c r="S224" s="64"/>
      <c r="T224" s="64"/>
      <c r="U224" s="13" t="s">
        <v>2326</v>
      </c>
      <c r="V224" s="64"/>
      <c r="W224" s="64"/>
      <c r="X224" s="64"/>
      <c r="Y224" s="34" t="s">
        <v>537</v>
      </c>
      <c r="Z224" s="34" t="s">
        <v>19</v>
      </c>
      <c r="AA224" s="36" t="s">
        <v>19</v>
      </c>
      <c r="AB224" s="34" t="s">
        <v>19</v>
      </c>
      <c r="AC224" s="34" t="s">
        <v>19</v>
      </c>
      <c r="AD224" s="450" t="s">
        <v>938</v>
      </c>
      <c r="AE224" s="92">
        <v>43577</v>
      </c>
      <c r="AF224" s="95" t="s">
        <v>1967</v>
      </c>
      <c r="AG224" s="123"/>
      <c r="AH224" s="73"/>
      <c r="AI224" s="73"/>
      <c r="AJ224" s="72"/>
    </row>
    <row r="225" spans="2:36" s="21" customFormat="1" ht="127.5" hidden="1" customHeight="1" x14ac:dyDescent="0.25">
      <c r="B225" s="69" t="s">
        <v>2564</v>
      </c>
      <c r="C225" s="69" t="s">
        <v>2866</v>
      </c>
      <c r="D225" s="34" t="s">
        <v>2162</v>
      </c>
      <c r="E225" s="34" t="s">
        <v>624</v>
      </c>
      <c r="F225" s="36" t="s">
        <v>625</v>
      </c>
      <c r="G225" s="59" t="s">
        <v>626</v>
      </c>
      <c r="H225" s="34" t="s">
        <v>627</v>
      </c>
      <c r="I225" s="24">
        <v>1</v>
      </c>
      <c r="J225" s="27">
        <v>43146</v>
      </c>
      <c r="K225" s="27">
        <v>43465</v>
      </c>
      <c r="L225" s="5">
        <v>45.571428571428569</v>
      </c>
      <c r="M225" s="437">
        <v>1</v>
      </c>
      <c r="N225" s="6" t="s">
        <v>2296</v>
      </c>
      <c r="O225" s="7">
        <f t="shared" si="6"/>
        <v>356</v>
      </c>
      <c r="P225" s="64" t="s">
        <v>518</v>
      </c>
      <c r="Q225" s="378">
        <v>43131</v>
      </c>
      <c r="R225" s="8" t="s">
        <v>62</v>
      </c>
      <c r="S225" s="64"/>
      <c r="T225" s="64"/>
      <c r="U225" s="13" t="s">
        <v>2326</v>
      </c>
      <c r="V225" s="64"/>
      <c r="W225" s="64"/>
      <c r="X225" s="64"/>
      <c r="Y225" s="34" t="s">
        <v>628</v>
      </c>
      <c r="Z225" s="34" t="s">
        <v>19</v>
      </c>
      <c r="AA225" s="36" t="s">
        <v>19</v>
      </c>
      <c r="AB225" s="34" t="s">
        <v>19</v>
      </c>
      <c r="AC225" s="34" t="s">
        <v>19</v>
      </c>
      <c r="AD225" s="450" t="s">
        <v>938</v>
      </c>
      <c r="AE225" s="92">
        <v>43577</v>
      </c>
      <c r="AF225" s="95" t="s">
        <v>1967</v>
      </c>
      <c r="AG225" s="123"/>
      <c r="AH225" s="73"/>
      <c r="AI225" s="73"/>
      <c r="AJ225" s="72"/>
    </row>
    <row r="226" spans="2:36" s="21" customFormat="1" ht="207" hidden="1" customHeight="1" x14ac:dyDescent="0.25">
      <c r="B226" s="69" t="s">
        <v>2565</v>
      </c>
      <c r="C226" s="69" t="s">
        <v>2866</v>
      </c>
      <c r="D226" s="34" t="s">
        <v>2162</v>
      </c>
      <c r="E226" s="34" t="s">
        <v>624</v>
      </c>
      <c r="F226" s="36" t="s">
        <v>625</v>
      </c>
      <c r="G226" s="59" t="s">
        <v>629</v>
      </c>
      <c r="H226" s="34" t="s">
        <v>630</v>
      </c>
      <c r="I226" s="24">
        <v>1</v>
      </c>
      <c r="J226" s="27">
        <v>43146</v>
      </c>
      <c r="K226" s="27">
        <v>43465</v>
      </c>
      <c r="L226" s="5">
        <v>45.571428571428569</v>
      </c>
      <c r="M226" s="437">
        <v>1</v>
      </c>
      <c r="N226" s="6" t="s">
        <v>631</v>
      </c>
      <c r="O226" s="7">
        <f t="shared" si="6"/>
        <v>372</v>
      </c>
      <c r="P226" s="64" t="s">
        <v>518</v>
      </c>
      <c r="Q226" s="378">
        <v>43131</v>
      </c>
      <c r="R226" s="8" t="s">
        <v>62</v>
      </c>
      <c r="S226" s="64"/>
      <c r="T226" s="64"/>
      <c r="U226" s="13" t="s">
        <v>2326</v>
      </c>
      <c r="V226" s="64"/>
      <c r="W226" s="64"/>
      <c r="X226" s="64"/>
      <c r="Y226" s="34" t="s">
        <v>632</v>
      </c>
      <c r="Z226" s="59" t="s">
        <v>2300</v>
      </c>
      <c r="AA226" s="377" t="s">
        <v>2302</v>
      </c>
      <c r="AB226" s="34" t="s">
        <v>2335</v>
      </c>
      <c r="AC226" s="34" t="s">
        <v>2951</v>
      </c>
      <c r="AD226" s="178" t="s">
        <v>938</v>
      </c>
      <c r="AE226" s="92">
        <v>43829</v>
      </c>
      <c r="AF226" s="95" t="s">
        <v>1967</v>
      </c>
      <c r="AG226" s="123"/>
      <c r="AH226" s="73"/>
      <c r="AI226" s="73"/>
      <c r="AJ226" s="72"/>
    </row>
    <row r="227" spans="2:36" s="21" customFormat="1" ht="159.75" hidden="1" customHeight="1" x14ac:dyDescent="0.25">
      <c r="B227" s="69" t="s">
        <v>2566</v>
      </c>
      <c r="C227" s="69" t="s">
        <v>2867</v>
      </c>
      <c r="D227" s="34" t="s">
        <v>2163</v>
      </c>
      <c r="E227" s="34" t="s">
        <v>633</v>
      </c>
      <c r="F227" s="34" t="s">
        <v>634</v>
      </c>
      <c r="G227" s="59" t="s">
        <v>635</v>
      </c>
      <c r="H227" s="34" t="s">
        <v>636</v>
      </c>
      <c r="I227" s="24">
        <v>1</v>
      </c>
      <c r="J227" s="27">
        <v>43146</v>
      </c>
      <c r="K227" s="27">
        <v>43465</v>
      </c>
      <c r="L227" s="5">
        <v>45.571428571428569</v>
      </c>
      <c r="M227" s="437">
        <v>1</v>
      </c>
      <c r="N227" s="376" t="s">
        <v>2297</v>
      </c>
      <c r="O227" s="7">
        <f t="shared" si="6"/>
        <v>221</v>
      </c>
      <c r="P227" s="64" t="s">
        <v>518</v>
      </c>
      <c r="Q227" s="378">
        <v>43131</v>
      </c>
      <c r="R227" s="8" t="s">
        <v>62</v>
      </c>
      <c r="S227" s="64"/>
      <c r="T227" s="64"/>
      <c r="U227" s="13" t="s">
        <v>2326</v>
      </c>
      <c r="V227" s="64"/>
      <c r="W227" s="64"/>
      <c r="X227" s="64"/>
      <c r="Y227" s="34" t="s">
        <v>637</v>
      </c>
      <c r="Z227" s="34" t="s">
        <v>19</v>
      </c>
      <c r="AA227" s="34" t="s">
        <v>19</v>
      </c>
      <c r="AB227" s="34" t="s">
        <v>19</v>
      </c>
      <c r="AC227" s="34" t="s">
        <v>19</v>
      </c>
      <c r="AD227" s="450" t="s">
        <v>938</v>
      </c>
      <c r="AE227" s="92">
        <v>43577</v>
      </c>
      <c r="AF227" s="95" t="s">
        <v>1967</v>
      </c>
      <c r="AG227" s="123"/>
      <c r="AH227" s="73"/>
      <c r="AI227" s="73"/>
      <c r="AJ227" s="72"/>
    </row>
    <row r="228" spans="2:36" s="21" customFormat="1" ht="122.25" hidden="1" customHeight="1" x14ac:dyDescent="0.25">
      <c r="B228" s="69" t="s">
        <v>2567</v>
      </c>
      <c r="C228" s="69" t="s">
        <v>2867</v>
      </c>
      <c r="D228" s="34" t="s">
        <v>2163</v>
      </c>
      <c r="E228" s="34" t="s">
        <v>633</v>
      </c>
      <c r="F228" s="34" t="s">
        <v>634</v>
      </c>
      <c r="G228" s="59" t="s">
        <v>638</v>
      </c>
      <c r="H228" s="34" t="s">
        <v>639</v>
      </c>
      <c r="I228" s="24">
        <v>1</v>
      </c>
      <c r="J228" s="27">
        <v>43146</v>
      </c>
      <c r="K228" s="27">
        <v>43465</v>
      </c>
      <c r="L228" s="5">
        <v>1</v>
      </c>
      <c r="M228" s="437">
        <v>1</v>
      </c>
      <c r="N228" s="16" t="s">
        <v>2298</v>
      </c>
      <c r="O228" s="7">
        <f t="shared" si="6"/>
        <v>218</v>
      </c>
      <c r="P228" s="64" t="s">
        <v>518</v>
      </c>
      <c r="Q228" s="378">
        <v>43131</v>
      </c>
      <c r="R228" s="8" t="s">
        <v>62</v>
      </c>
      <c r="S228" s="64"/>
      <c r="T228" s="64"/>
      <c r="U228" s="13" t="s">
        <v>2326</v>
      </c>
      <c r="V228" s="64"/>
      <c r="W228" s="64"/>
      <c r="X228" s="64"/>
      <c r="Y228" s="34" t="s">
        <v>640</v>
      </c>
      <c r="Z228" s="34" t="s">
        <v>19</v>
      </c>
      <c r="AA228" s="34" t="s">
        <v>19</v>
      </c>
      <c r="AB228" s="34" t="s">
        <v>19</v>
      </c>
      <c r="AC228" s="34" t="s">
        <v>19</v>
      </c>
      <c r="AD228" s="450" t="s">
        <v>938</v>
      </c>
      <c r="AE228" s="92">
        <v>43577</v>
      </c>
      <c r="AF228" s="95" t="s">
        <v>1967</v>
      </c>
      <c r="AG228" s="123"/>
      <c r="AH228" s="73"/>
      <c r="AI228" s="73"/>
      <c r="AJ228" s="72"/>
    </row>
    <row r="229" spans="2:36" s="21" customFormat="1" ht="132.75" hidden="1" customHeight="1" x14ac:dyDescent="0.25">
      <c r="B229" s="69" t="s">
        <v>2568</v>
      </c>
      <c r="C229" s="69" t="s">
        <v>2892</v>
      </c>
      <c r="D229" s="34" t="s">
        <v>2164</v>
      </c>
      <c r="E229" s="34" t="s">
        <v>641</v>
      </c>
      <c r="F229" s="36" t="s">
        <v>642</v>
      </c>
      <c r="G229" s="59" t="s">
        <v>643</v>
      </c>
      <c r="H229" s="34" t="s">
        <v>644</v>
      </c>
      <c r="I229" s="24">
        <v>1</v>
      </c>
      <c r="J229" s="37">
        <v>43146</v>
      </c>
      <c r="K229" s="37">
        <v>43403</v>
      </c>
      <c r="L229" s="5">
        <v>36.714285714285715</v>
      </c>
      <c r="M229" s="437">
        <v>1</v>
      </c>
      <c r="N229" s="6" t="s">
        <v>2299</v>
      </c>
      <c r="O229" s="7">
        <f t="shared" si="6"/>
        <v>215</v>
      </c>
      <c r="P229" s="64" t="s">
        <v>518</v>
      </c>
      <c r="Q229" s="378">
        <v>43131</v>
      </c>
      <c r="R229" s="10" t="s">
        <v>3062</v>
      </c>
      <c r="S229" s="8" t="s">
        <v>79</v>
      </c>
      <c r="T229" s="8"/>
      <c r="U229" s="13" t="s">
        <v>2326</v>
      </c>
      <c r="V229" s="13"/>
      <c r="W229" s="8"/>
      <c r="X229" s="8"/>
      <c r="Y229" s="59" t="s">
        <v>645</v>
      </c>
      <c r="Z229" s="34" t="s">
        <v>19</v>
      </c>
      <c r="AA229" s="36" t="s">
        <v>19</v>
      </c>
      <c r="AB229" s="34" t="s">
        <v>19</v>
      </c>
      <c r="AC229" s="34" t="s">
        <v>19</v>
      </c>
      <c r="AD229" s="450" t="s">
        <v>938</v>
      </c>
      <c r="AE229" s="92">
        <v>43577</v>
      </c>
      <c r="AF229" s="95" t="s">
        <v>1967</v>
      </c>
      <c r="AG229" s="123"/>
      <c r="AH229" s="73"/>
      <c r="AI229" s="73"/>
      <c r="AJ229" s="72"/>
    </row>
    <row r="230" spans="2:36" s="21" customFormat="1" ht="141" hidden="1" customHeight="1" x14ac:dyDescent="0.25">
      <c r="B230" s="69" t="s">
        <v>2569</v>
      </c>
      <c r="C230" s="69" t="s">
        <v>2851</v>
      </c>
      <c r="D230" s="33" t="s">
        <v>2176</v>
      </c>
      <c r="E230" s="34" t="s">
        <v>110</v>
      </c>
      <c r="F230" s="36" t="s">
        <v>111</v>
      </c>
      <c r="G230" s="28" t="s">
        <v>112</v>
      </c>
      <c r="H230" s="28" t="s">
        <v>113</v>
      </c>
      <c r="I230" s="24">
        <v>1</v>
      </c>
      <c r="J230" s="35">
        <v>42979</v>
      </c>
      <c r="K230" s="35">
        <v>43190</v>
      </c>
      <c r="L230" s="5">
        <v>30.142857142857142</v>
      </c>
      <c r="M230" s="437">
        <v>1</v>
      </c>
      <c r="N230" s="6" t="s">
        <v>2267</v>
      </c>
      <c r="O230" s="7">
        <f t="shared" ref="O230:O262" si="8">LEN($N230)</f>
        <v>184</v>
      </c>
      <c r="P230" s="8" t="s">
        <v>2318</v>
      </c>
      <c r="Q230" s="323">
        <v>42934</v>
      </c>
      <c r="R230" s="63" t="s">
        <v>57</v>
      </c>
      <c r="S230" s="64" t="s">
        <v>58</v>
      </c>
      <c r="T230" s="64"/>
      <c r="U230" s="64"/>
      <c r="V230" s="64"/>
      <c r="W230" s="64"/>
      <c r="X230" s="64"/>
      <c r="Y230" s="34" t="s">
        <v>368</v>
      </c>
      <c r="Z230" s="34" t="s">
        <v>19</v>
      </c>
      <c r="AA230" s="36" t="s">
        <v>19</v>
      </c>
      <c r="AB230" s="28" t="s">
        <v>19</v>
      </c>
      <c r="AC230" s="28" t="s">
        <v>19</v>
      </c>
      <c r="AD230" s="450" t="s">
        <v>938</v>
      </c>
      <c r="AE230" s="92">
        <v>43577</v>
      </c>
      <c r="AF230" s="95" t="s">
        <v>1967</v>
      </c>
      <c r="AG230" s="123"/>
      <c r="AH230" s="73"/>
      <c r="AI230" s="73"/>
      <c r="AJ230" s="72"/>
    </row>
    <row r="231" spans="2:36" s="21" customFormat="1" ht="178.5" hidden="1" customHeight="1" x14ac:dyDescent="0.25">
      <c r="B231" s="69" t="s">
        <v>2570</v>
      </c>
      <c r="C231" s="69" t="s">
        <v>2851</v>
      </c>
      <c r="D231" s="33" t="s">
        <v>2176</v>
      </c>
      <c r="E231" s="34" t="s">
        <v>110</v>
      </c>
      <c r="F231" s="36" t="s">
        <v>181</v>
      </c>
      <c r="G231" s="28" t="s">
        <v>182</v>
      </c>
      <c r="H231" s="28" t="s">
        <v>183</v>
      </c>
      <c r="I231" s="24">
        <v>7</v>
      </c>
      <c r="J231" s="35">
        <v>42979</v>
      </c>
      <c r="K231" s="35">
        <v>43190</v>
      </c>
      <c r="L231" s="5">
        <v>30.142857142857142</v>
      </c>
      <c r="M231" s="437">
        <v>7</v>
      </c>
      <c r="N231" s="6" t="s">
        <v>2268</v>
      </c>
      <c r="O231" s="7">
        <f>LEN($N231)</f>
        <v>258</v>
      </c>
      <c r="P231" s="8" t="s">
        <v>2318</v>
      </c>
      <c r="Q231" s="323">
        <v>42934</v>
      </c>
      <c r="R231" s="63" t="s">
        <v>57</v>
      </c>
      <c r="S231" s="64" t="s">
        <v>36</v>
      </c>
      <c r="T231" s="64"/>
      <c r="U231" s="64"/>
      <c r="V231" s="64"/>
      <c r="W231" s="64"/>
      <c r="X231" s="64"/>
      <c r="Y231" s="33" t="s">
        <v>461</v>
      </c>
      <c r="Z231" s="59" t="s">
        <v>19</v>
      </c>
      <c r="AA231" s="36" t="s">
        <v>19</v>
      </c>
      <c r="AB231" s="28" t="s">
        <v>19</v>
      </c>
      <c r="AC231" s="28" t="s">
        <v>19</v>
      </c>
      <c r="AD231" s="450" t="s">
        <v>938</v>
      </c>
      <c r="AE231" s="92">
        <v>43577</v>
      </c>
      <c r="AF231" s="95" t="s">
        <v>1967</v>
      </c>
      <c r="AG231" s="123"/>
      <c r="AH231" s="73"/>
      <c r="AI231" s="73"/>
      <c r="AJ231" s="72"/>
    </row>
    <row r="232" spans="2:36" s="21" customFormat="1" ht="150" hidden="1" customHeight="1" x14ac:dyDescent="0.25">
      <c r="B232" s="69" t="s">
        <v>2571</v>
      </c>
      <c r="C232" s="69" t="s">
        <v>2868</v>
      </c>
      <c r="D232" s="33" t="s">
        <v>2177</v>
      </c>
      <c r="E232" s="34" t="s">
        <v>110</v>
      </c>
      <c r="F232" s="36" t="s">
        <v>111</v>
      </c>
      <c r="G232" s="28" t="s">
        <v>112</v>
      </c>
      <c r="H232" s="28" t="s">
        <v>113</v>
      </c>
      <c r="I232" s="24">
        <v>1</v>
      </c>
      <c r="J232" s="35">
        <v>42979</v>
      </c>
      <c r="K232" s="35">
        <v>43190</v>
      </c>
      <c r="L232" s="5">
        <v>30.142857142857142</v>
      </c>
      <c r="M232" s="437">
        <v>1</v>
      </c>
      <c r="N232" s="6" t="s">
        <v>2269</v>
      </c>
      <c r="O232" s="7">
        <f t="shared" si="8"/>
        <v>162</v>
      </c>
      <c r="P232" s="8" t="s">
        <v>2318</v>
      </c>
      <c r="Q232" s="323">
        <v>42934</v>
      </c>
      <c r="R232" s="63" t="s">
        <v>57</v>
      </c>
      <c r="S232" s="64" t="s">
        <v>58</v>
      </c>
      <c r="T232" s="64"/>
      <c r="U232" s="64"/>
      <c r="V232" s="64"/>
      <c r="W232" s="64"/>
      <c r="X232" s="64"/>
      <c r="Y232" s="34" t="s">
        <v>368</v>
      </c>
      <c r="Z232" s="34" t="s">
        <v>19</v>
      </c>
      <c r="AA232" s="36" t="s">
        <v>19</v>
      </c>
      <c r="AB232" s="28" t="s">
        <v>19</v>
      </c>
      <c r="AC232" s="28" t="s">
        <v>19</v>
      </c>
      <c r="AD232" s="450" t="s">
        <v>938</v>
      </c>
      <c r="AE232" s="92">
        <v>43577</v>
      </c>
      <c r="AF232" s="95" t="s">
        <v>1967</v>
      </c>
      <c r="AG232" s="123"/>
      <c r="AH232" s="73"/>
      <c r="AI232" s="73"/>
      <c r="AJ232" s="72"/>
    </row>
    <row r="233" spans="2:36" s="21" customFormat="1" ht="171.75" hidden="1" customHeight="1" x14ac:dyDescent="0.25">
      <c r="B233" s="69" t="s">
        <v>2572</v>
      </c>
      <c r="C233" s="69" t="s">
        <v>2868</v>
      </c>
      <c r="D233" s="33" t="s">
        <v>2177</v>
      </c>
      <c r="E233" s="34" t="s">
        <v>110</v>
      </c>
      <c r="F233" s="36" t="s">
        <v>181</v>
      </c>
      <c r="G233" s="28" t="s">
        <v>182</v>
      </c>
      <c r="H233" s="28" t="s">
        <v>183</v>
      </c>
      <c r="I233" s="24">
        <v>7</v>
      </c>
      <c r="J233" s="35">
        <v>42979</v>
      </c>
      <c r="K233" s="35">
        <v>43190</v>
      </c>
      <c r="L233" s="5">
        <v>30.142857142857142</v>
      </c>
      <c r="M233" s="437">
        <v>7</v>
      </c>
      <c r="N233" s="6" t="s">
        <v>2268</v>
      </c>
      <c r="O233" s="7">
        <f>LEN($N233)</f>
        <v>258</v>
      </c>
      <c r="P233" s="8" t="s">
        <v>2318</v>
      </c>
      <c r="Q233" s="323">
        <v>42934</v>
      </c>
      <c r="R233" s="63" t="s">
        <v>57</v>
      </c>
      <c r="S233" s="64" t="s">
        <v>36</v>
      </c>
      <c r="T233" s="64"/>
      <c r="U233" s="64"/>
      <c r="V233" s="64"/>
      <c r="W233" s="64"/>
      <c r="X233" s="64"/>
      <c r="Y233" s="34" t="s">
        <v>461</v>
      </c>
      <c r="Z233" s="59" t="s">
        <v>19</v>
      </c>
      <c r="AA233" s="36" t="s">
        <v>19</v>
      </c>
      <c r="AB233" s="28" t="s">
        <v>19</v>
      </c>
      <c r="AC233" s="28" t="s">
        <v>19</v>
      </c>
      <c r="AD233" s="450" t="s">
        <v>938</v>
      </c>
      <c r="AE233" s="92">
        <v>43577</v>
      </c>
      <c r="AF233" s="95" t="s">
        <v>1967</v>
      </c>
      <c r="AG233" s="123"/>
      <c r="AH233" s="73"/>
      <c r="AI233" s="73"/>
      <c r="AJ233" s="72"/>
    </row>
    <row r="234" spans="2:36" s="21" customFormat="1" ht="321.75" hidden="1" customHeight="1" x14ac:dyDescent="0.25">
      <c r="B234" s="69" t="s">
        <v>2573</v>
      </c>
      <c r="C234" s="69" t="s">
        <v>2861</v>
      </c>
      <c r="D234" s="33" t="s">
        <v>2178</v>
      </c>
      <c r="E234" s="34" t="s">
        <v>499</v>
      </c>
      <c r="F234" s="34" t="s">
        <v>510</v>
      </c>
      <c r="G234" s="28" t="s">
        <v>511</v>
      </c>
      <c r="H234" s="28" t="s">
        <v>512</v>
      </c>
      <c r="I234" s="24">
        <v>100</v>
      </c>
      <c r="J234" s="35">
        <v>42962</v>
      </c>
      <c r="K234" s="35">
        <v>43454</v>
      </c>
      <c r="L234" s="5">
        <v>70.285714285714292</v>
      </c>
      <c r="M234" s="439">
        <v>100</v>
      </c>
      <c r="N234" s="6" t="s">
        <v>2270</v>
      </c>
      <c r="O234" s="7">
        <f>LEN($N234)</f>
        <v>260</v>
      </c>
      <c r="P234" s="8" t="s">
        <v>2318</v>
      </c>
      <c r="Q234" s="323">
        <v>42934</v>
      </c>
      <c r="R234" s="63" t="s">
        <v>57</v>
      </c>
      <c r="S234" s="64" t="s">
        <v>36</v>
      </c>
      <c r="T234" s="64"/>
      <c r="U234" s="64"/>
      <c r="V234" s="64"/>
      <c r="W234" s="64"/>
      <c r="X234" s="64"/>
      <c r="Y234" s="33" t="s">
        <v>513</v>
      </c>
      <c r="Z234" s="34" t="s">
        <v>19</v>
      </c>
      <c r="AA234" s="34" t="s">
        <v>19</v>
      </c>
      <c r="AB234" s="34" t="s">
        <v>19</v>
      </c>
      <c r="AC234" s="34" t="s">
        <v>19</v>
      </c>
      <c r="AD234" s="450" t="s">
        <v>938</v>
      </c>
      <c r="AE234" s="92">
        <v>43577</v>
      </c>
      <c r="AF234" s="95" t="s">
        <v>1967</v>
      </c>
      <c r="AG234" s="123"/>
      <c r="AH234" s="73"/>
      <c r="AI234" s="73"/>
      <c r="AJ234" s="72"/>
    </row>
    <row r="235" spans="2:36" s="21" customFormat="1" ht="133.5" hidden="1" customHeight="1" x14ac:dyDescent="0.25">
      <c r="B235" s="69" t="s">
        <v>2574</v>
      </c>
      <c r="C235" s="69" t="s">
        <v>2861</v>
      </c>
      <c r="D235" s="33" t="s">
        <v>2178</v>
      </c>
      <c r="E235" s="34" t="s">
        <v>499</v>
      </c>
      <c r="F235" s="34" t="s">
        <v>500</v>
      </c>
      <c r="G235" s="28" t="s">
        <v>501</v>
      </c>
      <c r="H235" s="28" t="s">
        <v>89</v>
      </c>
      <c r="I235" s="24">
        <v>1</v>
      </c>
      <c r="J235" s="35">
        <v>42962</v>
      </c>
      <c r="K235" s="35">
        <v>43039</v>
      </c>
      <c r="L235" s="5">
        <v>11</v>
      </c>
      <c r="M235" s="439">
        <v>1</v>
      </c>
      <c r="N235" s="6" t="s">
        <v>2271</v>
      </c>
      <c r="O235" s="7">
        <f>LEN($N235)</f>
        <v>286</v>
      </c>
      <c r="P235" s="8" t="s">
        <v>2318</v>
      </c>
      <c r="Q235" s="323">
        <v>42934</v>
      </c>
      <c r="R235" s="64" t="s">
        <v>502</v>
      </c>
      <c r="S235" s="64"/>
      <c r="T235" s="64"/>
      <c r="U235" s="64"/>
      <c r="V235" s="64"/>
      <c r="W235" s="64"/>
      <c r="X235" s="64"/>
      <c r="Y235" s="34" t="s">
        <v>19</v>
      </c>
      <c r="Z235" s="34" t="s">
        <v>19</v>
      </c>
      <c r="AA235" s="34" t="s">
        <v>19</v>
      </c>
      <c r="AB235" s="34" t="s">
        <v>19</v>
      </c>
      <c r="AC235" s="34" t="s">
        <v>19</v>
      </c>
      <c r="AD235" s="450" t="s">
        <v>938</v>
      </c>
      <c r="AE235" s="92">
        <v>43577</v>
      </c>
      <c r="AF235" s="95" t="s">
        <v>1967</v>
      </c>
      <c r="AG235" s="123"/>
      <c r="AH235" s="73"/>
      <c r="AI235" s="73"/>
      <c r="AJ235" s="72"/>
    </row>
    <row r="236" spans="2:36" s="21" customFormat="1" ht="328.5" hidden="1" customHeight="1" x14ac:dyDescent="0.25">
      <c r="B236" s="69" t="s">
        <v>2575</v>
      </c>
      <c r="C236" s="69" t="s">
        <v>2862</v>
      </c>
      <c r="D236" s="33" t="s">
        <v>2179</v>
      </c>
      <c r="E236" s="34" t="s">
        <v>474</v>
      </c>
      <c r="F236" s="34" t="s">
        <v>475</v>
      </c>
      <c r="G236" s="28" t="s">
        <v>476</v>
      </c>
      <c r="H236" s="28" t="s">
        <v>477</v>
      </c>
      <c r="I236" s="24">
        <v>100</v>
      </c>
      <c r="J236" s="35">
        <v>42962</v>
      </c>
      <c r="K236" s="35">
        <v>43039</v>
      </c>
      <c r="L236" s="5">
        <v>11</v>
      </c>
      <c r="M236" s="436">
        <v>94</v>
      </c>
      <c r="N236" s="6" t="s">
        <v>1863</v>
      </c>
      <c r="O236" s="7">
        <f>LEN($N236)</f>
        <v>389</v>
      </c>
      <c r="P236" s="8" t="s">
        <v>2318</v>
      </c>
      <c r="Q236" s="323">
        <v>42934</v>
      </c>
      <c r="R236" s="63" t="s">
        <v>57</v>
      </c>
      <c r="S236" s="64" t="s">
        <v>58</v>
      </c>
      <c r="T236" s="64"/>
      <c r="U236" s="64"/>
      <c r="V236" s="64"/>
      <c r="W236" s="64"/>
      <c r="X236" s="64"/>
      <c r="Y236" s="33" t="s">
        <v>478</v>
      </c>
      <c r="Z236" s="34" t="s">
        <v>479</v>
      </c>
      <c r="AA236" s="34" t="s">
        <v>480</v>
      </c>
      <c r="AB236" s="28" t="s">
        <v>3138</v>
      </c>
      <c r="AC236" s="28" t="s">
        <v>3177</v>
      </c>
      <c r="AD236" s="450" t="s">
        <v>2333</v>
      </c>
      <c r="AE236" s="92">
        <v>43944</v>
      </c>
      <c r="AF236" s="95" t="s">
        <v>1967</v>
      </c>
      <c r="AG236" s="123"/>
      <c r="AH236" s="73"/>
      <c r="AI236" s="73"/>
      <c r="AJ236" s="72"/>
    </row>
    <row r="237" spans="2:36" s="21" customFormat="1" ht="116.25" hidden="1" customHeight="1" x14ac:dyDescent="0.25">
      <c r="B237" s="69" t="s">
        <v>2576</v>
      </c>
      <c r="C237" s="69" t="s">
        <v>2862</v>
      </c>
      <c r="D237" s="33" t="s">
        <v>2179</v>
      </c>
      <c r="E237" s="34" t="s">
        <v>481</v>
      </c>
      <c r="F237" s="34" t="s">
        <v>482</v>
      </c>
      <c r="G237" s="28" t="s">
        <v>483</v>
      </c>
      <c r="H237" s="28" t="s">
        <v>484</v>
      </c>
      <c r="I237" s="24">
        <v>1</v>
      </c>
      <c r="J237" s="35">
        <v>42962</v>
      </c>
      <c r="K237" s="35">
        <v>43281</v>
      </c>
      <c r="L237" s="5">
        <v>45.571428571428569</v>
      </c>
      <c r="M237" s="439">
        <v>1</v>
      </c>
      <c r="N237" s="6" t="s">
        <v>2264</v>
      </c>
      <c r="O237" s="7">
        <f t="shared" si="8"/>
        <v>349</v>
      </c>
      <c r="P237" s="8" t="s">
        <v>2318</v>
      </c>
      <c r="Q237" s="323">
        <v>42934</v>
      </c>
      <c r="R237" s="63" t="s">
        <v>57</v>
      </c>
      <c r="S237" s="64" t="s">
        <v>58</v>
      </c>
      <c r="T237" s="64"/>
      <c r="U237" s="64"/>
      <c r="V237" s="64"/>
      <c r="W237" s="64"/>
      <c r="X237" s="64"/>
      <c r="Y237" s="34" t="s">
        <v>485</v>
      </c>
      <c r="Z237" s="59" t="s">
        <v>19</v>
      </c>
      <c r="AA237" s="34" t="s">
        <v>19</v>
      </c>
      <c r="AB237" s="28" t="s">
        <v>3007</v>
      </c>
      <c r="AC237" s="28" t="s">
        <v>2951</v>
      </c>
      <c r="AD237" s="178" t="s">
        <v>938</v>
      </c>
      <c r="AE237" s="92">
        <v>43567</v>
      </c>
      <c r="AF237" s="95" t="s">
        <v>1967</v>
      </c>
      <c r="AG237" s="123"/>
      <c r="AH237" s="73"/>
      <c r="AI237" s="73"/>
      <c r="AJ237" s="72"/>
    </row>
    <row r="238" spans="2:36" s="21" customFormat="1" ht="103.5" hidden="1" customHeight="1" x14ac:dyDescent="0.25">
      <c r="B238" s="69" t="s">
        <v>2577</v>
      </c>
      <c r="C238" s="69" t="s">
        <v>2862</v>
      </c>
      <c r="D238" s="33" t="s">
        <v>2179</v>
      </c>
      <c r="E238" s="34" t="s">
        <v>503</v>
      </c>
      <c r="F238" s="34" t="s">
        <v>504</v>
      </c>
      <c r="G238" s="59" t="s">
        <v>505</v>
      </c>
      <c r="H238" s="34" t="s">
        <v>506</v>
      </c>
      <c r="I238" s="24">
        <v>1</v>
      </c>
      <c r="J238" s="35">
        <v>42957</v>
      </c>
      <c r="K238" s="35">
        <v>43038</v>
      </c>
      <c r="L238" s="5">
        <v>11.571428571428571</v>
      </c>
      <c r="M238" s="439">
        <v>1</v>
      </c>
      <c r="N238" s="6" t="s">
        <v>2265</v>
      </c>
      <c r="O238" s="7">
        <f>LEN($N238)</f>
        <v>258</v>
      </c>
      <c r="P238" s="8" t="s">
        <v>2318</v>
      </c>
      <c r="Q238" s="323">
        <v>42934</v>
      </c>
      <c r="R238" s="63" t="s">
        <v>79</v>
      </c>
      <c r="S238" s="64"/>
      <c r="T238" s="64"/>
      <c r="U238" s="64"/>
      <c r="V238" s="64"/>
      <c r="W238" s="64"/>
      <c r="X238" s="64"/>
      <c r="Y238" s="59" t="s">
        <v>19</v>
      </c>
      <c r="Z238" s="59" t="s">
        <v>19</v>
      </c>
      <c r="AA238" s="59" t="s">
        <v>19</v>
      </c>
      <c r="AB238" s="59" t="s">
        <v>19</v>
      </c>
      <c r="AC238" s="59" t="s">
        <v>19</v>
      </c>
      <c r="AD238" s="450" t="s">
        <v>938</v>
      </c>
      <c r="AE238" s="92">
        <v>43577</v>
      </c>
      <c r="AF238" s="95" t="s">
        <v>1967</v>
      </c>
      <c r="AG238" s="123"/>
      <c r="AH238" s="73"/>
      <c r="AI238" s="73"/>
      <c r="AJ238" s="72"/>
    </row>
    <row r="239" spans="2:36" s="21" customFormat="1" ht="100.5" hidden="1" customHeight="1" x14ac:dyDescent="0.25">
      <c r="B239" s="69" t="s">
        <v>2578</v>
      </c>
      <c r="C239" s="69" t="s">
        <v>2863</v>
      </c>
      <c r="D239" s="33" t="s">
        <v>2180</v>
      </c>
      <c r="E239" s="34" t="s">
        <v>486</v>
      </c>
      <c r="F239" s="34" t="s">
        <v>487</v>
      </c>
      <c r="G239" s="59" t="s">
        <v>488</v>
      </c>
      <c r="H239" s="34" t="s">
        <v>489</v>
      </c>
      <c r="I239" s="24">
        <v>1</v>
      </c>
      <c r="J239" s="35">
        <v>42979</v>
      </c>
      <c r="K239" s="35">
        <v>43281</v>
      </c>
      <c r="L239" s="5">
        <v>43.142857142857146</v>
      </c>
      <c r="M239" s="439">
        <v>1</v>
      </c>
      <c r="N239" s="6" t="s">
        <v>2266</v>
      </c>
      <c r="O239" s="7">
        <f t="shared" si="8"/>
        <v>127</v>
      </c>
      <c r="P239" s="8" t="s">
        <v>2318</v>
      </c>
      <c r="Q239" s="323">
        <v>42934</v>
      </c>
      <c r="R239" s="63" t="s">
        <v>57</v>
      </c>
      <c r="S239" s="64" t="s">
        <v>58</v>
      </c>
      <c r="T239" s="64"/>
      <c r="U239" s="64"/>
      <c r="V239" s="64"/>
      <c r="W239" s="64"/>
      <c r="X239" s="64"/>
      <c r="Y239" s="34" t="s">
        <v>485</v>
      </c>
      <c r="Z239" s="59" t="s">
        <v>19</v>
      </c>
      <c r="AA239" s="59" t="s">
        <v>19</v>
      </c>
      <c r="AB239" s="59" t="s">
        <v>19</v>
      </c>
      <c r="AC239" s="34" t="s">
        <v>19</v>
      </c>
      <c r="AD239" s="450" t="s">
        <v>938</v>
      </c>
      <c r="AE239" s="92">
        <v>43577</v>
      </c>
      <c r="AF239" s="95" t="s">
        <v>1967</v>
      </c>
      <c r="AG239" s="123"/>
      <c r="AH239" s="15"/>
      <c r="AI239" s="15"/>
      <c r="AJ239" s="72"/>
    </row>
    <row r="240" spans="2:36" s="21" customFormat="1" ht="122.25" hidden="1" customHeight="1" x14ac:dyDescent="0.25">
      <c r="B240" s="69" t="s">
        <v>2579</v>
      </c>
      <c r="C240" s="69" t="s">
        <v>2863</v>
      </c>
      <c r="D240" s="33" t="s">
        <v>2180</v>
      </c>
      <c r="E240" s="34" t="s">
        <v>507</v>
      </c>
      <c r="F240" s="34" t="s">
        <v>508</v>
      </c>
      <c r="G240" s="59" t="s">
        <v>509</v>
      </c>
      <c r="H240" s="34" t="s">
        <v>489</v>
      </c>
      <c r="I240" s="24">
        <v>1</v>
      </c>
      <c r="J240" s="35">
        <v>42977</v>
      </c>
      <c r="K240" s="35">
        <v>43131</v>
      </c>
      <c r="L240" s="5">
        <v>22</v>
      </c>
      <c r="M240" s="439">
        <v>1</v>
      </c>
      <c r="N240" s="6" t="s">
        <v>2266</v>
      </c>
      <c r="O240" s="7">
        <f>LEN($N240)</f>
        <v>127</v>
      </c>
      <c r="P240" s="8" t="s">
        <v>2318</v>
      </c>
      <c r="Q240" s="323">
        <v>42934</v>
      </c>
      <c r="R240" s="10" t="s">
        <v>155</v>
      </c>
      <c r="S240" s="8" t="s">
        <v>79</v>
      </c>
      <c r="T240" s="8"/>
      <c r="U240" s="8"/>
      <c r="V240" s="8"/>
      <c r="W240" s="8"/>
      <c r="X240" s="8"/>
      <c r="Y240" s="34" t="s">
        <v>485</v>
      </c>
      <c r="Z240" s="59" t="s">
        <v>19</v>
      </c>
      <c r="AA240" s="59" t="s">
        <v>19</v>
      </c>
      <c r="AB240" s="59" t="s">
        <v>19</v>
      </c>
      <c r="AC240" s="34" t="s">
        <v>19</v>
      </c>
      <c r="AD240" s="450" t="s">
        <v>938</v>
      </c>
      <c r="AE240" s="92">
        <v>43577</v>
      </c>
      <c r="AF240" s="95" t="s">
        <v>1967</v>
      </c>
      <c r="AG240" s="123"/>
      <c r="AH240" s="15"/>
      <c r="AI240" s="15"/>
      <c r="AJ240" s="72"/>
    </row>
    <row r="241" spans="2:36" s="21" customFormat="1" ht="120" hidden="1" customHeight="1" x14ac:dyDescent="0.25">
      <c r="B241" s="69" t="s">
        <v>2580</v>
      </c>
      <c r="C241" s="69" t="s">
        <v>2865</v>
      </c>
      <c r="D241" s="33" t="s">
        <v>2181</v>
      </c>
      <c r="E241" s="34" t="s">
        <v>490</v>
      </c>
      <c r="F241" s="36" t="s">
        <v>491</v>
      </c>
      <c r="G241" s="59" t="s">
        <v>492</v>
      </c>
      <c r="H241" s="34" t="s">
        <v>493</v>
      </c>
      <c r="I241" s="24">
        <v>1</v>
      </c>
      <c r="J241" s="35">
        <v>42979</v>
      </c>
      <c r="K241" s="35">
        <v>43281</v>
      </c>
      <c r="L241" s="5">
        <v>43.142857142857146</v>
      </c>
      <c r="M241" s="439">
        <v>1</v>
      </c>
      <c r="N241" s="6" t="s">
        <v>2262</v>
      </c>
      <c r="O241" s="7">
        <f t="shared" si="8"/>
        <v>374</v>
      </c>
      <c r="P241" s="8" t="s">
        <v>2318</v>
      </c>
      <c r="Q241" s="323">
        <v>42934</v>
      </c>
      <c r="R241" s="63" t="s">
        <v>57</v>
      </c>
      <c r="S241" s="64" t="s">
        <v>58</v>
      </c>
      <c r="T241" s="64"/>
      <c r="U241" s="64"/>
      <c r="V241" s="64"/>
      <c r="W241" s="64"/>
      <c r="X241" s="64"/>
      <c r="Y241" s="34" t="s">
        <v>494</v>
      </c>
      <c r="Z241" s="34" t="s">
        <v>19</v>
      </c>
      <c r="AA241" s="36" t="s">
        <v>19</v>
      </c>
      <c r="AB241" s="34" t="s">
        <v>19</v>
      </c>
      <c r="AC241" s="34" t="s">
        <v>19</v>
      </c>
      <c r="AD241" s="450" t="s">
        <v>938</v>
      </c>
      <c r="AE241" s="92">
        <v>43577</v>
      </c>
      <c r="AF241" s="95" t="s">
        <v>1967</v>
      </c>
      <c r="AG241" s="123"/>
      <c r="AH241" s="73"/>
      <c r="AI241" s="73"/>
      <c r="AJ241" s="72"/>
    </row>
    <row r="242" spans="2:36" s="21" customFormat="1" ht="120" hidden="1" customHeight="1" x14ac:dyDescent="0.25">
      <c r="B242" s="69" t="s">
        <v>2581</v>
      </c>
      <c r="C242" s="69" t="s">
        <v>2865</v>
      </c>
      <c r="D242" s="33" t="s">
        <v>2181</v>
      </c>
      <c r="E242" s="34" t="s">
        <v>495</v>
      </c>
      <c r="F242" s="36" t="s">
        <v>496</v>
      </c>
      <c r="G242" s="59" t="s">
        <v>497</v>
      </c>
      <c r="H242" s="34" t="s">
        <v>498</v>
      </c>
      <c r="I242" s="24">
        <v>3</v>
      </c>
      <c r="J242" s="35">
        <v>42979</v>
      </c>
      <c r="K242" s="35">
        <v>43281</v>
      </c>
      <c r="L242" s="5">
        <v>43.142857142857146</v>
      </c>
      <c r="M242" s="439">
        <v>3</v>
      </c>
      <c r="N242" s="6" t="s">
        <v>2263</v>
      </c>
      <c r="O242" s="7">
        <f t="shared" si="8"/>
        <v>370</v>
      </c>
      <c r="P242" s="8" t="s">
        <v>2318</v>
      </c>
      <c r="Q242" s="323">
        <v>42934</v>
      </c>
      <c r="R242" s="63" t="s">
        <v>57</v>
      </c>
      <c r="S242" s="64" t="s">
        <v>36</v>
      </c>
      <c r="T242" s="64"/>
      <c r="U242" s="64"/>
      <c r="V242" s="64"/>
      <c r="W242" s="64"/>
      <c r="X242" s="64"/>
      <c r="Y242" s="33" t="s">
        <v>485</v>
      </c>
      <c r="Z242" s="34" t="s">
        <v>19</v>
      </c>
      <c r="AA242" s="36" t="s">
        <v>19</v>
      </c>
      <c r="AB242" s="34" t="s">
        <v>19</v>
      </c>
      <c r="AC242" s="34" t="s">
        <v>19</v>
      </c>
      <c r="AD242" s="450" t="s">
        <v>938</v>
      </c>
      <c r="AE242" s="92">
        <v>43577</v>
      </c>
      <c r="AF242" s="95" t="s">
        <v>1967</v>
      </c>
      <c r="AG242" s="123"/>
      <c r="AH242" s="73"/>
      <c r="AI242" s="73"/>
      <c r="AJ242" s="72"/>
    </row>
    <row r="243" spans="2:36" s="21" customFormat="1" ht="123" hidden="1" customHeight="1" x14ac:dyDescent="0.25">
      <c r="B243" s="69" t="s">
        <v>2582</v>
      </c>
      <c r="C243" s="69" t="s">
        <v>2851</v>
      </c>
      <c r="D243" s="34" t="s">
        <v>2166</v>
      </c>
      <c r="E243" s="42" t="s">
        <v>653</v>
      </c>
      <c r="F243" s="42" t="s">
        <v>654</v>
      </c>
      <c r="G243" s="4" t="s">
        <v>655</v>
      </c>
      <c r="H243" s="42" t="s">
        <v>656</v>
      </c>
      <c r="I243" s="26">
        <v>44</v>
      </c>
      <c r="J243" s="43" t="s">
        <v>657</v>
      </c>
      <c r="K243" s="420">
        <v>43454</v>
      </c>
      <c r="L243" s="5">
        <v>24.14</v>
      </c>
      <c r="M243" s="437">
        <v>44</v>
      </c>
      <c r="N243" s="6" t="s">
        <v>2272</v>
      </c>
      <c r="O243" s="7">
        <f t="shared" si="8"/>
        <v>363</v>
      </c>
      <c r="P243" s="64" t="s">
        <v>652</v>
      </c>
      <c r="Q243" s="64"/>
      <c r="R243" s="8" t="s">
        <v>30</v>
      </c>
      <c r="S243" s="64"/>
      <c r="T243" s="64"/>
      <c r="U243" s="64"/>
      <c r="V243" s="64"/>
      <c r="W243" s="64"/>
      <c r="X243" s="64"/>
      <c r="Y243" s="34" t="s">
        <v>658</v>
      </c>
      <c r="Z243" s="42" t="s">
        <v>19</v>
      </c>
      <c r="AA243" s="42" t="s">
        <v>19</v>
      </c>
      <c r="AB243" s="42" t="s">
        <v>19</v>
      </c>
      <c r="AC243" s="34" t="s">
        <v>19</v>
      </c>
      <c r="AD243" s="450" t="s">
        <v>938</v>
      </c>
      <c r="AE243" s="92">
        <v>43577</v>
      </c>
      <c r="AF243" s="95" t="s">
        <v>1967</v>
      </c>
      <c r="AG243" s="123"/>
      <c r="AH243" s="73"/>
      <c r="AI243" s="73"/>
      <c r="AJ243" s="72"/>
    </row>
    <row r="244" spans="2:36" s="21" customFormat="1" ht="117.75" hidden="1" customHeight="1" x14ac:dyDescent="0.25">
      <c r="B244" s="69" t="s">
        <v>2583</v>
      </c>
      <c r="C244" s="69" t="s">
        <v>2851</v>
      </c>
      <c r="D244" s="34" t="s">
        <v>2166</v>
      </c>
      <c r="E244" s="42" t="s">
        <v>659</v>
      </c>
      <c r="F244" s="42" t="s">
        <v>654</v>
      </c>
      <c r="G244" s="4" t="s">
        <v>660</v>
      </c>
      <c r="H244" s="42" t="s">
        <v>661</v>
      </c>
      <c r="I244" s="26">
        <v>44</v>
      </c>
      <c r="J244" s="43" t="s">
        <v>657</v>
      </c>
      <c r="K244" s="420">
        <v>43454</v>
      </c>
      <c r="L244" s="5">
        <v>24.14</v>
      </c>
      <c r="M244" s="437">
        <v>44</v>
      </c>
      <c r="N244" s="6" t="s">
        <v>2272</v>
      </c>
      <c r="O244" s="7">
        <f t="shared" si="8"/>
        <v>363</v>
      </c>
      <c r="P244" s="64" t="s">
        <v>652</v>
      </c>
      <c r="Q244" s="64"/>
      <c r="R244" s="8" t="s">
        <v>30</v>
      </c>
      <c r="S244" s="64"/>
      <c r="T244" s="64"/>
      <c r="U244" s="64"/>
      <c r="V244" s="64"/>
      <c r="W244" s="64"/>
      <c r="X244" s="64"/>
      <c r="Y244" s="34" t="s">
        <v>658</v>
      </c>
      <c r="Z244" s="42" t="s">
        <v>19</v>
      </c>
      <c r="AA244" s="42" t="s">
        <v>19</v>
      </c>
      <c r="AB244" s="42" t="s">
        <v>19</v>
      </c>
      <c r="AC244" s="34" t="s">
        <v>19</v>
      </c>
      <c r="AD244" s="450" t="s">
        <v>938</v>
      </c>
      <c r="AE244" s="92">
        <v>43577</v>
      </c>
      <c r="AF244" s="95" t="s">
        <v>1967</v>
      </c>
      <c r="AG244" s="123"/>
      <c r="AH244" s="73"/>
      <c r="AI244" s="73"/>
      <c r="AJ244" s="72"/>
    </row>
    <row r="245" spans="2:36" s="21" customFormat="1" ht="83.25" hidden="1" customHeight="1" x14ac:dyDescent="0.25">
      <c r="B245" s="69" t="s">
        <v>2584</v>
      </c>
      <c r="C245" s="69" t="s">
        <v>2939</v>
      </c>
      <c r="D245" s="34" t="s">
        <v>2167</v>
      </c>
      <c r="E245" s="42" t="s">
        <v>662</v>
      </c>
      <c r="F245" s="42" t="s">
        <v>663</v>
      </c>
      <c r="G245" s="4" t="s">
        <v>664</v>
      </c>
      <c r="H245" s="42" t="s">
        <v>665</v>
      </c>
      <c r="I245" s="26">
        <v>6</v>
      </c>
      <c r="J245" s="43" t="s">
        <v>657</v>
      </c>
      <c r="K245" s="420">
        <v>43454</v>
      </c>
      <c r="L245" s="5">
        <v>24.14</v>
      </c>
      <c r="M245" s="437">
        <v>6</v>
      </c>
      <c r="N245" s="6" t="s">
        <v>2273</v>
      </c>
      <c r="O245" s="7">
        <f t="shared" si="8"/>
        <v>268</v>
      </c>
      <c r="P245" s="64" t="s">
        <v>652</v>
      </c>
      <c r="Q245" s="64"/>
      <c r="R245" s="8" t="s">
        <v>30</v>
      </c>
      <c r="S245" s="64"/>
      <c r="T245" s="64"/>
      <c r="U245" s="64"/>
      <c r="V245" s="64"/>
      <c r="W245" s="64"/>
      <c r="X245" s="64"/>
      <c r="Y245" s="34" t="s">
        <v>666</v>
      </c>
      <c r="Z245" s="42" t="s">
        <v>19</v>
      </c>
      <c r="AA245" s="42" t="s">
        <v>19</v>
      </c>
      <c r="AB245" s="42" t="s">
        <v>19</v>
      </c>
      <c r="AC245" s="34" t="s">
        <v>19</v>
      </c>
      <c r="AD245" s="450" t="s">
        <v>938</v>
      </c>
      <c r="AE245" s="92">
        <v>43577</v>
      </c>
      <c r="AF245" s="95" t="s">
        <v>1967</v>
      </c>
      <c r="AG245" s="123"/>
      <c r="AH245" s="73"/>
      <c r="AI245" s="73"/>
      <c r="AJ245" s="72"/>
    </row>
    <row r="246" spans="2:36" s="21" customFormat="1" ht="97.5" hidden="1" customHeight="1" x14ac:dyDescent="0.25">
      <c r="B246" s="69" t="s">
        <v>2585</v>
      </c>
      <c r="C246" s="69" t="s">
        <v>2939</v>
      </c>
      <c r="D246" s="34" t="s">
        <v>2167</v>
      </c>
      <c r="E246" s="42" t="s">
        <v>662</v>
      </c>
      <c r="F246" s="42" t="s">
        <v>663</v>
      </c>
      <c r="G246" s="4" t="s">
        <v>667</v>
      </c>
      <c r="H246" s="42" t="s">
        <v>668</v>
      </c>
      <c r="I246" s="26">
        <v>6</v>
      </c>
      <c r="J246" s="43" t="s">
        <v>657</v>
      </c>
      <c r="K246" s="420">
        <v>43524</v>
      </c>
      <c r="L246" s="5">
        <v>33.86</v>
      </c>
      <c r="M246" s="437">
        <v>6</v>
      </c>
      <c r="N246" s="6" t="s">
        <v>2274</v>
      </c>
      <c r="O246" s="7">
        <f t="shared" si="8"/>
        <v>152</v>
      </c>
      <c r="P246" s="64" t="s">
        <v>652</v>
      </c>
      <c r="Q246" s="64"/>
      <c r="R246" s="10" t="s">
        <v>155</v>
      </c>
      <c r="S246" s="64"/>
      <c r="T246" s="64"/>
      <c r="U246" s="64"/>
      <c r="V246" s="64"/>
      <c r="W246" s="64"/>
      <c r="X246" s="64"/>
      <c r="Y246" s="34" t="s">
        <v>669</v>
      </c>
      <c r="Z246" s="42" t="s">
        <v>19</v>
      </c>
      <c r="AA246" s="42" t="s">
        <v>19</v>
      </c>
      <c r="AB246" s="42" t="s">
        <v>19</v>
      </c>
      <c r="AC246" s="34" t="s">
        <v>19</v>
      </c>
      <c r="AD246" s="450" t="s">
        <v>938</v>
      </c>
      <c r="AE246" s="92">
        <v>43577</v>
      </c>
      <c r="AF246" s="95" t="s">
        <v>1967</v>
      </c>
      <c r="AG246" s="123"/>
      <c r="AH246" s="73"/>
      <c r="AI246" s="73"/>
      <c r="AJ246" s="72"/>
    </row>
    <row r="247" spans="2:36" s="21" customFormat="1" ht="113.25" hidden="1" customHeight="1" x14ac:dyDescent="0.25">
      <c r="B247" s="69" t="s">
        <v>2586</v>
      </c>
      <c r="C247" s="69" t="s">
        <v>2852</v>
      </c>
      <c r="D247" s="34" t="s">
        <v>2168</v>
      </c>
      <c r="E247" s="42" t="s">
        <v>670</v>
      </c>
      <c r="F247" s="42" t="s">
        <v>671</v>
      </c>
      <c r="G247" s="4" t="s">
        <v>672</v>
      </c>
      <c r="H247" s="42" t="s">
        <v>673</v>
      </c>
      <c r="I247" s="26">
        <v>1</v>
      </c>
      <c r="J247" s="43" t="s">
        <v>674</v>
      </c>
      <c r="K247" s="420">
        <v>43434</v>
      </c>
      <c r="L247" s="5">
        <v>17</v>
      </c>
      <c r="M247" s="437">
        <v>1</v>
      </c>
      <c r="N247" s="6" t="s">
        <v>2275</v>
      </c>
      <c r="O247" s="7">
        <f t="shared" si="8"/>
        <v>249</v>
      </c>
      <c r="P247" s="64" t="s">
        <v>652</v>
      </c>
      <c r="Q247" s="64"/>
      <c r="R247" s="10" t="s">
        <v>155</v>
      </c>
      <c r="S247" s="64"/>
      <c r="T247" s="64"/>
      <c r="U247" s="64"/>
      <c r="V247" s="64"/>
      <c r="W247" s="64"/>
      <c r="X247" s="64"/>
      <c r="Y247" s="34" t="s">
        <v>675</v>
      </c>
      <c r="Z247" s="42" t="s">
        <v>19</v>
      </c>
      <c r="AA247" s="42" t="s">
        <v>19</v>
      </c>
      <c r="AB247" s="42" t="s">
        <v>19</v>
      </c>
      <c r="AC247" s="34" t="s">
        <v>19</v>
      </c>
      <c r="AD247" s="450" t="s">
        <v>938</v>
      </c>
      <c r="AE247" s="92">
        <v>43577</v>
      </c>
      <c r="AF247" s="95" t="s">
        <v>1967</v>
      </c>
      <c r="AG247" s="123"/>
      <c r="AH247" s="15"/>
      <c r="AI247" s="15"/>
      <c r="AJ247" s="72"/>
    </row>
    <row r="248" spans="2:36" s="21" customFormat="1" ht="66" hidden="1" x14ac:dyDescent="0.25">
      <c r="B248" s="69" t="s">
        <v>2587</v>
      </c>
      <c r="C248" s="69" t="s">
        <v>2868</v>
      </c>
      <c r="D248" s="34" t="s">
        <v>2169</v>
      </c>
      <c r="E248" s="42" t="s">
        <v>670</v>
      </c>
      <c r="F248" s="42" t="s">
        <v>676</v>
      </c>
      <c r="G248" s="4" t="s">
        <v>677</v>
      </c>
      <c r="H248" s="42" t="s">
        <v>678</v>
      </c>
      <c r="I248" s="26">
        <v>1</v>
      </c>
      <c r="J248" s="43" t="s">
        <v>674</v>
      </c>
      <c r="K248" s="420">
        <v>43434</v>
      </c>
      <c r="L248" s="5">
        <v>17</v>
      </c>
      <c r="M248" s="437">
        <v>1</v>
      </c>
      <c r="N248" s="6" t="s">
        <v>2276</v>
      </c>
      <c r="O248" s="7">
        <f t="shared" si="8"/>
        <v>153</v>
      </c>
      <c r="P248" s="64" t="s">
        <v>652</v>
      </c>
      <c r="Q248" s="64"/>
      <c r="R248" s="10" t="s">
        <v>155</v>
      </c>
      <c r="S248" s="64"/>
      <c r="T248" s="64"/>
      <c r="U248" s="64"/>
      <c r="V248" s="64"/>
      <c r="W248" s="64"/>
      <c r="X248" s="64"/>
      <c r="Y248" s="34" t="s">
        <v>679</v>
      </c>
      <c r="Z248" s="42" t="s">
        <v>19</v>
      </c>
      <c r="AA248" s="42" t="s">
        <v>19</v>
      </c>
      <c r="AB248" s="42" t="s">
        <v>19</v>
      </c>
      <c r="AC248" s="34" t="s">
        <v>19</v>
      </c>
      <c r="AD248" s="450" t="s">
        <v>938</v>
      </c>
      <c r="AE248" s="92">
        <v>43577</v>
      </c>
      <c r="AF248" s="95" t="s">
        <v>1967</v>
      </c>
      <c r="AG248" s="123"/>
      <c r="AH248" s="15"/>
      <c r="AI248" s="15"/>
      <c r="AJ248" s="72"/>
    </row>
    <row r="249" spans="2:36" s="21" customFormat="1" ht="147" hidden="1" customHeight="1" x14ac:dyDescent="0.25">
      <c r="B249" s="69" t="s">
        <v>2588</v>
      </c>
      <c r="C249" s="69" t="s">
        <v>2858</v>
      </c>
      <c r="D249" s="34" t="s">
        <v>2170</v>
      </c>
      <c r="E249" s="42" t="s">
        <v>680</v>
      </c>
      <c r="F249" s="42" t="s">
        <v>681</v>
      </c>
      <c r="G249" s="4" t="s">
        <v>682</v>
      </c>
      <c r="H249" s="42" t="s">
        <v>683</v>
      </c>
      <c r="I249" s="26">
        <v>1</v>
      </c>
      <c r="J249" s="43" t="s">
        <v>657</v>
      </c>
      <c r="K249" s="420">
        <v>43342</v>
      </c>
      <c r="L249" s="5">
        <v>8.43</v>
      </c>
      <c r="M249" s="437">
        <v>1</v>
      </c>
      <c r="N249" s="6" t="s">
        <v>2277</v>
      </c>
      <c r="O249" s="7">
        <f t="shared" si="8"/>
        <v>332</v>
      </c>
      <c r="P249" s="64" t="s">
        <v>652</v>
      </c>
      <c r="Q249" s="64"/>
      <c r="R249" s="8" t="s">
        <v>17</v>
      </c>
      <c r="S249" s="64" t="s">
        <v>684</v>
      </c>
      <c r="T249" s="64"/>
      <c r="U249" s="64"/>
      <c r="V249" s="64"/>
      <c r="W249" s="64"/>
      <c r="X249" s="64"/>
      <c r="Y249" s="34" t="s">
        <v>685</v>
      </c>
      <c r="Z249" s="42" t="s">
        <v>19</v>
      </c>
      <c r="AA249" s="42" t="s">
        <v>19</v>
      </c>
      <c r="AB249" s="42" t="s">
        <v>19</v>
      </c>
      <c r="AC249" s="34" t="s">
        <v>19</v>
      </c>
      <c r="AD249" s="450" t="s">
        <v>938</v>
      </c>
      <c r="AE249" s="92">
        <v>43577</v>
      </c>
      <c r="AF249" s="95" t="s">
        <v>1967</v>
      </c>
      <c r="AG249" s="123"/>
      <c r="AH249" s="15"/>
      <c r="AI249" s="15"/>
      <c r="AJ249" s="72"/>
    </row>
    <row r="250" spans="2:36" s="21" customFormat="1" ht="244.5" hidden="1" customHeight="1" x14ac:dyDescent="0.25">
      <c r="B250" s="69" t="s">
        <v>2589</v>
      </c>
      <c r="C250" s="69" t="s">
        <v>2856</v>
      </c>
      <c r="D250" s="34" t="s">
        <v>2171</v>
      </c>
      <c r="E250" s="42" t="s">
        <v>686</v>
      </c>
      <c r="F250" s="42" t="s">
        <v>687</v>
      </c>
      <c r="G250" s="4" t="s">
        <v>688</v>
      </c>
      <c r="H250" s="42" t="s">
        <v>689</v>
      </c>
      <c r="I250" s="26">
        <v>2</v>
      </c>
      <c r="J250" s="43" t="s">
        <v>690</v>
      </c>
      <c r="K250" s="420">
        <v>43434</v>
      </c>
      <c r="L250" s="5">
        <v>22.86</v>
      </c>
      <c r="M250" s="437">
        <v>2</v>
      </c>
      <c r="N250" s="6" t="s">
        <v>1855</v>
      </c>
      <c r="O250" s="7">
        <f t="shared" si="8"/>
        <v>278</v>
      </c>
      <c r="P250" s="64" t="s">
        <v>652</v>
      </c>
      <c r="Q250" s="64"/>
      <c r="R250" s="71" t="s">
        <v>79</v>
      </c>
      <c r="S250" s="64" t="s">
        <v>684</v>
      </c>
      <c r="T250" s="64"/>
      <c r="U250" s="64"/>
      <c r="V250" s="64"/>
      <c r="W250" s="64"/>
      <c r="X250" s="64"/>
      <c r="Y250" s="34" t="s">
        <v>691</v>
      </c>
      <c r="Z250" s="42" t="s">
        <v>692</v>
      </c>
      <c r="AA250" s="42"/>
      <c r="AB250" s="42" t="s">
        <v>1997</v>
      </c>
      <c r="AC250" s="34" t="s">
        <v>2951</v>
      </c>
      <c r="AD250" s="178" t="s">
        <v>938</v>
      </c>
      <c r="AE250" s="92">
        <v>43851</v>
      </c>
      <c r="AF250" s="95" t="s">
        <v>1967</v>
      </c>
      <c r="AG250" s="123"/>
      <c r="AH250" s="15"/>
      <c r="AI250" s="15"/>
      <c r="AJ250" s="72"/>
    </row>
    <row r="251" spans="2:36" s="21" customFormat="1" ht="234.75" hidden="1" customHeight="1" x14ac:dyDescent="0.25">
      <c r="B251" s="69" t="s">
        <v>2590</v>
      </c>
      <c r="C251" s="69" t="s">
        <v>2945</v>
      </c>
      <c r="D251" s="34" t="s">
        <v>2172</v>
      </c>
      <c r="E251" s="42" t="s">
        <v>686</v>
      </c>
      <c r="F251" s="42" t="s">
        <v>687</v>
      </c>
      <c r="G251" s="4" t="s">
        <v>688</v>
      </c>
      <c r="H251" s="42" t="s">
        <v>693</v>
      </c>
      <c r="I251" s="26">
        <v>2</v>
      </c>
      <c r="J251" s="43" t="s">
        <v>690</v>
      </c>
      <c r="K251" s="420">
        <v>43434</v>
      </c>
      <c r="L251" s="5">
        <v>22.86</v>
      </c>
      <c r="M251" s="437">
        <v>2</v>
      </c>
      <c r="N251" s="6" t="s">
        <v>1855</v>
      </c>
      <c r="O251" s="7">
        <f t="shared" si="8"/>
        <v>278</v>
      </c>
      <c r="P251" s="64" t="s">
        <v>652</v>
      </c>
      <c r="Q251" s="64"/>
      <c r="R251" s="71" t="s">
        <v>79</v>
      </c>
      <c r="S251" s="64"/>
      <c r="T251" s="64"/>
      <c r="U251" s="64"/>
      <c r="V251" s="64"/>
      <c r="W251" s="64"/>
      <c r="X251" s="64"/>
      <c r="Y251" s="34" t="s">
        <v>691</v>
      </c>
      <c r="Z251" s="42" t="s">
        <v>692</v>
      </c>
      <c r="AA251" s="42"/>
      <c r="AB251" s="42" t="s">
        <v>1997</v>
      </c>
      <c r="AC251" s="34" t="s">
        <v>2951</v>
      </c>
      <c r="AD251" s="178" t="s">
        <v>938</v>
      </c>
      <c r="AE251" s="92">
        <v>43851</v>
      </c>
      <c r="AF251" s="95" t="s">
        <v>1967</v>
      </c>
      <c r="AG251" s="123"/>
      <c r="AH251" s="15"/>
      <c r="AI251" s="15"/>
      <c r="AJ251" s="72"/>
    </row>
    <row r="252" spans="2:36" s="21" customFormat="1" ht="98.25" hidden="1" customHeight="1" x14ac:dyDescent="0.25">
      <c r="B252" s="69" t="s">
        <v>2591</v>
      </c>
      <c r="C252" s="69" t="s">
        <v>2857</v>
      </c>
      <c r="D252" s="34" t="s">
        <v>2165</v>
      </c>
      <c r="E252" s="42" t="s">
        <v>646</v>
      </c>
      <c r="F252" s="42" t="s">
        <v>647</v>
      </c>
      <c r="G252" s="4" t="s">
        <v>648</v>
      </c>
      <c r="H252" s="42" t="s">
        <v>649</v>
      </c>
      <c r="I252" s="26">
        <v>1</v>
      </c>
      <c r="J252" s="43" t="s">
        <v>650</v>
      </c>
      <c r="K252" s="420">
        <v>43403</v>
      </c>
      <c r="L252" s="5">
        <v>17.14</v>
      </c>
      <c r="M252" s="437">
        <v>1</v>
      </c>
      <c r="N252" s="6" t="s">
        <v>1846</v>
      </c>
      <c r="O252" s="7">
        <f>LEN($N252)</f>
        <v>267</v>
      </c>
      <c r="P252" s="64" t="s">
        <v>652</v>
      </c>
      <c r="Q252" s="64"/>
      <c r="R252" s="63" t="s">
        <v>79</v>
      </c>
      <c r="S252" s="64"/>
      <c r="T252" s="64"/>
      <c r="U252" s="64"/>
      <c r="V252" s="64"/>
      <c r="W252" s="64"/>
      <c r="X252" s="64"/>
      <c r="Y252" s="34" t="s">
        <v>651</v>
      </c>
      <c r="Z252" s="42" t="s">
        <v>651</v>
      </c>
      <c r="AA252" s="42"/>
      <c r="AB252" s="17" t="s">
        <v>1996</v>
      </c>
      <c r="AC252" s="34" t="s">
        <v>2951</v>
      </c>
      <c r="AD252" s="178" t="s">
        <v>938</v>
      </c>
      <c r="AE252" s="92">
        <v>43829</v>
      </c>
      <c r="AF252" s="95" t="s">
        <v>1967</v>
      </c>
      <c r="AG252" s="123"/>
      <c r="AH252" s="15"/>
      <c r="AI252" s="15"/>
      <c r="AJ252" s="72"/>
    </row>
    <row r="253" spans="2:36" s="21" customFormat="1" ht="343.5" hidden="1" customHeight="1" x14ac:dyDescent="0.25">
      <c r="B253" s="69" t="s">
        <v>2592</v>
      </c>
      <c r="C253" s="69" t="s">
        <v>2851</v>
      </c>
      <c r="D253" s="353" t="s">
        <v>2213</v>
      </c>
      <c r="E253" s="13" t="s">
        <v>694</v>
      </c>
      <c r="F253" s="4" t="s">
        <v>695</v>
      </c>
      <c r="G253" s="4" t="s">
        <v>696</v>
      </c>
      <c r="H253" s="4" t="s">
        <v>394</v>
      </c>
      <c r="I253" s="44">
        <v>1</v>
      </c>
      <c r="J253" s="45">
        <v>43668</v>
      </c>
      <c r="K253" s="45">
        <v>43830</v>
      </c>
      <c r="L253" s="5">
        <v>24</v>
      </c>
      <c r="M253" s="437">
        <v>1</v>
      </c>
      <c r="N253" s="6" t="s">
        <v>3115</v>
      </c>
      <c r="O253" s="7">
        <f t="shared" si="8"/>
        <v>379</v>
      </c>
      <c r="P253" s="64" t="s">
        <v>697</v>
      </c>
      <c r="Q253" s="378">
        <v>43630</v>
      </c>
      <c r="R253" s="8" t="s">
        <v>57</v>
      </c>
      <c r="S253" s="8" t="s">
        <v>698</v>
      </c>
      <c r="T253" s="67" t="s">
        <v>2305</v>
      </c>
      <c r="U253" s="67" t="s">
        <v>2305</v>
      </c>
      <c r="V253" s="67" t="s">
        <v>2305</v>
      </c>
      <c r="W253" s="67" t="s">
        <v>2305</v>
      </c>
      <c r="X253" s="67" t="s">
        <v>2305</v>
      </c>
      <c r="Y253" s="13" t="s">
        <v>2305</v>
      </c>
      <c r="Z253" s="13" t="s">
        <v>2304</v>
      </c>
      <c r="AA253" s="4" t="s">
        <v>2308</v>
      </c>
      <c r="AB253" s="42" t="s">
        <v>3116</v>
      </c>
      <c r="AC253" s="42" t="s">
        <v>3178</v>
      </c>
      <c r="AD253" s="178" t="s">
        <v>1963</v>
      </c>
      <c r="AE253" s="92">
        <v>43948</v>
      </c>
      <c r="AF253" s="95" t="s">
        <v>1967</v>
      </c>
      <c r="AG253" s="399"/>
      <c r="AH253" s="398"/>
      <c r="AI253" s="398"/>
      <c r="AJ253" s="72"/>
    </row>
    <row r="254" spans="2:36" s="21" customFormat="1" ht="409.6" hidden="1" customHeight="1" x14ac:dyDescent="0.25">
      <c r="B254" s="69" t="s">
        <v>2593</v>
      </c>
      <c r="C254" s="69" t="s">
        <v>2851</v>
      </c>
      <c r="D254" s="353" t="s">
        <v>2214</v>
      </c>
      <c r="E254" s="13" t="s">
        <v>694</v>
      </c>
      <c r="F254" s="4" t="s">
        <v>699</v>
      </c>
      <c r="G254" s="4" t="s">
        <v>700</v>
      </c>
      <c r="H254" s="4" t="s">
        <v>701</v>
      </c>
      <c r="I254" s="44">
        <v>2</v>
      </c>
      <c r="J254" s="45">
        <v>43668</v>
      </c>
      <c r="K254" s="45">
        <v>43920</v>
      </c>
      <c r="L254" s="5">
        <v>50</v>
      </c>
      <c r="M254" s="443">
        <v>0</v>
      </c>
      <c r="N254" s="6" t="s">
        <v>3123</v>
      </c>
      <c r="O254" s="7">
        <f t="shared" si="8"/>
        <v>250</v>
      </c>
      <c r="P254" s="64" t="s">
        <v>697</v>
      </c>
      <c r="Q254" s="378">
        <v>43630</v>
      </c>
      <c r="R254" s="8" t="s">
        <v>57</v>
      </c>
      <c r="S254" s="8" t="s">
        <v>698</v>
      </c>
      <c r="T254" s="67" t="s">
        <v>2305</v>
      </c>
      <c r="U254" s="67" t="s">
        <v>2305</v>
      </c>
      <c r="V254" s="67" t="s">
        <v>2305</v>
      </c>
      <c r="W254" s="67" t="s">
        <v>2305</v>
      </c>
      <c r="X254" s="67" t="s">
        <v>2305</v>
      </c>
      <c r="Y254" s="13" t="s">
        <v>2305</v>
      </c>
      <c r="Z254" s="13" t="s">
        <v>2304</v>
      </c>
      <c r="AA254" s="4" t="s">
        <v>2308</v>
      </c>
      <c r="AB254" s="16" t="s">
        <v>3117</v>
      </c>
      <c r="AC254" s="16" t="s">
        <v>3179</v>
      </c>
      <c r="AD254" s="178" t="s">
        <v>939</v>
      </c>
      <c r="AE254" s="92">
        <v>43948</v>
      </c>
      <c r="AF254" s="95" t="s">
        <v>1967</v>
      </c>
      <c r="AG254" s="399"/>
      <c r="AH254" s="398"/>
      <c r="AI254" s="398"/>
      <c r="AJ254" s="72"/>
    </row>
    <row r="255" spans="2:36" s="21" customFormat="1" ht="130.5" hidden="1" customHeight="1" x14ac:dyDescent="0.25">
      <c r="B255" s="69" t="s">
        <v>2594</v>
      </c>
      <c r="C255" s="69" t="s">
        <v>2851</v>
      </c>
      <c r="D255" s="353" t="s">
        <v>2214</v>
      </c>
      <c r="E255" s="13" t="s">
        <v>694</v>
      </c>
      <c r="F255" s="4" t="s">
        <v>702</v>
      </c>
      <c r="G255" s="4" t="s">
        <v>703</v>
      </c>
      <c r="H255" s="4" t="s">
        <v>704</v>
      </c>
      <c r="I255" s="44">
        <v>1</v>
      </c>
      <c r="J255" s="45">
        <v>43668</v>
      </c>
      <c r="K255" s="45">
        <v>44012</v>
      </c>
      <c r="L255" s="5">
        <v>50</v>
      </c>
      <c r="M255" s="437">
        <v>1</v>
      </c>
      <c r="N255" s="6" t="s">
        <v>1864</v>
      </c>
      <c r="O255" s="7">
        <f t="shared" si="8"/>
        <v>353</v>
      </c>
      <c r="P255" s="64" t="s">
        <v>697</v>
      </c>
      <c r="Q255" s="378">
        <v>43630</v>
      </c>
      <c r="R255" s="8" t="s">
        <v>57</v>
      </c>
      <c r="S255" s="8" t="s">
        <v>698</v>
      </c>
      <c r="T255" s="67" t="s">
        <v>2305</v>
      </c>
      <c r="U255" s="67" t="s">
        <v>2305</v>
      </c>
      <c r="V255" s="67" t="s">
        <v>2305</v>
      </c>
      <c r="W255" s="67" t="s">
        <v>2305</v>
      </c>
      <c r="X255" s="67" t="s">
        <v>2305</v>
      </c>
      <c r="Y255" s="13" t="s">
        <v>2305</v>
      </c>
      <c r="Z255" s="13" t="s">
        <v>2304</v>
      </c>
      <c r="AA255" s="4" t="s">
        <v>2308</v>
      </c>
      <c r="AB255" s="16" t="s">
        <v>3155</v>
      </c>
      <c r="AC255" s="16" t="s">
        <v>3154</v>
      </c>
      <c r="AD255" s="178" t="s">
        <v>938</v>
      </c>
      <c r="AE255" s="92">
        <v>43829</v>
      </c>
      <c r="AF255" s="95" t="s">
        <v>1967</v>
      </c>
      <c r="AG255" s="399"/>
      <c r="AH255" s="398"/>
      <c r="AI255" s="398"/>
      <c r="AJ255" s="72"/>
    </row>
    <row r="256" spans="2:36" s="21" customFormat="1" ht="153" hidden="1" customHeight="1" x14ac:dyDescent="0.25">
      <c r="B256" s="69" t="s">
        <v>2595</v>
      </c>
      <c r="C256" s="69" t="s">
        <v>2939</v>
      </c>
      <c r="D256" s="354" t="s">
        <v>2215</v>
      </c>
      <c r="E256" s="4" t="s">
        <v>706</v>
      </c>
      <c r="F256" s="4" t="s">
        <v>707</v>
      </c>
      <c r="G256" s="4" t="s">
        <v>708</v>
      </c>
      <c r="H256" s="4" t="s">
        <v>709</v>
      </c>
      <c r="I256" s="44">
        <v>1</v>
      </c>
      <c r="J256" s="45">
        <v>43710</v>
      </c>
      <c r="K256" s="45">
        <v>43738</v>
      </c>
      <c r="L256" s="5">
        <v>5</v>
      </c>
      <c r="M256" s="437">
        <v>1</v>
      </c>
      <c r="N256" s="6" t="s">
        <v>1865</v>
      </c>
      <c r="O256" s="7">
        <f t="shared" si="8"/>
        <v>375</v>
      </c>
      <c r="P256" s="64" t="s">
        <v>697</v>
      </c>
      <c r="Q256" s="378">
        <v>43630</v>
      </c>
      <c r="R256" s="10" t="s">
        <v>155</v>
      </c>
      <c r="S256" s="8"/>
      <c r="T256" s="67" t="s">
        <v>2305</v>
      </c>
      <c r="U256" s="67" t="s">
        <v>2305</v>
      </c>
      <c r="V256" s="67" t="s">
        <v>2305</v>
      </c>
      <c r="W256" s="67" t="s">
        <v>2305</v>
      </c>
      <c r="X256" s="67" t="s">
        <v>2305</v>
      </c>
      <c r="Y256" s="13" t="s">
        <v>2305</v>
      </c>
      <c r="Z256" s="13" t="s">
        <v>2304</v>
      </c>
      <c r="AA256" s="4" t="s">
        <v>2308</v>
      </c>
      <c r="AB256" s="4" t="s">
        <v>1843</v>
      </c>
      <c r="AC256" s="4" t="s">
        <v>2951</v>
      </c>
      <c r="AD256" s="178" t="s">
        <v>938</v>
      </c>
      <c r="AE256" s="92">
        <v>43829</v>
      </c>
      <c r="AF256" s="95" t="s">
        <v>1967</v>
      </c>
      <c r="AG256" s="399"/>
      <c r="AH256" s="398"/>
      <c r="AI256" s="398"/>
      <c r="AJ256" s="72"/>
    </row>
    <row r="257" spans="2:36" s="21" customFormat="1" ht="149.25" hidden="1" customHeight="1" x14ac:dyDescent="0.25">
      <c r="B257" s="69" t="s">
        <v>2596</v>
      </c>
      <c r="C257" s="69" t="s">
        <v>2939</v>
      </c>
      <c r="D257" s="354" t="s">
        <v>2215</v>
      </c>
      <c r="E257" s="4" t="s">
        <v>706</v>
      </c>
      <c r="F257" s="4" t="s">
        <v>707</v>
      </c>
      <c r="G257" s="4" t="s">
        <v>710</v>
      </c>
      <c r="H257" s="4" t="s">
        <v>711</v>
      </c>
      <c r="I257" s="44">
        <v>1</v>
      </c>
      <c r="J257" s="45">
        <v>43710</v>
      </c>
      <c r="K257" s="45">
        <v>43738</v>
      </c>
      <c r="L257" s="5">
        <v>5</v>
      </c>
      <c r="M257" s="437">
        <v>1</v>
      </c>
      <c r="N257" s="6" t="s">
        <v>947</v>
      </c>
      <c r="O257" s="7">
        <f t="shared" si="8"/>
        <v>95</v>
      </c>
      <c r="P257" s="64" t="s">
        <v>697</v>
      </c>
      <c r="Q257" s="378">
        <v>43630</v>
      </c>
      <c r="R257" s="10" t="s">
        <v>155</v>
      </c>
      <c r="S257" s="8"/>
      <c r="T257" s="67" t="s">
        <v>2305</v>
      </c>
      <c r="U257" s="67" t="s">
        <v>2305</v>
      </c>
      <c r="V257" s="67" t="s">
        <v>2305</v>
      </c>
      <c r="W257" s="67" t="s">
        <v>2305</v>
      </c>
      <c r="X257" s="67" t="s">
        <v>2305</v>
      </c>
      <c r="Y257" s="13" t="s">
        <v>2305</v>
      </c>
      <c r="Z257" s="13" t="s">
        <v>2304</v>
      </c>
      <c r="AA257" s="4" t="s">
        <v>2308</v>
      </c>
      <c r="AB257" s="4" t="s">
        <v>1969</v>
      </c>
      <c r="AC257" s="4" t="s">
        <v>2951</v>
      </c>
      <c r="AD257" s="178" t="s">
        <v>938</v>
      </c>
      <c r="AE257" s="92">
        <v>43829</v>
      </c>
      <c r="AF257" s="95" t="s">
        <v>1967</v>
      </c>
      <c r="AG257" s="399"/>
      <c r="AH257" s="73"/>
      <c r="AI257" s="73"/>
      <c r="AJ257" s="72"/>
    </row>
    <row r="258" spans="2:36" s="21" customFormat="1" ht="222.75" hidden="1" customHeight="1" x14ac:dyDescent="0.25">
      <c r="B258" s="69" t="s">
        <v>2597</v>
      </c>
      <c r="C258" s="69" t="s">
        <v>2939</v>
      </c>
      <c r="D258" s="354" t="s">
        <v>2215</v>
      </c>
      <c r="E258" s="4" t="s">
        <v>706</v>
      </c>
      <c r="F258" s="4" t="s">
        <v>707</v>
      </c>
      <c r="G258" s="4" t="s">
        <v>712</v>
      </c>
      <c r="H258" s="4" t="s">
        <v>713</v>
      </c>
      <c r="I258" s="44">
        <v>1</v>
      </c>
      <c r="J258" s="45">
        <v>43710</v>
      </c>
      <c r="K258" s="45">
        <v>43738</v>
      </c>
      <c r="L258" s="5">
        <v>5</v>
      </c>
      <c r="M258" s="437">
        <v>1</v>
      </c>
      <c r="N258" s="6" t="s">
        <v>1866</v>
      </c>
      <c r="O258" s="7">
        <f t="shared" si="8"/>
        <v>388</v>
      </c>
      <c r="P258" s="64" t="s">
        <v>697</v>
      </c>
      <c r="Q258" s="378">
        <v>43630</v>
      </c>
      <c r="R258" s="10" t="s">
        <v>155</v>
      </c>
      <c r="S258" s="8"/>
      <c r="T258" s="67" t="s">
        <v>2305</v>
      </c>
      <c r="U258" s="67" t="s">
        <v>2305</v>
      </c>
      <c r="V258" s="67" t="s">
        <v>2305</v>
      </c>
      <c r="W258" s="67" t="s">
        <v>2305</v>
      </c>
      <c r="X258" s="67" t="s">
        <v>2305</v>
      </c>
      <c r="Y258" s="13" t="s">
        <v>2305</v>
      </c>
      <c r="Z258" s="13" t="s">
        <v>2304</v>
      </c>
      <c r="AA258" s="4" t="s">
        <v>2308</v>
      </c>
      <c r="AB258" s="4" t="s">
        <v>1835</v>
      </c>
      <c r="AC258" s="4" t="s">
        <v>2951</v>
      </c>
      <c r="AD258" s="178" t="s">
        <v>938</v>
      </c>
      <c r="AE258" s="379">
        <v>43851</v>
      </c>
      <c r="AF258" s="95" t="s">
        <v>1967</v>
      </c>
      <c r="AG258" s="399"/>
      <c r="AH258" s="73"/>
      <c r="AI258" s="73"/>
      <c r="AJ258" s="72"/>
    </row>
    <row r="259" spans="2:36" s="21" customFormat="1" ht="409.5" hidden="1" customHeight="1" x14ac:dyDescent="0.25">
      <c r="B259" s="69" t="s">
        <v>2598</v>
      </c>
      <c r="C259" s="69" t="s">
        <v>2852</v>
      </c>
      <c r="D259" s="354" t="s">
        <v>2216</v>
      </c>
      <c r="E259" s="4" t="s">
        <v>714</v>
      </c>
      <c r="F259" s="4" t="s">
        <v>715</v>
      </c>
      <c r="G259" s="4" t="s">
        <v>716</v>
      </c>
      <c r="H259" s="4" t="s">
        <v>713</v>
      </c>
      <c r="I259" s="44">
        <v>1</v>
      </c>
      <c r="J259" s="45">
        <v>43710</v>
      </c>
      <c r="K259" s="45">
        <v>43738</v>
      </c>
      <c r="L259" s="5">
        <v>5</v>
      </c>
      <c r="M259" s="437">
        <v>1</v>
      </c>
      <c r="N259" s="6" t="s">
        <v>1829</v>
      </c>
      <c r="O259" s="7">
        <f t="shared" si="8"/>
        <v>333</v>
      </c>
      <c r="P259" s="64" t="s">
        <v>697</v>
      </c>
      <c r="Q259" s="378">
        <v>43630</v>
      </c>
      <c r="R259" s="10" t="s">
        <v>155</v>
      </c>
      <c r="S259" s="8"/>
      <c r="T259" s="67" t="s">
        <v>2305</v>
      </c>
      <c r="U259" s="67" t="s">
        <v>2305</v>
      </c>
      <c r="V259" s="67" t="s">
        <v>2305</v>
      </c>
      <c r="W259" s="67" t="s">
        <v>2305</v>
      </c>
      <c r="X259" s="67" t="s">
        <v>2305</v>
      </c>
      <c r="Y259" s="13" t="s">
        <v>2305</v>
      </c>
      <c r="Z259" s="13" t="s">
        <v>2304</v>
      </c>
      <c r="AA259" s="4" t="s">
        <v>2308</v>
      </c>
      <c r="AB259" s="4" t="s">
        <v>1836</v>
      </c>
      <c r="AC259" s="4" t="s">
        <v>2951</v>
      </c>
      <c r="AD259" s="178" t="s">
        <v>1963</v>
      </c>
      <c r="AE259" s="379">
        <v>43851</v>
      </c>
      <c r="AF259" s="95" t="s">
        <v>1967</v>
      </c>
      <c r="AG259" s="399"/>
      <c r="AH259" s="73"/>
      <c r="AI259" s="73"/>
      <c r="AJ259" s="72"/>
    </row>
    <row r="260" spans="2:36" s="21" customFormat="1" ht="99" hidden="1" x14ac:dyDescent="0.25">
      <c r="B260" s="69" t="s">
        <v>2599</v>
      </c>
      <c r="C260" s="69" t="s">
        <v>2852</v>
      </c>
      <c r="D260" s="354" t="s">
        <v>2216</v>
      </c>
      <c r="E260" s="4" t="s">
        <v>714</v>
      </c>
      <c r="F260" s="4" t="s">
        <v>715</v>
      </c>
      <c r="G260" s="4" t="s">
        <v>710</v>
      </c>
      <c r="H260" s="4" t="s">
        <v>711</v>
      </c>
      <c r="I260" s="44">
        <v>1</v>
      </c>
      <c r="J260" s="45">
        <v>43710</v>
      </c>
      <c r="K260" s="45">
        <v>43738</v>
      </c>
      <c r="L260" s="5">
        <v>5</v>
      </c>
      <c r="M260" s="437">
        <v>1</v>
      </c>
      <c r="N260" s="6" t="s">
        <v>947</v>
      </c>
      <c r="O260" s="7">
        <f t="shared" si="8"/>
        <v>95</v>
      </c>
      <c r="P260" s="64" t="s">
        <v>697</v>
      </c>
      <c r="Q260" s="378">
        <v>43630</v>
      </c>
      <c r="R260" s="10" t="s">
        <v>155</v>
      </c>
      <c r="S260" s="8"/>
      <c r="T260" s="67" t="s">
        <v>2305</v>
      </c>
      <c r="U260" s="67" t="s">
        <v>2305</v>
      </c>
      <c r="V260" s="67" t="s">
        <v>2305</v>
      </c>
      <c r="W260" s="67" t="s">
        <v>2305</v>
      </c>
      <c r="X260" s="67" t="s">
        <v>2305</v>
      </c>
      <c r="Y260" s="13" t="s">
        <v>2305</v>
      </c>
      <c r="Z260" s="13" t="s">
        <v>2304</v>
      </c>
      <c r="AA260" s="4" t="s">
        <v>2308</v>
      </c>
      <c r="AB260" s="4" t="s">
        <v>1969</v>
      </c>
      <c r="AC260" s="4" t="s">
        <v>2951</v>
      </c>
      <c r="AD260" s="178" t="s">
        <v>938</v>
      </c>
      <c r="AE260" s="92">
        <v>43829</v>
      </c>
      <c r="AF260" s="95" t="s">
        <v>1967</v>
      </c>
      <c r="AG260" s="399"/>
      <c r="AH260" s="73"/>
      <c r="AI260" s="73"/>
      <c r="AJ260" s="72"/>
    </row>
    <row r="261" spans="2:36" s="21" customFormat="1" ht="99" hidden="1" x14ac:dyDescent="0.25">
      <c r="B261" s="69" t="s">
        <v>2600</v>
      </c>
      <c r="C261" s="69" t="s">
        <v>2852</v>
      </c>
      <c r="D261" s="354" t="s">
        <v>2216</v>
      </c>
      <c r="E261" s="4" t="s">
        <v>714</v>
      </c>
      <c r="F261" s="4" t="s">
        <v>715</v>
      </c>
      <c r="G261" s="4" t="s">
        <v>717</v>
      </c>
      <c r="H261" s="4" t="s">
        <v>709</v>
      </c>
      <c r="I261" s="44">
        <v>1</v>
      </c>
      <c r="J261" s="45">
        <v>43710</v>
      </c>
      <c r="K261" s="45">
        <v>43738</v>
      </c>
      <c r="L261" s="5">
        <v>5</v>
      </c>
      <c r="M261" s="437">
        <v>1</v>
      </c>
      <c r="N261" s="6" t="s">
        <v>1867</v>
      </c>
      <c r="O261" s="7">
        <f t="shared" si="8"/>
        <v>361</v>
      </c>
      <c r="P261" s="64" t="s">
        <v>697</v>
      </c>
      <c r="Q261" s="378">
        <v>43630</v>
      </c>
      <c r="R261" s="10" t="s">
        <v>155</v>
      </c>
      <c r="S261" s="8"/>
      <c r="T261" s="67" t="s">
        <v>2305</v>
      </c>
      <c r="U261" s="67" t="s">
        <v>2305</v>
      </c>
      <c r="V261" s="67" t="s">
        <v>2305</v>
      </c>
      <c r="W261" s="67" t="s">
        <v>2305</v>
      </c>
      <c r="X261" s="67" t="s">
        <v>2305</v>
      </c>
      <c r="Y261" s="13" t="s">
        <v>2305</v>
      </c>
      <c r="Z261" s="13" t="s">
        <v>2304</v>
      </c>
      <c r="AA261" s="4" t="s">
        <v>2308</v>
      </c>
      <c r="AB261" s="4" t="s">
        <v>1842</v>
      </c>
      <c r="AC261" s="4" t="s">
        <v>2951</v>
      </c>
      <c r="AD261" s="178" t="s">
        <v>938</v>
      </c>
      <c r="AE261" s="92">
        <v>43829</v>
      </c>
      <c r="AF261" s="95" t="s">
        <v>1967</v>
      </c>
      <c r="AG261" s="399"/>
      <c r="AH261" s="73"/>
      <c r="AI261" s="73"/>
      <c r="AJ261" s="72"/>
    </row>
    <row r="262" spans="2:36" s="21" customFormat="1" ht="340.5" hidden="1" customHeight="1" x14ac:dyDescent="0.25">
      <c r="B262" s="69" t="s">
        <v>2601</v>
      </c>
      <c r="C262" s="69" t="s">
        <v>2868</v>
      </c>
      <c r="D262" s="354" t="s">
        <v>2217</v>
      </c>
      <c r="E262" s="4" t="s">
        <v>718</v>
      </c>
      <c r="F262" s="4" t="s">
        <v>719</v>
      </c>
      <c r="G262" s="4" t="s">
        <v>720</v>
      </c>
      <c r="H262" s="4" t="s">
        <v>721</v>
      </c>
      <c r="I262" s="44">
        <v>2</v>
      </c>
      <c r="J262" s="45">
        <v>43710</v>
      </c>
      <c r="K262" s="45">
        <v>43799</v>
      </c>
      <c r="L262" s="5">
        <v>13</v>
      </c>
      <c r="M262" s="437">
        <v>2</v>
      </c>
      <c r="N262" s="6" t="s">
        <v>1826</v>
      </c>
      <c r="O262" s="7">
        <f t="shared" si="8"/>
        <v>360</v>
      </c>
      <c r="P262" s="64" t="s">
        <v>697</v>
      </c>
      <c r="Q262" s="378">
        <v>43630</v>
      </c>
      <c r="R262" s="10" t="s">
        <v>155</v>
      </c>
      <c r="S262" s="8"/>
      <c r="T262" s="67" t="s">
        <v>2305</v>
      </c>
      <c r="U262" s="67" t="s">
        <v>2305</v>
      </c>
      <c r="V262" s="67" t="s">
        <v>2305</v>
      </c>
      <c r="W262" s="67" t="s">
        <v>2305</v>
      </c>
      <c r="X262" s="67" t="s">
        <v>2305</v>
      </c>
      <c r="Y262" s="13" t="s">
        <v>2305</v>
      </c>
      <c r="Z262" s="13" t="s">
        <v>2304</v>
      </c>
      <c r="AA262" s="4" t="s">
        <v>2308</v>
      </c>
      <c r="AB262" s="49" t="s">
        <v>1837</v>
      </c>
      <c r="AC262" s="4" t="s">
        <v>2951</v>
      </c>
      <c r="AD262" s="178" t="s">
        <v>938</v>
      </c>
      <c r="AE262" s="379">
        <v>43851</v>
      </c>
      <c r="AF262" s="95" t="s">
        <v>2328</v>
      </c>
      <c r="AG262" s="379">
        <v>43883</v>
      </c>
      <c r="AH262" s="15" t="s">
        <v>3057</v>
      </c>
      <c r="AI262" s="15" t="s">
        <v>3055</v>
      </c>
      <c r="AJ262" s="72" t="s">
        <v>2331</v>
      </c>
    </row>
    <row r="263" spans="2:36" s="21" customFormat="1" ht="304.5" hidden="1" customHeight="1" x14ac:dyDescent="0.25">
      <c r="B263" s="69" t="s">
        <v>2602</v>
      </c>
      <c r="C263" s="69" t="s">
        <v>2868</v>
      </c>
      <c r="D263" s="354" t="s">
        <v>2217</v>
      </c>
      <c r="E263" s="4" t="s">
        <v>722</v>
      </c>
      <c r="F263" s="4" t="s">
        <v>723</v>
      </c>
      <c r="G263" s="4" t="s">
        <v>724</v>
      </c>
      <c r="H263" s="4" t="s">
        <v>385</v>
      </c>
      <c r="I263" s="44">
        <v>1</v>
      </c>
      <c r="J263" s="45">
        <v>43668</v>
      </c>
      <c r="K263" s="45">
        <v>43830</v>
      </c>
      <c r="L263" s="5">
        <v>24</v>
      </c>
      <c r="M263" s="437">
        <v>1</v>
      </c>
      <c r="N263" s="6" t="s">
        <v>1825</v>
      </c>
      <c r="O263" s="7">
        <f t="shared" ref="O263:O326" si="9">LEN($N263)</f>
        <v>361</v>
      </c>
      <c r="P263" s="64" t="s">
        <v>697</v>
      </c>
      <c r="Q263" s="378">
        <v>43630</v>
      </c>
      <c r="R263" s="10" t="s">
        <v>155</v>
      </c>
      <c r="S263" s="8"/>
      <c r="T263" s="67" t="s">
        <v>2305</v>
      </c>
      <c r="U263" s="67" t="s">
        <v>2305</v>
      </c>
      <c r="V263" s="67" t="s">
        <v>2305</v>
      </c>
      <c r="W263" s="67" t="s">
        <v>2305</v>
      </c>
      <c r="X263" s="67" t="s">
        <v>2305</v>
      </c>
      <c r="Y263" s="13" t="s">
        <v>2305</v>
      </c>
      <c r="Z263" s="13" t="s">
        <v>2304</v>
      </c>
      <c r="AA263" s="4" t="s">
        <v>2308</v>
      </c>
      <c r="AB263" s="49" t="s">
        <v>1838</v>
      </c>
      <c r="AC263" s="4" t="s">
        <v>2951</v>
      </c>
      <c r="AD263" s="178" t="s">
        <v>938</v>
      </c>
      <c r="AE263" s="379">
        <v>43851</v>
      </c>
      <c r="AF263" s="95" t="s">
        <v>2328</v>
      </c>
      <c r="AG263" s="379">
        <v>43883</v>
      </c>
      <c r="AH263" s="15" t="s">
        <v>3057</v>
      </c>
      <c r="AI263" s="15" t="s">
        <v>3055</v>
      </c>
      <c r="AJ263" s="72" t="s">
        <v>2331</v>
      </c>
    </row>
    <row r="264" spans="2:36" s="21" customFormat="1" ht="301.5" hidden="1" customHeight="1" x14ac:dyDescent="0.25">
      <c r="B264" s="69" t="s">
        <v>2603</v>
      </c>
      <c r="C264" s="69" t="s">
        <v>2868</v>
      </c>
      <c r="D264" s="354" t="s">
        <v>2217</v>
      </c>
      <c r="E264" s="4" t="s">
        <v>722</v>
      </c>
      <c r="F264" s="4" t="s">
        <v>723</v>
      </c>
      <c r="G264" s="4" t="s">
        <v>725</v>
      </c>
      <c r="H264" s="47" t="s">
        <v>726</v>
      </c>
      <c r="I264" s="44">
        <v>1</v>
      </c>
      <c r="J264" s="45">
        <v>43668</v>
      </c>
      <c r="K264" s="45">
        <v>43830</v>
      </c>
      <c r="L264" s="5">
        <v>24</v>
      </c>
      <c r="M264" s="437">
        <v>1</v>
      </c>
      <c r="N264" s="6" t="s">
        <v>1827</v>
      </c>
      <c r="O264" s="7">
        <f t="shared" si="9"/>
        <v>303</v>
      </c>
      <c r="P264" s="64" t="s">
        <v>697</v>
      </c>
      <c r="Q264" s="378">
        <v>43630</v>
      </c>
      <c r="R264" s="10" t="s">
        <v>155</v>
      </c>
      <c r="S264" s="8"/>
      <c r="T264" s="67" t="s">
        <v>2305</v>
      </c>
      <c r="U264" s="67" t="s">
        <v>2305</v>
      </c>
      <c r="V264" s="67" t="s">
        <v>2305</v>
      </c>
      <c r="W264" s="67" t="s">
        <v>2305</v>
      </c>
      <c r="X264" s="67" t="s">
        <v>2305</v>
      </c>
      <c r="Y264" s="13" t="s">
        <v>2305</v>
      </c>
      <c r="Z264" s="13" t="s">
        <v>2304</v>
      </c>
      <c r="AA264" s="4" t="s">
        <v>2308</v>
      </c>
      <c r="AB264" s="49" t="s">
        <v>1833</v>
      </c>
      <c r="AC264" s="4" t="s">
        <v>2951</v>
      </c>
      <c r="AD264" s="178" t="s">
        <v>938</v>
      </c>
      <c r="AE264" s="379">
        <v>43851</v>
      </c>
      <c r="AF264" s="95" t="s">
        <v>2328</v>
      </c>
      <c r="AG264" s="379">
        <v>43883</v>
      </c>
      <c r="AH264" s="15" t="s">
        <v>3057</v>
      </c>
      <c r="AI264" s="15" t="s">
        <v>3055</v>
      </c>
      <c r="AJ264" s="72" t="s">
        <v>2331</v>
      </c>
    </row>
    <row r="265" spans="2:36" s="21" customFormat="1" ht="309" hidden="1" customHeight="1" x14ac:dyDescent="0.25">
      <c r="B265" s="69" t="s">
        <v>2604</v>
      </c>
      <c r="C265" s="69" t="s">
        <v>2868</v>
      </c>
      <c r="D265" s="354" t="s">
        <v>2217</v>
      </c>
      <c r="E265" s="4" t="s">
        <v>722</v>
      </c>
      <c r="F265" s="4" t="s">
        <v>723</v>
      </c>
      <c r="G265" s="4" t="s">
        <v>727</v>
      </c>
      <c r="H265" s="4" t="s">
        <v>728</v>
      </c>
      <c r="I265" s="44">
        <v>1</v>
      </c>
      <c r="J265" s="45">
        <v>43668</v>
      </c>
      <c r="K265" s="45">
        <v>43830</v>
      </c>
      <c r="L265" s="5">
        <v>24</v>
      </c>
      <c r="M265" s="443">
        <v>0</v>
      </c>
      <c r="N265" s="6" t="s">
        <v>3036</v>
      </c>
      <c r="O265" s="7">
        <f t="shared" si="9"/>
        <v>286</v>
      </c>
      <c r="P265" s="64" t="s">
        <v>697</v>
      </c>
      <c r="Q265" s="378">
        <v>43630</v>
      </c>
      <c r="R265" s="10" t="s">
        <v>155</v>
      </c>
      <c r="S265" s="8"/>
      <c r="T265" s="67" t="s">
        <v>2305</v>
      </c>
      <c r="U265" s="67" t="s">
        <v>2305</v>
      </c>
      <c r="V265" s="67" t="s">
        <v>2305</v>
      </c>
      <c r="W265" s="67" t="s">
        <v>2305</v>
      </c>
      <c r="X265" s="67" t="s">
        <v>2305</v>
      </c>
      <c r="Y265" s="13" t="s">
        <v>2305</v>
      </c>
      <c r="Z265" s="13" t="s">
        <v>2304</v>
      </c>
      <c r="AA265" s="4" t="s">
        <v>2308</v>
      </c>
      <c r="AB265" s="49" t="s">
        <v>3037</v>
      </c>
      <c r="AC265" s="49" t="s">
        <v>3136</v>
      </c>
      <c r="AD265" s="178" t="s">
        <v>939</v>
      </c>
      <c r="AE265" s="379">
        <v>43941</v>
      </c>
      <c r="AF265" s="95"/>
      <c r="AG265" s="379"/>
      <c r="AH265" s="398"/>
      <c r="AI265" s="15"/>
      <c r="AJ265" s="72"/>
    </row>
    <row r="266" spans="2:36" s="21" customFormat="1" ht="398.25" hidden="1" customHeight="1" x14ac:dyDescent="0.25">
      <c r="B266" s="69" t="s">
        <v>2605</v>
      </c>
      <c r="C266" s="69" t="s">
        <v>2858</v>
      </c>
      <c r="D266" s="354" t="s">
        <v>2218</v>
      </c>
      <c r="E266" s="4" t="s">
        <v>729</v>
      </c>
      <c r="F266" s="4" t="s">
        <v>730</v>
      </c>
      <c r="G266" s="4" t="s">
        <v>731</v>
      </c>
      <c r="H266" s="4" t="s">
        <v>732</v>
      </c>
      <c r="I266" s="44">
        <v>1</v>
      </c>
      <c r="J266" s="45">
        <v>43678</v>
      </c>
      <c r="K266" s="45">
        <v>43708</v>
      </c>
      <c r="L266" s="5">
        <v>5</v>
      </c>
      <c r="M266" s="437">
        <v>1</v>
      </c>
      <c r="N266" s="6" t="s">
        <v>948</v>
      </c>
      <c r="O266" s="7">
        <f t="shared" si="9"/>
        <v>377</v>
      </c>
      <c r="P266" s="64" t="s">
        <v>697</v>
      </c>
      <c r="Q266" s="378">
        <v>43630</v>
      </c>
      <c r="R266" s="10" t="s">
        <v>155</v>
      </c>
      <c r="S266" s="8"/>
      <c r="T266" s="67" t="s">
        <v>2305</v>
      </c>
      <c r="U266" s="67" t="s">
        <v>2305</v>
      </c>
      <c r="V266" s="67" t="s">
        <v>2305</v>
      </c>
      <c r="W266" s="67" t="s">
        <v>2305</v>
      </c>
      <c r="X266" s="67" t="s">
        <v>2305</v>
      </c>
      <c r="Y266" s="13" t="s">
        <v>2305</v>
      </c>
      <c r="Z266" s="13" t="s">
        <v>2304</v>
      </c>
      <c r="AA266" s="4" t="s">
        <v>2308</v>
      </c>
      <c r="AB266" s="4" t="s">
        <v>1964</v>
      </c>
      <c r="AC266" s="4" t="s">
        <v>2951</v>
      </c>
      <c r="AD266" s="178" t="s">
        <v>938</v>
      </c>
      <c r="AE266" s="379">
        <v>43829</v>
      </c>
      <c r="AF266" s="95" t="s">
        <v>2327</v>
      </c>
      <c r="AG266" s="379">
        <v>43883</v>
      </c>
      <c r="AH266" s="15" t="s">
        <v>3058</v>
      </c>
      <c r="AI266" s="15" t="s">
        <v>3052</v>
      </c>
      <c r="AJ266" s="72" t="s">
        <v>2332</v>
      </c>
    </row>
    <row r="267" spans="2:36" s="21" customFormat="1" ht="326.25" hidden="1" customHeight="1" x14ac:dyDescent="0.25">
      <c r="B267" s="69" t="s">
        <v>2606</v>
      </c>
      <c r="C267" s="69" t="s">
        <v>2858</v>
      </c>
      <c r="D267" s="354" t="s">
        <v>2218</v>
      </c>
      <c r="E267" s="4" t="s">
        <v>729</v>
      </c>
      <c r="F267" s="4" t="s">
        <v>730</v>
      </c>
      <c r="G267" s="4" t="s">
        <v>733</v>
      </c>
      <c r="H267" s="4" t="s">
        <v>269</v>
      </c>
      <c r="I267" s="44">
        <v>1</v>
      </c>
      <c r="J267" s="45">
        <v>43678</v>
      </c>
      <c r="K267" s="45">
        <v>43830</v>
      </c>
      <c r="L267" s="5">
        <v>23</v>
      </c>
      <c r="M267" s="437">
        <v>1</v>
      </c>
      <c r="N267" s="6" t="s">
        <v>3124</v>
      </c>
      <c r="O267" s="7">
        <f t="shared" si="9"/>
        <v>389</v>
      </c>
      <c r="P267" s="64" t="s">
        <v>697</v>
      </c>
      <c r="Q267" s="378">
        <v>43630</v>
      </c>
      <c r="R267" s="8" t="s">
        <v>57</v>
      </c>
      <c r="S267" s="10" t="s">
        <v>155</v>
      </c>
      <c r="T267" s="67" t="s">
        <v>2305</v>
      </c>
      <c r="U267" s="67" t="s">
        <v>2305</v>
      </c>
      <c r="V267" s="67" t="s">
        <v>2305</v>
      </c>
      <c r="W267" s="67" t="s">
        <v>2305</v>
      </c>
      <c r="X267" s="67" t="s">
        <v>2305</v>
      </c>
      <c r="Y267" s="13" t="s">
        <v>2305</v>
      </c>
      <c r="Z267" s="13" t="s">
        <v>2304</v>
      </c>
      <c r="AA267" s="4" t="s">
        <v>2308</v>
      </c>
      <c r="AB267" s="4" t="s">
        <v>3118</v>
      </c>
      <c r="AC267" s="4" t="s">
        <v>3125</v>
      </c>
      <c r="AD267" s="178" t="s">
        <v>1963</v>
      </c>
      <c r="AE267" s="92">
        <v>43943</v>
      </c>
      <c r="AF267" s="95" t="s">
        <v>2327</v>
      </c>
      <c r="AG267" s="92">
        <v>43883</v>
      </c>
      <c r="AH267" s="401" t="s">
        <v>3058</v>
      </c>
      <c r="AI267" s="400" t="s">
        <v>3052</v>
      </c>
      <c r="AJ267" s="385" t="s">
        <v>2332</v>
      </c>
    </row>
    <row r="268" spans="2:36" s="21" customFormat="1" ht="409.6" hidden="1" customHeight="1" x14ac:dyDescent="0.25">
      <c r="B268" s="69" t="s">
        <v>2607</v>
      </c>
      <c r="C268" s="69" t="s">
        <v>2858</v>
      </c>
      <c r="D268" s="354" t="s">
        <v>2218</v>
      </c>
      <c r="E268" s="4" t="s">
        <v>729</v>
      </c>
      <c r="F268" s="48" t="s">
        <v>735</v>
      </c>
      <c r="G268" s="49" t="s">
        <v>736</v>
      </c>
      <c r="H268" s="4" t="s">
        <v>737</v>
      </c>
      <c r="I268" s="44">
        <v>1</v>
      </c>
      <c r="J268" s="45">
        <v>43801</v>
      </c>
      <c r="K268" s="45">
        <v>43830</v>
      </c>
      <c r="L268" s="5">
        <v>5</v>
      </c>
      <c r="M268" s="437">
        <v>1</v>
      </c>
      <c r="N268" s="6" t="s">
        <v>3040</v>
      </c>
      <c r="O268" s="7">
        <f t="shared" si="9"/>
        <v>385</v>
      </c>
      <c r="P268" s="64" t="s">
        <v>697</v>
      </c>
      <c r="Q268" s="378">
        <v>43630</v>
      </c>
      <c r="R268" s="8" t="s">
        <v>734</v>
      </c>
      <c r="S268" s="8" t="s">
        <v>57</v>
      </c>
      <c r="T268" s="67" t="s">
        <v>2305</v>
      </c>
      <c r="U268" s="67" t="s">
        <v>2305</v>
      </c>
      <c r="V268" s="67" t="s">
        <v>2305</v>
      </c>
      <c r="W268" s="67" t="s">
        <v>2305</v>
      </c>
      <c r="X268" s="67" t="s">
        <v>2305</v>
      </c>
      <c r="Y268" s="13" t="s">
        <v>2305</v>
      </c>
      <c r="Z268" s="13" t="s">
        <v>2304</v>
      </c>
      <c r="AA268" s="4" t="s">
        <v>2308</v>
      </c>
      <c r="AB268" s="49" t="s">
        <v>3038</v>
      </c>
      <c r="AC268" s="49" t="s">
        <v>3050</v>
      </c>
      <c r="AD268" s="178" t="s">
        <v>1963</v>
      </c>
      <c r="AE268" s="379">
        <v>43941</v>
      </c>
      <c r="AF268" s="95" t="s">
        <v>2327</v>
      </c>
      <c r="AG268" s="379">
        <v>43883</v>
      </c>
      <c r="AH268" s="15" t="s">
        <v>3058</v>
      </c>
      <c r="AI268" s="15" t="s">
        <v>3052</v>
      </c>
      <c r="AJ268" s="72" t="s">
        <v>2332</v>
      </c>
    </row>
    <row r="269" spans="2:36" s="21" customFormat="1" ht="171.75" hidden="1" customHeight="1" x14ac:dyDescent="0.25">
      <c r="B269" s="69" t="s">
        <v>2608</v>
      </c>
      <c r="C269" s="69" t="s">
        <v>2856</v>
      </c>
      <c r="D269" s="354" t="s">
        <v>2219</v>
      </c>
      <c r="E269" s="4" t="s">
        <v>738</v>
      </c>
      <c r="F269" s="4" t="s">
        <v>739</v>
      </c>
      <c r="G269" s="4" t="s">
        <v>740</v>
      </c>
      <c r="H269" s="4" t="s">
        <v>741</v>
      </c>
      <c r="I269" s="2">
        <v>3</v>
      </c>
      <c r="J269" s="45">
        <v>43656</v>
      </c>
      <c r="K269" s="45">
        <v>43718</v>
      </c>
      <c r="L269" s="5">
        <v>10</v>
      </c>
      <c r="M269" s="437">
        <v>3</v>
      </c>
      <c r="N269" s="6" t="s">
        <v>3097</v>
      </c>
      <c r="O269" s="7">
        <f t="shared" si="9"/>
        <v>264</v>
      </c>
      <c r="P269" s="64" t="s">
        <v>697</v>
      </c>
      <c r="Q269" s="378">
        <v>43630</v>
      </c>
      <c r="R269" s="10" t="s">
        <v>35</v>
      </c>
      <c r="S269" s="65"/>
      <c r="T269" s="67" t="s">
        <v>2305</v>
      </c>
      <c r="U269" s="67" t="s">
        <v>2305</v>
      </c>
      <c r="V269" s="67" t="s">
        <v>2305</v>
      </c>
      <c r="W269" s="67" t="s">
        <v>2305</v>
      </c>
      <c r="X269" s="67" t="s">
        <v>2305</v>
      </c>
      <c r="Y269" s="13" t="s">
        <v>2305</v>
      </c>
      <c r="Z269" s="13" t="s">
        <v>2304</v>
      </c>
      <c r="AA269" s="4" t="s">
        <v>2308</v>
      </c>
      <c r="AB269" s="9" t="s">
        <v>3092</v>
      </c>
      <c r="AC269" s="9" t="s">
        <v>3106</v>
      </c>
      <c r="AD269" s="178" t="s">
        <v>1963</v>
      </c>
      <c r="AE269" s="92">
        <v>43942</v>
      </c>
      <c r="AF269" s="95" t="s">
        <v>1967</v>
      </c>
      <c r="AG269" s="123"/>
      <c r="AH269" s="73"/>
      <c r="AI269" s="73"/>
      <c r="AJ269" s="72"/>
    </row>
    <row r="270" spans="2:36" s="21" customFormat="1" ht="409.6" hidden="1" customHeight="1" x14ac:dyDescent="0.25">
      <c r="B270" s="69" t="s">
        <v>2609</v>
      </c>
      <c r="C270" s="69" t="s">
        <v>2856</v>
      </c>
      <c r="D270" s="354" t="s">
        <v>2219</v>
      </c>
      <c r="E270" s="4" t="s">
        <v>738</v>
      </c>
      <c r="F270" s="4" t="s">
        <v>739</v>
      </c>
      <c r="G270" s="4" t="s">
        <v>742</v>
      </c>
      <c r="H270" s="29" t="s">
        <v>743</v>
      </c>
      <c r="I270" s="2">
        <v>3</v>
      </c>
      <c r="J270" s="45">
        <v>43738</v>
      </c>
      <c r="K270" s="45">
        <v>43791</v>
      </c>
      <c r="L270" s="5">
        <v>8</v>
      </c>
      <c r="M270" s="443">
        <v>1</v>
      </c>
      <c r="N270" s="6" t="s">
        <v>3098</v>
      </c>
      <c r="O270" s="7">
        <f t="shared" si="9"/>
        <v>377</v>
      </c>
      <c r="P270" s="64" t="s">
        <v>697</v>
      </c>
      <c r="Q270" s="378">
        <v>43630</v>
      </c>
      <c r="R270" s="10" t="s">
        <v>35</v>
      </c>
      <c r="S270" s="65"/>
      <c r="T270" s="67" t="s">
        <v>2305</v>
      </c>
      <c r="U270" s="67" t="s">
        <v>2305</v>
      </c>
      <c r="V270" s="67" t="s">
        <v>2305</v>
      </c>
      <c r="W270" s="67" t="s">
        <v>2305</v>
      </c>
      <c r="X270" s="67" t="s">
        <v>2305</v>
      </c>
      <c r="Y270" s="13" t="s">
        <v>2305</v>
      </c>
      <c r="Z270" s="13" t="s">
        <v>2304</v>
      </c>
      <c r="AA270" s="4" t="s">
        <v>2308</v>
      </c>
      <c r="AB270" s="9" t="s">
        <v>3093</v>
      </c>
      <c r="AC270" s="9" t="s">
        <v>3139</v>
      </c>
      <c r="AD270" s="450" t="s">
        <v>939</v>
      </c>
      <c r="AE270" s="92">
        <v>43943</v>
      </c>
      <c r="AF270" s="95" t="s">
        <v>1967</v>
      </c>
      <c r="AG270" s="123"/>
      <c r="AH270" s="73"/>
      <c r="AI270" s="73"/>
      <c r="AJ270" s="72"/>
    </row>
    <row r="271" spans="2:36" s="21" customFormat="1" ht="236.25" hidden="1" customHeight="1" x14ac:dyDescent="0.25">
      <c r="B271" s="69" t="s">
        <v>2610</v>
      </c>
      <c r="C271" s="69" t="s">
        <v>2856</v>
      </c>
      <c r="D271" s="354" t="s">
        <v>2219</v>
      </c>
      <c r="E271" s="4" t="s">
        <v>738</v>
      </c>
      <c r="F271" s="4" t="s">
        <v>739</v>
      </c>
      <c r="G271" s="3" t="s">
        <v>3099</v>
      </c>
      <c r="H271" s="29" t="s">
        <v>744</v>
      </c>
      <c r="I271" s="2">
        <v>3</v>
      </c>
      <c r="J271" s="45">
        <v>43801</v>
      </c>
      <c r="K271" s="45">
        <v>43814</v>
      </c>
      <c r="L271" s="5">
        <v>2</v>
      </c>
      <c r="M271" s="443">
        <v>0</v>
      </c>
      <c r="N271" s="6" t="s">
        <v>3100</v>
      </c>
      <c r="O271" s="7">
        <f t="shared" si="9"/>
        <v>384</v>
      </c>
      <c r="P271" s="64" t="s">
        <v>697</v>
      </c>
      <c r="Q271" s="378">
        <v>43630</v>
      </c>
      <c r="R271" s="10" t="s">
        <v>35</v>
      </c>
      <c r="S271" s="65"/>
      <c r="T271" s="67" t="s">
        <v>2305</v>
      </c>
      <c r="U271" s="67" t="s">
        <v>2305</v>
      </c>
      <c r="V271" s="67" t="s">
        <v>2305</v>
      </c>
      <c r="W271" s="67" t="s">
        <v>2305</v>
      </c>
      <c r="X271" s="67" t="s">
        <v>2305</v>
      </c>
      <c r="Y271" s="13" t="s">
        <v>2305</v>
      </c>
      <c r="Z271" s="13" t="s">
        <v>2304</v>
      </c>
      <c r="AA271" s="4" t="s">
        <v>2308</v>
      </c>
      <c r="AB271" s="9" t="s">
        <v>3094</v>
      </c>
      <c r="AC271" s="9" t="s">
        <v>3107</v>
      </c>
      <c r="AD271" s="450" t="s">
        <v>939</v>
      </c>
      <c r="AE271" s="92">
        <v>43942</v>
      </c>
      <c r="AF271" s="95" t="s">
        <v>1967</v>
      </c>
      <c r="AG271" s="123"/>
      <c r="AH271" s="73"/>
      <c r="AI271" s="73"/>
      <c r="AJ271" s="72"/>
    </row>
    <row r="272" spans="2:36" s="21" customFormat="1" ht="180" hidden="1" customHeight="1" x14ac:dyDescent="0.25">
      <c r="B272" s="69" t="s">
        <v>2611</v>
      </c>
      <c r="C272" s="69" t="s">
        <v>2856</v>
      </c>
      <c r="D272" s="354" t="s">
        <v>2219</v>
      </c>
      <c r="E272" s="4" t="s">
        <v>738</v>
      </c>
      <c r="F272" s="4" t="s">
        <v>745</v>
      </c>
      <c r="G272" s="3" t="s">
        <v>746</v>
      </c>
      <c r="H272" s="29" t="s">
        <v>747</v>
      </c>
      <c r="I272" s="2">
        <v>1</v>
      </c>
      <c r="J272" s="45">
        <v>43668</v>
      </c>
      <c r="K272" s="45">
        <v>43830</v>
      </c>
      <c r="L272" s="5">
        <v>24</v>
      </c>
      <c r="M272" s="443">
        <v>0</v>
      </c>
      <c r="N272" s="6" t="s">
        <v>3153</v>
      </c>
      <c r="O272" s="7">
        <f t="shared" si="9"/>
        <v>65</v>
      </c>
      <c r="P272" s="64" t="s">
        <v>697</v>
      </c>
      <c r="Q272" s="378">
        <v>43630</v>
      </c>
      <c r="R272" s="10" t="s">
        <v>35</v>
      </c>
      <c r="S272" s="65" t="s">
        <v>752</v>
      </c>
      <c r="T272" s="67" t="s">
        <v>2305</v>
      </c>
      <c r="U272" s="67" t="s">
        <v>2305</v>
      </c>
      <c r="V272" s="67" t="s">
        <v>2305</v>
      </c>
      <c r="W272" s="67" t="s">
        <v>2305</v>
      </c>
      <c r="X272" s="67" t="s">
        <v>2305</v>
      </c>
      <c r="Y272" s="13" t="s">
        <v>2305</v>
      </c>
      <c r="Z272" s="13" t="s">
        <v>2304</v>
      </c>
      <c r="AA272" s="4" t="s">
        <v>2308</v>
      </c>
      <c r="AB272" s="343" t="s">
        <v>3095</v>
      </c>
      <c r="AC272" s="417" t="s">
        <v>3180</v>
      </c>
      <c r="AD272" s="450" t="s">
        <v>939</v>
      </c>
      <c r="AE272" s="92">
        <v>43944</v>
      </c>
      <c r="AF272" s="95" t="s">
        <v>1967</v>
      </c>
      <c r="AG272" s="123"/>
      <c r="AH272" s="73"/>
      <c r="AI272" s="73"/>
      <c r="AJ272" s="72"/>
    </row>
    <row r="273" spans="2:36" s="21" customFormat="1" ht="168" hidden="1" customHeight="1" x14ac:dyDescent="0.25">
      <c r="B273" s="69" t="s">
        <v>2612</v>
      </c>
      <c r="C273" s="69" t="s">
        <v>2945</v>
      </c>
      <c r="D273" s="354" t="s">
        <v>2220</v>
      </c>
      <c r="E273" s="3" t="s">
        <v>748</v>
      </c>
      <c r="F273" s="4" t="s">
        <v>749</v>
      </c>
      <c r="G273" s="4" t="s">
        <v>750</v>
      </c>
      <c r="H273" s="4" t="s">
        <v>751</v>
      </c>
      <c r="I273" s="44">
        <v>1</v>
      </c>
      <c r="J273" s="45">
        <v>43710</v>
      </c>
      <c r="K273" s="45">
        <v>43769</v>
      </c>
      <c r="L273" s="5">
        <v>9</v>
      </c>
      <c r="M273" s="437">
        <v>1</v>
      </c>
      <c r="N273" s="6" t="s">
        <v>949</v>
      </c>
      <c r="O273" s="7">
        <f t="shared" si="9"/>
        <v>381</v>
      </c>
      <c r="P273" s="64" t="s">
        <v>697</v>
      </c>
      <c r="Q273" s="378">
        <v>43630</v>
      </c>
      <c r="R273" s="8" t="s">
        <v>155</v>
      </c>
      <c r="S273" s="8" t="s">
        <v>752</v>
      </c>
      <c r="T273" s="67" t="s">
        <v>2305</v>
      </c>
      <c r="U273" s="67" t="s">
        <v>2305</v>
      </c>
      <c r="V273" s="67" t="s">
        <v>2305</v>
      </c>
      <c r="W273" s="67" t="s">
        <v>2305</v>
      </c>
      <c r="X273" s="67" t="s">
        <v>2305</v>
      </c>
      <c r="Y273" s="13" t="s">
        <v>2305</v>
      </c>
      <c r="Z273" s="13" t="s">
        <v>2304</v>
      </c>
      <c r="AA273" s="4" t="s">
        <v>2308</v>
      </c>
      <c r="AB273" s="4" t="s">
        <v>1965</v>
      </c>
      <c r="AC273" s="4" t="s">
        <v>2951</v>
      </c>
      <c r="AD273" s="178" t="s">
        <v>938</v>
      </c>
      <c r="AE273" s="379">
        <v>43829</v>
      </c>
      <c r="AF273" s="95" t="s">
        <v>2327</v>
      </c>
      <c r="AG273" s="379">
        <v>43883</v>
      </c>
      <c r="AH273" s="15" t="s">
        <v>3059</v>
      </c>
      <c r="AI273" s="15" t="s">
        <v>3051</v>
      </c>
      <c r="AJ273" s="72" t="s">
        <v>2332</v>
      </c>
    </row>
    <row r="274" spans="2:36" s="21" customFormat="1" ht="234" hidden="1" customHeight="1" x14ac:dyDescent="0.25">
      <c r="B274" s="69" t="s">
        <v>2613</v>
      </c>
      <c r="C274" s="69" t="s">
        <v>2857</v>
      </c>
      <c r="D274" s="354" t="s">
        <v>2221</v>
      </c>
      <c r="E274" s="4" t="s">
        <v>753</v>
      </c>
      <c r="F274" s="4" t="s">
        <v>754</v>
      </c>
      <c r="G274" s="4" t="s">
        <v>755</v>
      </c>
      <c r="H274" s="4" t="s">
        <v>751</v>
      </c>
      <c r="I274" s="44">
        <v>1</v>
      </c>
      <c r="J274" s="45">
        <v>43710</v>
      </c>
      <c r="K274" s="45">
        <v>43769</v>
      </c>
      <c r="L274" s="5">
        <v>9</v>
      </c>
      <c r="M274" s="437">
        <v>1</v>
      </c>
      <c r="N274" s="6" t="s">
        <v>949</v>
      </c>
      <c r="O274" s="7">
        <f t="shared" si="9"/>
        <v>381</v>
      </c>
      <c r="P274" s="64" t="s">
        <v>697</v>
      </c>
      <c r="Q274" s="378">
        <v>43630</v>
      </c>
      <c r="R274" s="8" t="s">
        <v>155</v>
      </c>
      <c r="S274" s="8"/>
      <c r="T274" s="67" t="s">
        <v>2305</v>
      </c>
      <c r="U274" s="67" t="s">
        <v>2305</v>
      </c>
      <c r="V274" s="67" t="s">
        <v>2305</v>
      </c>
      <c r="W274" s="67" t="s">
        <v>2305</v>
      </c>
      <c r="X274" s="67" t="s">
        <v>2305</v>
      </c>
      <c r="Y274" s="13" t="s">
        <v>2305</v>
      </c>
      <c r="Z274" s="13" t="s">
        <v>2304</v>
      </c>
      <c r="AA274" s="4" t="s">
        <v>2308</v>
      </c>
      <c r="AB274" s="344" t="s">
        <v>3008</v>
      </c>
      <c r="AC274" s="4" t="s">
        <v>2951</v>
      </c>
      <c r="AD274" s="178" t="s">
        <v>938</v>
      </c>
      <c r="AE274" s="379">
        <v>43829</v>
      </c>
      <c r="AF274" s="95" t="s">
        <v>2327</v>
      </c>
      <c r="AG274" s="379">
        <v>43883</v>
      </c>
      <c r="AH274" s="15" t="s">
        <v>3059</v>
      </c>
      <c r="AI274" s="15" t="s">
        <v>3053</v>
      </c>
      <c r="AJ274" s="72" t="s">
        <v>2332</v>
      </c>
    </row>
    <row r="275" spans="2:36" s="21" customFormat="1" ht="212.25" hidden="1" customHeight="1" x14ac:dyDescent="0.25">
      <c r="B275" s="69" t="s">
        <v>2614</v>
      </c>
      <c r="C275" s="69" t="s">
        <v>2946</v>
      </c>
      <c r="D275" s="354" t="s">
        <v>2222</v>
      </c>
      <c r="E275" s="42" t="s">
        <v>756</v>
      </c>
      <c r="F275" s="42" t="s">
        <v>757</v>
      </c>
      <c r="G275" s="4" t="s">
        <v>758</v>
      </c>
      <c r="H275" s="42" t="s">
        <v>759</v>
      </c>
      <c r="I275" s="50">
        <v>1</v>
      </c>
      <c r="J275" s="45">
        <v>43678</v>
      </c>
      <c r="K275" s="45">
        <v>43830</v>
      </c>
      <c r="L275" s="5">
        <v>23</v>
      </c>
      <c r="M275" s="437">
        <v>1</v>
      </c>
      <c r="N275" s="6" t="s">
        <v>3076</v>
      </c>
      <c r="O275" s="7">
        <f t="shared" si="9"/>
        <v>284</v>
      </c>
      <c r="P275" s="64" t="s">
        <v>697</v>
      </c>
      <c r="Q275" s="378">
        <v>43630</v>
      </c>
      <c r="R275" s="8" t="s">
        <v>30</v>
      </c>
      <c r="S275" s="64" t="s">
        <v>3152</v>
      </c>
      <c r="T275" s="67" t="s">
        <v>2305</v>
      </c>
      <c r="U275" s="67" t="s">
        <v>2305</v>
      </c>
      <c r="V275" s="67" t="s">
        <v>2305</v>
      </c>
      <c r="W275" s="67" t="s">
        <v>2305</v>
      </c>
      <c r="X275" s="67" t="s">
        <v>2305</v>
      </c>
      <c r="Y275" s="13" t="s">
        <v>2305</v>
      </c>
      <c r="Z275" s="13" t="s">
        <v>2304</v>
      </c>
      <c r="AA275" s="4" t="s">
        <v>2308</v>
      </c>
      <c r="AB275" s="4" t="s">
        <v>950</v>
      </c>
      <c r="AC275" s="4" t="s">
        <v>3086</v>
      </c>
      <c r="AD275" s="450" t="s">
        <v>938</v>
      </c>
      <c r="AE275" s="92">
        <v>43942</v>
      </c>
      <c r="AF275" s="95" t="s">
        <v>1967</v>
      </c>
      <c r="AG275" s="123"/>
      <c r="AH275" s="73"/>
      <c r="AI275" s="73"/>
      <c r="AJ275" s="72"/>
    </row>
    <row r="276" spans="2:36" s="21" customFormat="1" ht="163.5" hidden="1" customHeight="1" x14ac:dyDescent="0.25">
      <c r="B276" s="69" t="s">
        <v>2615</v>
      </c>
      <c r="C276" s="69" t="s">
        <v>2860</v>
      </c>
      <c r="D276" s="354" t="s">
        <v>2223</v>
      </c>
      <c r="E276" s="42" t="s">
        <v>760</v>
      </c>
      <c r="F276" s="42" t="s">
        <v>761</v>
      </c>
      <c r="G276" s="4" t="s">
        <v>762</v>
      </c>
      <c r="H276" s="42" t="s">
        <v>763</v>
      </c>
      <c r="I276" s="26">
        <v>1</v>
      </c>
      <c r="J276" s="45">
        <v>43668</v>
      </c>
      <c r="K276" s="45">
        <v>43814</v>
      </c>
      <c r="L276" s="5">
        <v>21</v>
      </c>
      <c r="M276" s="437">
        <v>1</v>
      </c>
      <c r="N276" s="6" t="s">
        <v>1868</v>
      </c>
      <c r="O276" s="7">
        <f t="shared" si="9"/>
        <v>197</v>
      </c>
      <c r="P276" s="64" t="s">
        <v>697</v>
      </c>
      <c r="Q276" s="378">
        <v>43630</v>
      </c>
      <c r="R276" s="8" t="s">
        <v>62</v>
      </c>
      <c r="S276" s="8" t="s">
        <v>764</v>
      </c>
      <c r="T276" s="67" t="s">
        <v>2305</v>
      </c>
      <c r="U276" s="67" t="s">
        <v>2305</v>
      </c>
      <c r="V276" s="67" t="s">
        <v>2305</v>
      </c>
      <c r="W276" s="67" t="s">
        <v>2305</v>
      </c>
      <c r="X276" s="67" t="s">
        <v>2305</v>
      </c>
      <c r="Y276" s="13" t="s">
        <v>2305</v>
      </c>
      <c r="Z276" s="13" t="s">
        <v>2304</v>
      </c>
      <c r="AA276" s="4" t="s">
        <v>2308</v>
      </c>
      <c r="AB276" s="4" t="s">
        <v>1970</v>
      </c>
      <c r="AC276" s="34" t="s">
        <v>2951</v>
      </c>
      <c r="AD276" s="178" t="s">
        <v>938</v>
      </c>
      <c r="AE276" s="379">
        <v>43829</v>
      </c>
      <c r="AF276" s="95" t="s">
        <v>1967</v>
      </c>
      <c r="AG276" s="399"/>
      <c r="AH276" s="73"/>
      <c r="AI276" s="73"/>
      <c r="AJ276" s="72"/>
    </row>
    <row r="277" spans="2:36" s="21" customFormat="1" ht="167.25" hidden="1" customHeight="1" x14ac:dyDescent="0.25">
      <c r="B277" s="69" t="s">
        <v>2616</v>
      </c>
      <c r="C277" s="69" t="s">
        <v>2860</v>
      </c>
      <c r="D277" s="354" t="s">
        <v>2223</v>
      </c>
      <c r="E277" s="42" t="s">
        <v>760</v>
      </c>
      <c r="F277" s="4" t="s">
        <v>765</v>
      </c>
      <c r="G277" s="4" t="s">
        <v>766</v>
      </c>
      <c r="H277" s="42" t="s">
        <v>767</v>
      </c>
      <c r="I277" s="26">
        <v>1</v>
      </c>
      <c r="J277" s="45">
        <v>43668</v>
      </c>
      <c r="K277" s="45">
        <v>43814</v>
      </c>
      <c r="L277" s="5">
        <v>21</v>
      </c>
      <c r="M277" s="437">
        <v>1</v>
      </c>
      <c r="N277" s="6" t="s">
        <v>768</v>
      </c>
      <c r="O277" s="7">
        <f t="shared" si="9"/>
        <v>316</v>
      </c>
      <c r="P277" s="64" t="s">
        <v>697</v>
      </c>
      <c r="Q277" s="378">
        <v>43630</v>
      </c>
      <c r="R277" s="8" t="s">
        <v>62</v>
      </c>
      <c r="S277" s="8" t="s">
        <v>764</v>
      </c>
      <c r="T277" s="67" t="s">
        <v>2305</v>
      </c>
      <c r="U277" s="67" t="s">
        <v>2305</v>
      </c>
      <c r="V277" s="67" t="s">
        <v>2305</v>
      </c>
      <c r="W277" s="67" t="s">
        <v>2305</v>
      </c>
      <c r="X277" s="67" t="s">
        <v>2305</v>
      </c>
      <c r="Y277" s="13" t="s">
        <v>2305</v>
      </c>
      <c r="Z277" s="13" t="s">
        <v>2304</v>
      </c>
      <c r="AA277" s="4" t="s">
        <v>2308</v>
      </c>
      <c r="AB277" s="4" t="s">
        <v>1971</v>
      </c>
      <c r="AC277" s="34" t="s">
        <v>2951</v>
      </c>
      <c r="AD277" s="178" t="s">
        <v>938</v>
      </c>
      <c r="AE277" s="379">
        <v>43829</v>
      </c>
      <c r="AF277" s="95" t="s">
        <v>1967</v>
      </c>
      <c r="AG277" s="399"/>
      <c r="AH277" s="73"/>
      <c r="AI277" s="73"/>
      <c r="AJ277" s="72"/>
    </row>
    <row r="278" spans="2:36" s="21" customFormat="1" ht="170.25" hidden="1" customHeight="1" x14ac:dyDescent="0.25">
      <c r="B278" s="69" t="s">
        <v>2617</v>
      </c>
      <c r="C278" s="69" t="s">
        <v>2860</v>
      </c>
      <c r="D278" s="354" t="s">
        <v>2223</v>
      </c>
      <c r="E278" s="4" t="s">
        <v>765</v>
      </c>
      <c r="F278" s="4" t="s">
        <v>766</v>
      </c>
      <c r="G278" s="4" t="s">
        <v>767</v>
      </c>
      <c r="H278" s="42" t="s">
        <v>934</v>
      </c>
      <c r="I278" s="26">
        <v>1</v>
      </c>
      <c r="J278" s="45">
        <v>43668</v>
      </c>
      <c r="K278" s="45">
        <v>43814</v>
      </c>
      <c r="L278" s="5">
        <v>21</v>
      </c>
      <c r="M278" s="437">
        <v>1</v>
      </c>
      <c r="N278" s="6" t="s">
        <v>768</v>
      </c>
      <c r="O278" s="7">
        <f t="shared" si="9"/>
        <v>316</v>
      </c>
      <c r="P278" s="64" t="s">
        <v>697</v>
      </c>
      <c r="Q278" s="378">
        <v>43630</v>
      </c>
      <c r="R278" s="8" t="s">
        <v>62</v>
      </c>
      <c r="S278" s="8" t="s">
        <v>764</v>
      </c>
      <c r="T278" s="67" t="s">
        <v>2305</v>
      </c>
      <c r="U278" s="67" t="s">
        <v>2305</v>
      </c>
      <c r="V278" s="67" t="s">
        <v>2305</v>
      </c>
      <c r="W278" s="67" t="s">
        <v>2305</v>
      </c>
      <c r="X278" s="67" t="s">
        <v>2305</v>
      </c>
      <c r="Y278" s="13" t="s">
        <v>2305</v>
      </c>
      <c r="Z278" s="13" t="s">
        <v>2304</v>
      </c>
      <c r="AA278" s="4" t="s">
        <v>2308</v>
      </c>
      <c r="AB278" s="4" t="s">
        <v>1972</v>
      </c>
      <c r="AC278" s="34" t="s">
        <v>2951</v>
      </c>
      <c r="AD278" s="178" t="s">
        <v>938</v>
      </c>
      <c r="AE278" s="379">
        <v>43829</v>
      </c>
      <c r="AF278" s="95" t="s">
        <v>1967</v>
      </c>
      <c r="AG278" s="399"/>
      <c r="AH278" s="73"/>
      <c r="AI278" s="73"/>
      <c r="AJ278" s="72"/>
    </row>
    <row r="279" spans="2:36" s="21" customFormat="1" ht="212.25" hidden="1" customHeight="1" x14ac:dyDescent="0.25">
      <c r="B279" s="69" t="s">
        <v>2618</v>
      </c>
      <c r="C279" s="69" t="s">
        <v>2860</v>
      </c>
      <c r="D279" s="354" t="s">
        <v>2223</v>
      </c>
      <c r="E279" s="42" t="s">
        <v>760</v>
      </c>
      <c r="F279" s="42" t="s">
        <v>769</v>
      </c>
      <c r="G279" s="4" t="s">
        <v>770</v>
      </c>
      <c r="H279" s="42" t="s">
        <v>771</v>
      </c>
      <c r="I279" s="25">
        <v>1</v>
      </c>
      <c r="J279" s="45">
        <v>43668</v>
      </c>
      <c r="K279" s="45">
        <v>43814</v>
      </c>
      <c r="L279" s="5">
        <v>21</v>
      </c>
      <c r="M279" s="443">
        <v>0</v>
      </c>
      <c r="N279" s="6" t="s">
        <v>2953</v>
      </c>
      <c r="O279" s="7">
        <f t="shared" si="9"/>
        <v>175</v>
      </c>
      <c r="P279" s="64" t="s">
        <v>697</v>
      </c>
      <c r="Q279" s="378">
        <v>43630</v>
      </c>
      <c r="R279" s="8" t="s">
        <v>62</v>
      </c>
      <c r="S279" s="8"/>
      <c r="T279" s="67" t="s">
        <v>2305</v>
      </c>
      <c r="U279" s="67" t="s">
        <v>2305</v>
      </c>
      <c r="V279" s="67" t="s">
        <v>2305</v>
      </c>
      <c r="W279" s="67" t="s">
        <v>2305</v>
      </c>
      <c r="X279" s="67" t="s">
        <v>2305</v>
      </c>
      <c r="Y279" s="13" t="s">
        <v>2305</v>
      </c>
      <c r="Z279" s="13" t="s">
        <v>2304</v>
      </c>
      <c r="AA279" s="4" t="s">
        <v>2308</v>
      </c>
      <c r="AB279" s="4" t="s">
        <v>2952</v>
      </c>
      <c r="AC279" s="4" t="s">
        <v>2971</v>
      </c>
      <c r="AD279" s="450" t="s">
        <v>939</v>
      </c>
      <c r="AE279" s="92">
        <v>43934</v>
      </c>
      <c r="AF279" s="95" t="s">
        <v>1967</v>
      </c>
      <c r="AG279" s="123"/>
      <c r="AH279" s="73"/>
      <c r="AI279" s="73"/>
      <c r="AJ279" s="72"/>
    </row>
    <row r="280" spans="2:36" s="21" customFormat="1" ht="409.5" hidden="1" customHeight="1" x14ac:dyDescent="0.25">
      <c r="B280" s="69" t="s">
        <v>2619</v>
      </c>
      <c r="C280" s="69" t="s">
        <v>2861</v>
      </c>
      <c r="D280" s="354" t="s">
        <v>2224</v>
      </c>
      <c r="E280" s="4" t="s">
        <v>772</v>
      </c>
      <c r="F280" s="4" t="s">
        <v>773</v>
      </c>
      <c r="G280" s="4" t="s">
        <v>774</v>
      </c>
      <c r="H280" s="4" t="s">
        <v>751</v>
      </c>
      <c r="I280" s="44">
        <v>1</v>
      </c>
      <c r="J280" s="45">
        <v>43710</v>
      </c>
      <c r="K280" s="45">
        <v>43769</v>
      </c>
      <c r="L280" s="5">
        <v>9</v>
      </c>
      <c r="M280" s="437">
        <v>1</v>
      </c>
      <c r="N280" s="6" t="s">
        <v>1869</v>
      </c>
      <c r="O280" s="7">
        <f t="shared" si="9"/>
        <v>379</v>
      </c>
      <c r="P280" s="64" t="s">
        <v>697</v>
      </c>
      <c r="Q280" s="378">
        <v>43630</v>
      </c>
      <c r="R280" s="8" t="s">
        <v>155</v>
      </c>
      <c r="S280" s="8"/>
      <c r="T280" s="67" t="s">
        <v>2305</v>
      </c>
      <c r="U280" s="67" t="s">
        <v>2305</v>
      </c>
      <c r="V280" s="67" t="s">
        <v>2305</v>
      </c>
      <c r="W280" s="67" t="s">
        <v>2305</v>
      </c>
      <c r="X280" s="67" t="s">
        <v>2305</v>
      </c>
      <c r="Y280" s="13" t="s">
        <v>2305</v>
      </c>
      <c r="Z280" s="13" t="s">
        <v>2304</v>
      </c>
      <c r="AA280" s="4" t="s">
        <v>2308</v>
      </c>
      <c r="AB280" s="4" t="s">
        <v>1839</v>
      </c>
      <c r="AC280" s="4" t="s">
        <v>2951</v>
      </c>
      <c r="AD280" s="178" t="s">
        <v>1963</v>
      </c>
      <c r="AE280" s="379">
        <v>43851</v>
      </c>
      <c r="AF280" s="95" t="s">
        <v>2328</v>
      </c>
      <c r="AG280" s="379">
        <v>43883</v>
      </c>
      <c r="AH280" s="15" t="s">
        <v>3060</v>
      </c>
      <c r="AI280" s="15" t="s">
        <v>3054</v>
      </c>
      <c r="AJ280" s="72" t="s">
        <v>2331</v>
      </c>
    </row>
    <row r="281" spans="2:36" s="21" customFormat="1" ht="255.75" hidden="1" customHeight="1" x14ac:dyDescent="0.25">
      <c r="B281" s="69" t="s">
        <v>2620</v>
      </c>
      <c r="C281" s="69" t="s">
        <v>2861</v>
      </c>
      <c r="D281" s="354" t="s">
        <v>2224</v>
      </c>
      <c r="E281" s="4" t="s">
        <v>772</v>
      </c>
      <c r="F281" s="4" t="s">
        <v>775</v>
      </c>
      <c r="G281" s="4" t="s">
        <v>776</v>
      </c>
      <c r="H281" s="4" t="s">
        <v>777</v>
      </c>
      <c r="I281" s="44">
        <v>1</v>
      </c>
      <c r="J281" s="45">
        <v>43710</v>
      </c>
      <c r="K281" s="45">
        <v>43738</v>
      </c>
      <c r="L281" s="5">
        <v>5</v>
      </c>
      <c r="M281" s="437">
        <v>1</v>
      </c>
      <c r="N281" s="6" t="s">
        <v>1828</v>
      </c>
      <c r="O281" s="7">
        <f t="shared" si="9"/>
        <v>285</v>
      </c>
      <c r="P281" s="64" t="s">
        <v>697</v>
      </c>
      <c r="Q281" s="378">
        <v>43630</v>
      </c>
      <c r="R281" s="8" t="s">
        <v>155</v>
      </c>
      <c r="S281" s="8"/>
      <c r="T281" s="67" t="s">
        <v>2305</v>
      </c>
      <c r="U281" s="67" t="s">
        <v>2305</v>
      </c>
      <c r="V281" s="67" t="s">
        <v>2305</v>
      </c>
      <c r="W281" s="67" t="s">
        <v>2305</v>
      </c>
      <c r="X281" s="67" t="s">
        <v>2305</v>
      </c>
      <c r="Y281" s="13" t="s">
        <v>2305</v>
      </c>
      <c r="Z281" s="13" t="s">
        <v>2304</v>
      </c>
      <c r="AA281" s="4" t="s">
        <v>2308</v>
      </c>
      <c r="AB281" s="4" t="s">
        <v>1840</v>
      </c>
      <c r="AC281" s="4" t="s">
        <v>2951</v>
      </c>
      <c r="AD281" s="178" t="s">
        <v>1963</v>
      </c>
      <c r="AE281" s="379">
        <v>43851</v>
      </c>
      <c r="AF281" s="95" t="s">
        <v>2328</v>
      </c>
      <c r="AG281" s="379">
        <v>43883</v>
      </c>
      <c r="AH281" s="15" t="s">
        <v>3060</v>
      </c>
      <c r="AI281" s="15" t="s">
        <v>3054</v>
      </c>
      <c r="AJ281" s="72" t="s">
        <v>2331</v>
      </c>
    </row>
    <row r="282" spans="2:36" s="21" customFormat="1" ht="159.75" hidden="1" customHeight="1" x14ac:dyDescent="0.25">
      <c r="B282" s="69" t="s">
        <v>2621</v>
      </c>
      <c r="C282" s="69" t="s">
        <v>2861</v>
      </c>
      <c r="D282" s="354" t="s">
        <v>2224</v>
      </c>
      <c r="E282" s="4" t="s">
        <v>772</v>
      </c>
      <c r="F282" s="4" t="s">
        <v>778</v>
      </c>
      <c r="G282" s="4" t="s">
        <v>717</v>
      </c>
      <c r="H282" s="4" t="s">
        <v>709</v>
      </c>
      <c r="I282" s="44">
        <v>1</v>
      </c>
      <c r="J282" s="45">
        <v>43710</v>
      </c>
      <c r="K282" s="45">
        <v>43738</v>
      </c>
      <c r="L282" s="5">
        <v>5</v>
      </c>
      <c r="M282" s="437">
        <v>1</v>
      </c>
      <c r="N282" s="6" t="s">
        <v>1870</v>
      </c>
      <c r="O282" s="7">
        <f t="shared" si="9"/>
        <v>380</v>
      </c>
      <c r="P282" s="64" t="s">
        <v>697</v>
      </c>
      <c r="Q282" s="378">
        <v>43630</v>
      </c>
      <c r="R282" s="8" t="s">
        <v>155</v>
      </c>
      <c r="S282" s="8"/>
      <c r="T282" s="67" t="s">
        <v>2305</v>
      </c>
      <c r="U282" s="67" t="s">
        <v>2305</v>
      </c>
      <c r="V282" s="67" t="s">
        <v>2305</v>
      </c>
      <c r="W282" s="67" t="s">
        <v>2305</v>
      </c>
      <c r="X282" s="67" t="s">
        <v>2305</v>
      </c>
      <c r="Y282" s="13" t="s">
        <v>2305</v>
      </c>
      <c r="Z282" s="13" t="s">
        <v>2304</v>
      </c>
      <c r="AA282" s="4" t="s">
        <v>2308</v>
      </c>
      <c r="AB282" s="4" t="s">
        <v>1830</v>
      </c>
      <c r="AC282" s="4" t="s">
        <v>2951</v>
      </c>
      <c r="AD282" s="178" t="s">
        <v>938</v>
      </c>
      <c r="AE282" s="379">
        <v>43829</v>
      </c>
      <c r="AF282" s="95" t="s">
        <v>2328</v>
      </c>
      <c r="AG282" s="379">
        <v>43883</v>
      </c>
      <c r="AH282" s="15" t="s">
        <v>3061</v>
      </c>
      <c r="AI282" s="15" t="s">
        <v>3054</v>
      </c>
      <c r="AJ282" s="72" t="s">
        <v>2331</v>
      </c>
    </row>
    <row r="283" spans="2:36" s="21" customFormat="1" ht="244.5" hidden="1" customHeight="1" x14ac:dyDescent="0.25">
      <c r="B283" s="69" t="s">
        <v>2622</v>
      </c>
      <c r="C283" s="69" t="s">
        <v>2862</v>
      </c>
      <c r="D283" s="354" t="s">
        <v>2225</v>
      </c>
      <c r="E283" s="4" t="s">
        <v>779</v>
      </c>
      <c r="F283" s="4" t="s">
        <v>780</v>
      </c>
      <c r="G283" s="4" t="s">
        <v>781</v>
      </c>
      <c r="H283" s="4" t="s">
        <v>777</v>
      </c>
      <c r="I283" s="44">
        <v>1</v>
      </c>
      <c r="J283" s="45">
        <v>43710</v>
      </c>
      <c r="K283" s="45">
        <v>43769</v>
      </c>
      <c r="L283" s="5">
        <v>9</v>
      </c>
      <c r="M283" s="437">
        <v>1</v>
      </c>
      <c r="N283" s="6" t="s">
        <v>3042</v>
      </c>
      <c r="O283" s="7">
        <f t="shared" si="9"/>
        <v>383</v>
      </c>
      <c r="P283" s="64" t="s">
        <v>697</v>
      </c>
      <c r="Q283" s="378">
        <v>43630</v>
      </c>
      <c r="R283" s="8" t="s">
        <v>155</v>
      </c>
      <c r="S283" s="8"/>
      <c r="T283" s="67" t="s">
        <v>2305</v>
      </c>
      <c r="U283" s="67" t="s">
        <v>2305</v>
      </c>
      <c r="V283" s="67" t="s">
        <v>2305</v>
      </c>
      <c r="W283" s="67" t="s">
        <v>2305</v>
      </c>
      <c r="X283" s="67" t="s">
        <v>2305</v>
      </c>
      <c r="Y283" s="13" t="s">
        <v>2305</v>
      </c>
      <c r="Z283" s="13" t="s">
        <v>2304</v>
      </c>
      <c r="AA283" s="4" t="s">
        <v>2308</v>
      </c>
      <c r="AB283" s="4" t="s">
        <v>1841</v>
      </c>
      <c r="AC283" s="4" t="s">
        <v>3049</v>
      </c>
      <c r="AD283" s="178" t="s">
        <v>1963</v>
      </c>
      <c r="AE283" s="379">
        <v>43941</v>
      </c>
      <c r="AF283" s="95" t="s">
        <v>1967</v>
      </c>
      <c r="AG283" s="123"/>
      <c r="AH283" s="73"/>
      <c r="AI283" s="73"/>
      <c r="AJ283" s="72"/>
    </row>
    <row r="284" spans="2:36" s="21" customFormat="1" ht="214.5" hidden="1" customHeight="1" x14ac:dyDescent="0.25">
      <c r="B284" s="69" t="s">
        <v>2623</v>
      </c>
      <c r="C284" s="69" t="s">
        <v>2862</v>
      </c>
      <c r="D284" s="354" t="s">
        <v>2225</v>
      </c>
      <c r="E284" s="4" t="s">
        <v>779</v>
      </c>
      <c r="F284" s="4" t="s">
        <v>780</v>
      </c>
      <c r="G284" s="4" t="s">
        <v>782</v>
      </c>
      <c r="H284" s="4" t="s">
        <v>783</v>
      </c>
      <c r="I284" s="44">
        <v>1</v>
      </c>
      <c r="J284" s="45">
        <v>43710</v>
      </c>
      <c r="K284" s="45">
        <v>43738</v>
      </c>
      <c r="L284" s="5">
        <v>5</v>
      </c>
      <c r="M284" s="437">
        <v>1</v>
      </c>
      <c r="N284" s="6" t="s">
        <v>1867</v>
      </c>
      <c r="O284" s="7">
        <f t="shared" si="9"/>
        <v>361</v>
      </c>
      <c r="P284" s="64" t="s">
        <v>697</v>
      </c>
      <c r="Q284" s="378">
        <v>43630</v>
      </c>
      <c r="R284" s="8" t="s">
        <v>155</v>
      </c>
      <c r="S284" s="8" t="s">
        <v>203</v>
      </c>
      <c r="T284" s="67" t="s">
        <v>2305</v>
      </c>
      <c r="U284" s="67" t="s">
        <v>2305</v>
      </c>
      <c r="V284" s="67" t="s">
        <v>2305</v>
      </c>
      <c r="W284" s="67" t="s">
        <v>2305</v>
      </c>
      <c r="X284" s="67" t="s">
        <v>2305</v>
      </c>
      <c r="Y284" s="13" t="s">
        <v>2305</v>
      </c>
      <c r="Z284" s="13" t="s">
        <v>2304</v>
      </c>
      <c r="AA284" s="4" t="s">
        <v>2308</v>
      </c>
      <c r="AB284" s="4" t="s">
        <v>1831</v>
      </c>
      <c r="AC284" s="4" t="s">
        <v>2951</v>
      </c>
      <c r="AD284" s="178" t="s">
        <v>938</v>
      </c>
      <c r="AE284" s="379">
        <v>43829</v>
      </c>
      <c r="AF284" s="95" t="s">
        <v>1967</v>
      </c>
      <c r="AG284" s="399"/>
      <c r="AH284" s="73"/>
      <c r="AI284" s="73"/>
      <c r="AJ284" s="72"/>
    </row>
    <row r="285" spans="2:36" s="21" customFormat="1" ht="252" hidden="1" customHeight="1" x14ac:dyDescent="0.25">
      <c r="B285" s="69" t="s">
        <v>2624</v>
      </c>
      <c r="C285" s="69" t="s">
        <v>2863</v>
      </c>
      <c r="D285" s="354" t="s">
        <v>2226</v>
      </c>
      <c r="E285" s="49" t="s">
        <v>784</v>
      </c>
      <c r="F285" s="49" t="s">
        <v>785</v>
      </c>
      <c r="G285" s="49" t="s">
        <v>1832</v>
      </c>
      <c r="H285" s="49" t="s">
        <v>787</v>
      </c>
      <c r="I285" s="51">
        <v>2</v>
      </c>
      <c r="J285" s="45">
        <v>43668</v>
      </c>
      <c r="K285" s="45">
        <v>44012</v>
      </c>
      <c r="L285" s="5">
        <v>50</v>
      </c>
      <c r="M285" s="445">
        <v>0</v>
      </c>
      <c r="N285" s="6" t="s">
        <v>3070</v>
      </c>
      <c r="O285" s="7">
        <f t="shared" si="9"/>
        <v>355</v>
      </c>
      <c r="P285" s="64" t="s">
        <v>697</v>
      </c>
      <c r="Q285" s="378">
        <v>43630</v>
      </c>
      <c r="R285" s="10" t="s">
        <v>3062</v>
      </c>
      <c r="S285" s="8" t="s">
        <v>79</v>
      </c>
      <c r="T285" s="67" t="s">
        <v>2305</v>
      </c>
      <c r="U285" s="67" t="s">
        <v>2305</v>
      </c>
      <c r="V285" s="67" t="s">
        <v>2305</v>
      </c>
      <c r="W285" s="67" t="s">
        <v>2305</v>
      </c>
      <c r="X285" s="67" t="s">
        <v>2305</v>
      </c>
      <c r="Y285" s="13" t="s">
        <v>2305</v>
      </c>
      <c r="Z285" s="13" t="s">
        <v>2304</v>
      </c>
      <c r="AA285" s="4" t="s">
        <v>2308</v>
      </c>
      <c r="AB285" s="49" t="s">
        <v>3064</v>
      </c>
      <c r="AC285" s="49" t="s">
        <v>3071</v>
      </c>
      <c r="AD285" s="178" t="s">
        <v>940</v>
      </c>
      <c r="AE285" s="379">
        <v>43941</v>
      </c>
      <c r="AF285" s="95" t="s">
        <v>1967</v>
      </c>
      <c r="AG285" s="123"/>
      <c r="AH285" s="73"/>
      <c r="AI285" s="73"/>
      <c r="AJ285" s="72"/>
    </row>
    <row r="286" spans="2:36" s="21" customFormat="1" ht="409.6" hidden="1" customHeight="1" x14ac:dyDescent="0.25">
      <c r="B286" s="69" t="s">
        <v>2625</v>
      </c>
      <c r="C286" s="69" t="s">
        <v>2863</v>
      </c>
      <c r="D286" s="354" t="s">
        <v>2226</v>
      </c>
      <c r="E286" s="49" t="s">
        <v>784</v>
      </c>
      <c r="F286" s="49" t="s">
        <v>788</v>
      </c>
      <c r="G286" s="49" t="s">
        <v>789</v>
      </c>
      <c r="H286" s="49" t="s">
        <v>790</v>
      </c>
      <c r="I286" s="51">
        <v>1</v>
      </c>
      <c r="J286" s="45">
        <v>43678</v>
      </c>
      <c r="K286" s="45">
        <v>43830</v>
      </c>
      <c r="L286" s="5">
        <v>23</v>
      </c>
      <c r="M286" s="459">
        <v>0</v>
      </c>
      <c r="N286" s="6" t="s">
        <v>3069</v>
      </c>
      <c r="O286" s="7">
        <f t="shared" si="9"/>
        <v>211</v>
      </c>
      <c r="P286" s="64" t="s">
        <v>697</v>
      </c>
      <c r="Q286" s="378">
        <v>43630</v>
      </c>
      <c r="R286" s="10" t="s">
        <v>3062</v>
      </c>
      <c r="S286" s="8" t="s">
        <v>79</v>
      </c>
      <c r="T286" s="67" t="s">
        <v>2305</v>
      </c>
      <c r="U286" s="67" t="s">
        <v>2305</v>
      </c>
      <c r="V286" s="67" t="s">
        <v>2305</v>
      </c>
      <c r="W286" s="67" t="s">
        <v>2305</v>
      </c>
      <c r="X286" s="67" t="s">
        <v>2305</v>
      </c>
      <c r="Y286" s="13" t="s">
        <v>2305</v>
      </c>
      <c r="Z286" s="13" t="s">
        <v>2304</v>
      </c>
      <c r="AA286" s="4" t="s">
        <v>2308</v>
      </c>
      <c r="AB286" s="49" t="s">
        <v>3065</v>
      </c>
      <c r="AC286" s="49" t="s">
        <v>3072</v>
      </c>
      <c r="AD286" s="178" t="s">
        <v>3011</v>
      </c>
      <c r="AE286" s="379">
        <v>43941</v>
      </c>
      <c r="AF286" s="95" t="s">
        <v>1967</v>
      </c>
      <c r="AG286" s="123"/>
      <c r="AH286" s="73"/>
      <c r="AI286" s="73"/>
      <c r="AJ286" s="72"/>
    </row>
    <row r="287" spans="2:36" s="21" customFormat="1" ht="178.5" hidden="1" customHeight="1" x14ac:dyDescent="0.25">
      <c r="B287" s="69" t="s">
        <v>2626</v>
      </c>
      <c r="C287" s="69" t="s">
        <v>2863</v>
      </c>
      <c r="D287" s="354" t="s">
        <v>2226</v>
      </c>
      <c r="E287" s="49" t="s">
        <v>791</v>
      </c>
      <c r="F287" s="46" t="s">
        <v>792</v>
      </c>
      <c r="G287" s="49" t="s">
        <v>793</v>
      </c>
      <c r="H287" s="49" t="s">
        <v>794</v>
      </c>
      <c r="I287" s="51">
        <v>1</v>
      </c>
      <c r="J287" s="45">
        <v>43668</v>
      </c>
      <c r="K287" s="45">
        <v>43830</v>
      </c>
      <c r="L287" s="5">
        <v>24</v>
      </c>
      <c r="M287" s="437">
        <v>1</v>
      </c>
      <c r="N287" s="6" t="s">
        <v>1848</v>
      </c>
      <c r="O287" s="7">
        <f t="shared" si="9"/>
        <v>238</v>
      </c>
      <c r="P287" s="64" t="s">
        <v>697</v>
      </c>
      <c r="Q287" s="378">
        <v>43630</v>
      </c>
      <c r="R287" s="63" t="s">
        <v>79</v>
      </c>
      <c r="S287" s="8"/>
      <c r="T287" s="67" t="s">
        <v>2305</v>
      </c>
      <c r="U287" s="67" t="s">
        <v>2305</v>
      </c>
      <c r="V287" s="67" t="s">
        <v>2305</v>
      </c>
      <c r="W287" s="67" t="s">
        <v>2305</v>
      </c>
      <c r="X287" s="67" t="s">
        <v>2305</v>
      </c>
      <c r="Y287" s="13" t="s">
        <v>2305</v>
      </c>
      <c r="Z287" s="13" t="s">
        <v>2304</v>
      </c>
      <c r="AA287" s="4" t="s">
        <v>2308</v>
      </c>
      <c r="AB287" s="19" t="s">
        <v>1860</v>
      </c>
      <c r="AC287" s="34" t="s">
        <v>2951</v>
      </c>
      <c r="AD287" s="178" t="s">
        <v>938</v>
      </c>
      <c r="AE287" s="379">
        <v>43851</v>
      </c>
      <c r="AF287" s="95" t="s">
        <v>1967</v>
      </c>
      <c r="AG287" s="399"/>
      <c r="AH287" s="73"/>
      <c r="AI287" s="73"/>
      <c r="AJ287" s="72"/>
    </row>
    <row r="288" spans="2:36" s="21" customFormat="1" ht="266.25" hidden="1" customHeight="1" x14ac:dyDescent="0.25">
      <c r="B288" s="69" t="s">
        <v>2627</v>
      </c>
      <c r="C288" s="69" t="s">
        <v>2863</v>
      </c>
      <c r="D288" s="354" t="s">
        <v>2226</v>
      </c>
      <c r="E288" s="49" t="s">
        <v>791</v>
      </c>
      <c r="F288" s="46" t="s">
        <v>792</v>
      </c>
      <c r="G288" s="49" t="s">
        <v>795</v>
      </c>
      <c r="H288" s="49" t="s">
        <v>794</v>
      </c>
      <c r="I288" s="51">
        <v>1</v>
      </c>
      <c r="J288" s="45">
        <v>43668</v>
      </c>
      <c r="K288" s="45">
        <v>43830</v>
      </c>
      <c r="L288" s="5">
        <v>24</v>
      </c>
      <c r="M288" s="437">
        <v>1</v>
      </c>
      <c r="N288" s="6" t="s">
        <v>1856</v>
      </c>
      <c r="O288" s="7">
        <f t="shared" si="9"/>
        <v>330</v>
      </c>
      <c r="P288" s="64" t="s">
        <v>697</v>
      </c>
      <c r="Q288" s="378">
        <v>43630</v>
      </c>
      <c r="R288" s="63" t="s">
        <v>79</v>
      </c>
      <c r="S288" s="8"/>
      <c r="T288" s="67" t="s">
        <v>2305</v>
      </c>
      <c r="U288" s="67" t="s">
        <v>2305</v>
      </c>
      <c r="V288" s="67" t="s">
        <v>2305</v>
      </c>
      <c r="W288" s="67" t="s">
        <v>2305</v>
      </c>
      <c r="X288" s="67" t="s">
        <v>2305</v>
      </c>
      <c r="Y288" s="13" t="s">
        <v>2305</v>
      </c>
      <c r="Z288" s="13" t="s">
        <v>2304</v>
      </c>
      <c r="AA288" s="4" t="s">
        <v>2308</v>
      </c>
      <c r="AB288" s="19" t="s">
        <v>1859</v>
      </c>
      <c r="AC288" s="34" t="s">
        <v>2951</v>
      </c>
      <c r="AD288" s="178" t="s">
        <v>938</v>
      </c>
      <c r="AE288" s="379">
        <v>43851</v>
      </c>
      <c r="AF288" s="95" t="s">
        <v>1967</v>
      </c>
      <c r="AG288" s="399"/>
      <c r="AH288" s="73"/>
      <c r="AI288" s="73"/>
      <c r="AJ288" s="72"/>
    </row>
    <row r="289" spans="2:36" s="21" customFormat="1" ht="193.5" hidden="1" customHeight="1" x14ac:dyDescent="0.25">
      <c r="B289" s="69" t="s">
        <v>2628</v>
      </c>
      <c r="C289" s="69" t="s">
        <v>2863</v>
      </c>
      <c r="D289" s="354" t="s">
        <v>2226</v>
      </c>
      <c r="E289" s="49" t="s">
        <v>791</v>
      </c>
      <c r="F289" s="46" t="s">
        <v>796</v>
      </c>
      <c r="G289" s="49" t="s">
        <v>797</v>
      </c>
      <c r="H289" s="49" t="s">
        <v>794</v>
      </c>
      <c r="I289" s="51">
        <v>1</v>
      </c>
      <c r="J289" s="45">
        <v>43668</v>
      </c>
      <c r="K289" s="45">
        <v>43830</v>
      </c>
      <c r="L289" s="5">
        <v>24</v>
      </c>
      <c r="M289" s="437">
        <v>1</v>
      </c>
      <c r="N289" s="6" t="s">
        <v>1849</v>
      </c>
      <c r="O289" s="7">
        <f t="shared" si="9"/>
        <v>262</v>
      </c>
      <c r="P289" s="64" t="s">
        <v>697</v>
      </c>
      <c r="Q289" s="378">
        <v>43630</v>
      </c>
      <c r="R289" s="63" t="s">
        <v>79</v>
      </c>
      <c r="S289" s="8"/>
      <c r="T289" s="67" t="s">
        <v>2305</v>
      </c>
      <c r="U289" s="67" t="s">
        <v>2305</v>
      </c>
      <c r="V289" s="67" t="s">
        <v>2305</v>
      </c>
      <c r="W289" s="67" t="s">
        <v>2305</v>
      </c>
      <c r="X289" s="67" t="s">
        <v>2305</v>
      </c>
      <c r="Y289" s="13" t="s">
        <v>2305</v>
      </c>
      <c r="Z289" s="13" t="s">
        <v>2304</v>
      </c>
      <c r="AA289" s="4" t="s">
        <v>2308</v>
      </c>
      <c r="AB289" s="19" t="s">
        <v>1857</v>
      </c>
      <c r="AC289" s="34" t="s">
        <v>2951</v>
      </c>
      <c r="AD289" s="178" t="s">
        <v>938</v>
      </c>
      <c r="AE289" s="379">
        <v>43851</v>
      </c>
      <c r="AF289" s="95" t="s">
        <v>1967</v>
      </c>
      <c r="AG289" s="399"/>
      <c r="AH289" s="73"/>
      <c r="AI289" s="73"/>
      <c r="AJ289" s="72"/>
    </row>
    <row r="290" spans="2:36" s="21" customFormat="1" ht="162.75" hidden="1" customHeight="1" x14ac:dyDescent="0.25">
      <c r="B290" s="69" t="s">
        <v>2629</v>
      </c>
      <c r="C290" s="69" t="s">
        <v>2863</v>
      </c>
      <c r="D290" s="354" t="s">
        <v>2226</v>
      </c>
      <c r="E290" s="49" t="s">
        <v>791</v>
      </c>
      <c r="F290" s="49" t="s">
        <v>798</v>
      </c>
      <c r="G290" s="49" t="s">
        <v>799</v>
      </c>
      <c r="H290" s="49" t="s">
        <v>794</v>
      </c>
      <c r="I290" s="51">
        <v>1</v>
      </c>
      <c r="J290" s="45">
        <v>43831</v>
      </c>
      <c r="K290" s="45">
        <v>44012</v>
      </c>
      <c r="L290" s="5">
        <v>27</v>
      </c>
      <c r="M290" s="446">
        <v>0.3</v>
      </c>
      <c r="N290" s="6" t="s">
        <v>3032</v>
      </c>
      <c r="O290" s="7">
        <f t="shared" si="9"/>
        <v>326</v>
      </c>
      <c r="P290" s="64" t="s">
        <v>697</v>
      </c>
      <c r="Q290" s="378">
        <v>43630</v>
      </c>
      <c r="R290" s="63" t="s">
        <v>79</v>
      </c>
      <c r="S290" s="8"/>
      <c r="T290" s="67" t="s">
        <v>2305</v>
      </c>
      <c r="U290" s="67" t="s">
        <v>2305</v>
      </c>
      <c r="V290" s="67" t="s">
        <v>2305</v>
      </c>
      <c r="W290" s="67" t="s">
        <v>2305</v>
      </c>
      <c r="X290" s="67" t="s">
        <v>2305</v>
      </c>
      <c r="Y290" s="13" t="s">
        <v>2305</v>
      </c>
      <c r="Z290" s="13" t="s">
        <v>2304</v>
      </c>
      <c r="AA290" s="4" t="s">
        <v>2308</v>
      </c>
      <c r="AB290" s="19" t="s">
        <v>1984</v>
      </c>
      <c r="AC290" s="34" t="s">
        <v>3033</v>
      </c>
      <c r="AD290" s="178" t="s">
        <v>940</v>
      </c>
      <c r="AE290" s="379">
        <v>43938</v>
      </c>
      <c r="AF290" s="95" t="s">
        <v>1967</v>
      </c>
      <c r="AG290" s="123"/>
      <c r="AH290" s="73"/>
      <c r="AI290" s="73"/>
      <c r="AJ290" s="72"/>
    </row>
    <row r="291" spans="2:36" s="21" customFormat="1" ht="342.75" hidden="1" customHeight="1" x14ac:dyDescent="0.25">
      <c r="B291" s="69" t="s">
        <v>2630</v>
      </c>
      <c r="C291" s="69" t="s">
        <v>2863</v>
      </c>
      <c r="D291" s="354" t="s">
        <v>2226</v>
      </c>
      <c r="E291" s="49" t="s">
        <v>791</v>
      </c>
      <c r="F291" s="49" t="s">
        <v>800</v>
      </c>
      <c r="G291" s="49" t="s">
        <v>801</v>
      </c>
      <c r="H291" s="49" t="s">
        <v>737</v>
      </c>
      <c r="I291" s="51">
        <v>1</v>
      </c>
      <c r="J291" s="45">
        <v>43831</v>
      </c>
      <c r="K291" s="45">
        <v>44012</v>
      </c>
      <c r="L291" s="5">
        <v>27</v>
      </c>
      <c r="M291" s="446">
        <v>0.3</v>
      </c>
      <c r="N291" s="6" t="s">
        <v>3031</v>
      </c>
      <c r="O291" s="7">
        <f t="shared" si="9"/>
        <v>370</v>
      </c>
      <c r="P291" s="64" t="s">
        <v>697</v>
      </c>
      <c r="Q291" s="378">
        <v>43630</v>
      </c>
      <c r="R291" s="63" t="s">
        <v>79</v>
      </c>
      <c r="S291" s="8"/>
      <c r="T291" s="67" t="s">
        <v>2305</v>
      </c>
      <c r="U291" s="67" t="s">
        <v>2305</v>
      </c>
      <c r="V291" s="67" t="s">
        <v>2305</v>
      </c>
      <c r="W291" s="67" t="s">
        <v>2305</v>
      </c>
      <c r="X291" s="67" t="s">
        <v>2305</v>
      </c>
      <c r="Y291" s="13" t="s">
        <v>2305</v>
      </c>
      <c r="Z291" s="13" t="s">
        <v>2304</v>
      </c>
      <c r="AA291" s="4" t="s">
        <v>2308</v>
      </c>
      <c r="AB291" s="19" t="s">
        <v>1984</v>
      </c>
      <c r="AC291" s="34" t="s">
        <v>3034</v>
      </c>
      <c r="AD291" s="178" t="s">
        <v>940</v>
      </c>
      <c r="AE291" s="379">
        <v>43938</v>
      </c>
      <c r="AF291" s="95" t="s">
        <v>1967</v>
      </c>
      <c r="AG291" s="123"/>
      <c r="AH291" s="73"/>
      <c r="AI291" s="73"/>
      <c r="AJ291" s="72"/>
    </row>
    <row r="292" spans="2:36" s="21" customFormat="1" ht="255.75" hidden="1" customHeight="1" x14ac:dyDescent="0.25">
      <c r="B292" s="69" t="s">
        <v>2631</v>
      </c>
      <c r="C292" s="69" t="s">
        <v>2864</v>
      </c>
      <c r="D292" s="354" t="s">
        <v>2227</v>
      </c>
      <c r="E292" s="49" t="s">
        <v>784</v>
      </c>
      <c r="F292" s="49" t="s">
        <v>802</v>
      </c>
      <c r="G292" s="49" t="s">
        <v>786</v>
      </c>
      <c r="H292" s="49" t="s">
        <v>787</v>
      </c>
      <c r="I292" s="51">
        <v>2</v>
      </c>
      <c r="J292" s="45">
        <v>43668</v>
      </c>
      <c r="K292" s="45">
        <v>44012</v>
      </c>
      <c r="L292" s="5">
        <v>51</v>
      </c>
      <c r="M292" s="445">
        <v>0</v>
      </c>
      <c r="N292" s="6" t="s">
        <v>3070</v>
      </c>
      <c r="O292" s="7">
        <f t="shared" si="9"/>
        <v>355</v>
      </c>
      <c r="P292" s="64" t="s">
        <v>697</v>
      </c>
      <c r="Q292" s="378">
        <v>43630</v>
      </c>
      <c r="R292" s="10" t="s">
        <v>3062</v>
      </c>
      <c r="S292" s="8" t="s">
        <v>79</v>
      </c>
      <c r="T292" s="67" t="s">
        <v>2305</v>
      </c>
      <c r="U292" s="67" t="s">
        <v>2305</v>
      </c>
      <c r="V292" s="67" t="s">
        <v>2305</v>
      </c>
      <c r="W292" s="67" t="s">
        <v>2305</v>
      </c>
      <c r="X292" s="67" t="s">
        <v>2305</v>
      </c>
      <c r="Y292" s="13" t="s">
        <v>2305</v>
      </c>
      <c r="Z292" s="13" t="s">
        <v>2304</v>
      </c>
      <c r="AA292" s="4" t="s">
        <v>2308</v>
      </c>
      <c r="AB292" s="49" t="s">
        <v>3064</v>
      </c>
      <c r="AC292" s="49" t="s">
        <v>3071</v>
      </c>
      <c r="AD292" s="178" t="s">
        <v>940</v>
      </c>
      <c r="AE292" s="379">
        <v>43941</v>
      </c>
      <c r="AF292" s="95" t="s">
        <v>1967</v>
      </c>
      <c r="AG292" s="123"/>
      <c r="AH292" s="73"/>
      <c r="AI292" s="73"/>
      <c r="AJ292" s="72"/>
    </row>
    <row r="293" spans="2:36" s="21" customFormat="1" ht="409.6" hidden="1" customHeight="1" x14ac:dyDescent="0.25">
      <c r="B293" s="69" t="s">
        <v>2632</v>
      </c>
      <c r="C293" s="69" t="s">
        <v>2864</v>
      </c>
      <c r="D293" s="354" t="s">
        <v>2227</v>
      </c>
      <c r="E293" s="49" t="s">
        <v>784</v>
      </c>
      <c r="F293" s="49" t="s">
        <v>788</v>
      </c>
      <c r="G293" s="49" t="s">
        <v>789</v>
      </c>
      <c r="H293" s="49" t="s">
        <v>790</v>
      </c>
      <c r="I293" s="51">
        <v>1</v>
      </c>
      <c r="J293" s="45">
        <v>43678</v>
      </c>
      <c r="K293" s="45">
        <v>43830</v>
      </c>
      <c r="L293" s="5">
        <v>23</v>
      </c>
      <c r="M293" s="459">
        <v>0</v>
      </c>
      <c r="N293" s="6" t="s">
        <v>3069</v>
      </c>
      <c r="O293" s="7">
        <f t="shared" si="9"/>
        <v>211</v>
      </c>
      <c r="P293" s="64" t="s">
        <v>697</v>
      </c>
      <c r="Q293" s="378">
        <v>43630</v>
      </c>
      <c r="R293" s="10" t="s">
        <v>3062</v>
      </c>
      <c r="S293" s="8" t="s">
        <v>79</v>
      </c>
      <c r="T293" s="67" t="s">
        <v>2305</v>
      </c>
      <c r="U293" s="67" t="s">
        <v>2305</v>
      </c>
      <c r="V293" s="67" t="s">
        <v>2305</v>
      </c>
      <c r="W293" s="67" t="s">
        <v>2305</v>
      </c>
      <c r="X293" s="67" t="s">
        <v>2305</v>
      </c>
      <c r="Y293" s="13" t="s">
        <v>2305</v>
      </c>
      <c r="Z293" s="13" t="s">
        <v>2304</v>
      </c>
      <c r="AA293" s="4" t="s">
        <v>2308</v>
      </c>
      <c r="AB293" s="49" t="s">
        <v>3065</v>
      </c>
      <c r="AC293" s="49" t="s">
        <v>3072</v>
      </c>
      <c r="AD293" s="178" t="s">
        <v>3011</v>
      </c>
      <c r="AE293" s="379">
        <v>43941</v>
      </c>
      <c r="AF293" s="95" t="s">
        <v>1967</v>
      </c>
      <c r="AG293" s="123"/>
      <c r="AH293" s="73"/>
      <c r="AI293" s="73"/>
      <c r="AJ293" s="72"/>
    </row>
    <row r="294" spans="2:36" s="21" customFormat="1" ht="264.75" hidden="1" customHeight="1" x14ac:dyDescent="0.25">
      <c r="B294" s="69" t="s">
        <v>2633</v>
      </c>
      <c r="C294" s="69" t="s">
        <v>2864</v>
      </c>
      <c r="D294" s="354" t="s">
        <v>2227</v>
      </c>
      <c r="E294" s="49" t="s">
        <v>791</v>
      </c>
      <c r="F294" s="46" t="s">
        <v>792</v>
      </c>
      <c r="G294" s="49" t="s">
        <v>793</v>
      </c>
      <c r="H294" s="49" t="s">
        <v>794</v>
      </c>
      <c r="I294" s="51">
        <v>1</v>
      </c>
      <c r="J294" s="45">
        <v>43668</v>
      </c>
      <c r="K294" s="45">
        <v>43830</v>
      </c>
      <c r="L294" s="5">
        <v>24</v>
      </c>
      <c r="M294" s="437">
        <v>1</v>
      </c>
      <c r="N294" s="6" t="s">
        <v>1848</v>
      </c>
      <c r="O294" s="7">
        <f t="shared" si="9"/>
        <v>238</v>
      </c>
      <c r="P294" s="64" t="s">
        <v>697</v>
      </c>
      <c r="Q294" s="378">
        <v>43630</v>
      </c>
      <c r="R294" s="63" t="s">
        <v>79</v>
      </c>
      <c r="S294" s="8"/>
      <c r="T294" s="67" t="s">
        <v>2305</v>
      </c>
      <c r="U294" s="67" t="s">
        <v>2305</v>
      </c>
      <c r="V294" s="67" t="s">
        <v>2305</v>
      </c>
      <c r="W294" s="67" t="s">
        <v>2305</v>
      </c>
      <c r="X294" s="67" t="s">
        <v>2305</v>
      </c>
      <c r="Y294" s="13" t="s">
        <v>2305</v>
      </c>
      <c r="Z294" s="13" t="s">
        <v>2304</v>
      </c>
      <c r="AA294" s="4" t="s">
        <v>2308</v>
      </c>
      <c r="AB294" s="19" t="s">
        <v>1861</v>
      </c>
      <c r="AC294" s="34" t="s">
        <v>2951</v>
      </c>
      <c r="AD294" s="178" t="s">
        <v>938</v>
      </c>
      <c r="AE294" s="379">
        <v>43851</v>
      </c>
      <c r="AF294" s="95" t="s">
        <v>1967</v>
      </c>
      <c r="AG294" s="399"/>
      <c r="AH294" s="73"/>
      <c r="AI294" s="73"/>
      <c r="AJ294" s="72"/>
    </row>
    <row r="295" spans="2:36" s="21" customFormat="1" ht="266.25" hidden="1" customHeight="1" x14ac:dyDescent="0.25">
      <c r="B295" s="69" t="s">
        <v>2634</v>
      </c>
      <c r="C295" s="69" t="s">
        <v>2864</v>
      </c>
      <c r="D295" s="354" t="s">
        <v>2227</v>
      </c>
      <c r="E295" s="49" t="s">
        <v>791</v>
      </c>
      <c r="F295" s="46" t="s">
        <v>792</v>
      </c>
      <c r="G295" s="49" t="s">
        <v>795</v>
      </c>
      <c r="H295" s="49" t="s">
        <v>794</v>
      </c>
      <c r="I295" s="51">
        <v>1</v>
      </c>
      <c r="J295" s="45">
        <v>43668</v>
      </c>
      <c r="K295" s="45">
        <v>43830</v>
      </c>
      <c r="L295" s="5">
        <v>24</v>
      </c>
      <c r="M295" s="437">
        <v>1</v>
      </c>
      <c r="N295" s="6" t="s">
        <v>1856</v>
      </c>
      <c r="O295" s="7">
        <f t="shared" si="9"/>
        <v>330</v>
      </c>
      <c r="P295" s="64" t="s">
        <v>697</v>
      </c>
      <c r="Q295" s="378">
        <v>43630</v>
      </c>
      <c r="R295" s="63" t="s">
        <v>79</v>
      </c>
      <c r="S295" s="8"/>
      <c r="T295" s="67" t="s">
        <v>2305</v>
      </c>
      <c r="U295" s="67" t="s">
        <v>2305</v>
      </c>
      <c r="V295" s="67" t="s">
        <v>2305</v>
      </c>
      <c r="W295" s="67" t="s">
        <v>2305</v>
      </c>
      <c r="X295" s="67" t="s">
        <v>2305</v>
      </c>
      <c r="Y295" s="13" t="s">
        <v>2305</v>
      </c>
      <c r="Z295" s="13" t="s">
        <v>2304</v>
      </c>
      <c r="AA295" s="4" t="s">
        <v>2308</v>
      </c>
      <c r="AB295" s="19" t="s">
        <v>1862</v>
      </c>
      <c r="AC295" s="34" t="s">
        <v>2951</v>
      </c>
      <c r="AD295" s="178" t="s">
        <v>938</v>
      </c>
      <c r="AE295" s="379">
        <v>43852</v>
      </c>
      <c r="AF295" s="95" t="s">
        <v>1967</v>
      </c>
      <c r="AG295" s="399"/>
      <c r="AH295" s="73"/>
      <c r="AI295" s="73"/>
      <c r="AJ295" s="72"/>
    </row>
    <row r="296" spans="2:36" s="21" customFormat="1" ht="162.75" hidden="1" customHeight="1" x14ac:dyDescent="0.25">
      <c r="B296" s="69" t="s">
        <v>2635</v>
      </c>
      <c r="C296" s="69" t="s">
        <v>2864</v>
      </c>
      <c r="D296" s="354" t="s">
        <v>2227</v>
      </c>
      <c r="E296" s="49" t="s">
        <v>791</v>
      </c>
      <c r="F296" s="46" t="s">
        <v>796</v>
      </c>
      <c r="G296" s="49" t="s">
        <v>797</v>
      </c>
      <c r="H296" s="49" t="s">
        <v>794</v>
      </c>
      <c r="I296" s="51">
        <v>1</v>
      </c>
      <c r="J296" s="45">
        <v>43668</v>
      </c>
      <c r="K296" s="45">
        <v>43830</v>
      </c>
      <c r="L296" s="5">
        <v>24</v>
      </c>
      <c r="M296" s="437">
        <v>1</v>
      </c>
      <c r="N296" s="6" t="s">
        <v>1849</v>
      </c>
      <c r="O296" s="7">
        <f t="shared" si="9"/>
        <v>262</v>
      </c>
      <c r="P296" s="64" t="s">
        <v>697</v>
      </c>
      <c r="Q296" s="378">
        <v>43630</v>
      </c>
      <c r="R296" s="63" t="s">
        <v>79</v>
      </c>
      <c r="S296" s="8"/>
      <c r="T296" s="67" t="s">
        <v>2305</v>
      </c>
      <c r="U296" s="67" t="s">
        <v>2305</v>
      </c>
      <c r="V296" s="67" t="s">
        <v>2305</v>
      </c>
      <c r="W296" s="67" t="s">
        <v>2305</v>
      </c>
      <c r="X296" s="67" t="s">
        <v>2305</v>
      </c>
      <c r="Y296" s="13" t="s">
        <v>2305</v>
      </c>
      <c r="Z296" s="13" t="s">
        <v>2304</v>
      </c>
      <c r="AA296" s="4" t="s">
        <v>2308</v>
      </c>
      <c r="AB296" s="19" t="s">
        <v>1974</v>
      </c>
      <c r="AC296" s="34" t="s">
        <v>2951</v>
      </c>
      <c r="AD296" s="178" t="s">
        <v>938</v>
      </c>
      <c r="AE296" s="379">
        <v>43851</v>
      </c>
      <c r="AF296" s="95" t="s">
        <v>1967</v>
      </c>
      <c r="AG296" s="399"/>
      <c r="AH296" s="73"/>
      <c r="AI296" s="73"/>
      <c r="AJ296" s="72"/>
    </row>
    <row r="297" spans="2:36" s="21" customFormat="1" ht="173.25" hidden="1" customHeight="1" x14ac:dyDescent="0.25">
      <c r="B297" s="69" t="s">
        <v>2636</v>
      </c>
      <c r="C297" s="69" t="s">
        <v>2864</v>
      </c>
      <c r="D297" s="354" t="s">
        <v>2227</v>
      </c>
      <c r="E297" s="49" t="s">
        <v>791</v>
      </c>
      <c r="F297" s="49" t="s">
        <v>798</v>
      </c>
      <c r="G297" s="49" t="s">
        <v>799</v>
      </c>
      <c r="H297" s="49" t="s">
        <v>794</v>
      </c>
      <c r="I297" s="51">
        <v>1</v>
      </c>
      <c r="J297" s="45">
        <v>43831</v>
      </c>
      <c r="K297" s="45">
        <v>44012</v>
      </c>
      <c r="L297" s="5">
        <v>27</v>
      </c>
      <c r="M297" s="446">
        <v>0.3</v>
      </c>
      <c r="N297" s="6" t="s">
        <v>3032</v>
      </c>
      <c r="O297" s="7">
        <f t="shared" si="9"/>
        <v>326</v>
      </c>
      <c r="P297" s="64" t="s">
        <v>697</v>
      </c>
      <c r="Q297" s="378">
        <v>43630</v>
      </c>
      <c r="R297" s="63" t="s">
        <v>79</v>
      </c>
      <c r="S297" s="8"/>
      <c r="T297" s="67" t="s">
        <v>2305</v>
      </c>
      <c r="U297" s="67" t="s">
        <v>2305</v>
      </c>
      <c r="V297" s="67" t="s">
        <v>2305</v>
      </c>
      <c r="W297" s="67" t="s">
        <v>2305</v>
      </c>
      <c r="X297" s="67" t="s">
        <v>2305</v>
      </c>
      <c r="Y297" s="13" t="s">
        <v>2305</v>
      </c>
      <c r="Z297" s="13" t="s">
        <v>2304</v>
      </c>
      <c r="AA297" s="4" t="s">
        <v>2308</v>
      </c>
      <c r="AB297" s="19" t="s">
        <v>1984</v>
      </c>
      <c r="AC297" s="34" t="s">
        <v>3033</v>
      </c>
      <c r="AD297" s="178" t="s">
        <v>940</v>
      </c>
      <c r="AE297" s="379">
        <v>43938</v>
      </c>
      <c r="AF297" s="95" t="s">
        <v>1967</v>
      </c>
      <c r="AG297" s="123"/>
      <c r="AH297" s="73"/>
      <c r="AI297" s="73"/>
      <c r="AJ297" s="72"/>
    </row>
    <row r="298" spans="2:36" s="21" customFormat="1" ht="330" hidden="1" customHeight="1" x14ac:dyDescent="0.25">
      <c r="B298" s="69" t="s">
        <v>2637</v>
      </c>
      <c r="C298" s="69" t="s">
        <v>2864</v>
      </c>
      <c r="D298" s="354" t="s">
        <v>2227</v>
      </c>
      <c r="E298" s="49" t="s">
        <v>791</v>
      </c>
      <c r="F298" s="49" t="s">
        <v>800</v>
      </c>
      <c r="G298" s="49" t="s">
        <v>801</v>
      </c>
      <c r="H298" s="49" t="s">
        <v>737</v>
      </c>
      <c r="I298" s="51">
        <v>1</v>
      </c>
      <c r="J298" s="45">
        <v>43831</v>
      </c>
      <c r="K298" s="45">
        <v>44012</v>
      </c>
      <c r="L298" s="5">
        <v>27</v>
      </c>
      <c r="M298" s="446">
        <v>0.3</v>
      </c>
      <c r="N298" s="6" t="s">
        <v>3031</v>
      </c>
      <c r="O298" s="7">
        <f t="shared" si="9"/>
        <v>370</v>
      </c>
      <c r="P298" s="64" t="s">
        <v>697</v>
      </c>
      <c r="Q298" s="378">
        <v>43630</v>
      </c>
      <c r="R298" s="63" t="s">
        <v>79</v>
      </c>
      <c r="S298" s="8"/>
      <c r="T298" s="67" t="s">
        <v>2305</v>
      </c>
      <c r="U298" s="67" t="s">
        <v>2305</v>
      </c>
      <c r="V298" s="67" t="s">
        <v>2305</v>
      </c>
      <c r="W298" s="67" t="s">
        <v>2305</v>
      </c>
      <c r="X298" s="67" t="s">
        <v>2305</v>
      </c>
      <c r="Y298" s="13" t="s">
        <v>2305</v>
      </c>
      <c r="Z298" s="13" t="s">
        <v>2304</v>
      </c>
      <c r="AA298" s="4" t="s">
        <v>2308</v>
      </c>
      <c r="AB298" s="19" t="s">
        <v>1984</v>
      </c>
      <c r="AC298" s="34" t="s">
        <v>3034</v>
      </c>
      <c r="AD298" s="178" t="s">
        <v>940</v>
      </c>
      <c r="AE298" s="379">
        <v>43938</v>
      </c>
      <c r="AF298" s="95" t="s">
        <v>1967</v>
      </c>
      <c r="AG298" s="123"/>
      <c r="AH298" s="73"/>
      <c r="AI298" s="73"/>
      <c r="AJ298" s="72"/>
    </row>
    <row r="299" spans="2:36" s="21" customFormat="1" ht="250.5" hidden="1" customHeight="1" x14ac:dyDescent="0.25">
      <c r="B299" s="69" t="s">
        <v>2638</v>
      </c>
      <c r="C299" s="69" t="s">
        <v>2865</v>
      </c>
      <c r="D299" s="354" t="s">
        <v>2228</v>
      </c>
      <c r="E299" s="49" t="s">
        <v>784</v>
      </c>
      <c r="F299" s="49" t="s">
        <v>802</v>
      </c>
      <c r="G299" s="49" t="s">
        <v>786</v>
      </c>
      <c r="H299" s="49" t="s">
        <v>787</v>
      </c>
      <c r="I299" s="51">
        <v>2</v>
      </c>
      <c r="J299" s="45">
        <v>43668</v>
      </c>
      <c r="K299" s="45">
        <v>44012</v>
      </c>
      <c r="L299" s="5">
        <v>50</v>
      </c>
      <c r="M299" s="445">
        <v>0</v>
      </c>
      <c r="N299" s="6" t="s">
        <v>3070</v>
      </c>
      <c r="O299" s="7">
        <f t="shared" si="9"/>
        <v>355</v>
      </c>
      <c r="P299" s="64" t="s">
        <v>697</v>
      </c>
      <c r="Q299" s="378">
        <v>43630</v>
      </c>
      <c r="R299" s="10" t="s">
        <v>3062</v>
      </c>
      <c r="S299" s="8" t="s">
        <v>79</v>
      </c>
      <c r="T299" s="67" t="s">
        <v>2305</v>
      </c>
      <c r="U299" s="67" t="s">
        <v>2305</v>
      </c>
      <c r="V299" s="67" t="s">
        <v>2305</v>
      </c>
      <c r="W299" s="67" t="s">
        <v>2305</v>
      </c>
      <c r="X299" s="67" t="s">
        <v>2305</v>
      </c>
      <c r="Y299" s="13" t="s">
        <v>2305</v>
      </c>
      <c r="Z299" s="13" t="s">
        <v>2304</v>
      </c>
      <c r="AA299" s="4" t="s">
        <v>2308</v>
      </c>
      <c r="AB299" s="49" t="s">
        <v>3066</v>
      </c>
      <c r="AC299" s="49" t="s">
        <v>3071</v>
      </c>
      <c r="AD299" s="178" t="s">
        <v>940</v>
      </c>
      <c r="AE299" s="379">
        <v>43941</v>
      </c>
      <c r="AF299" s="95" t="s">
        <v>1967</v>
      </c>
      <c r="AG299" s="123"/>
      <c r="AH299" s="73"/>
      <c r="AI299" s="73"/>
      <c r="AJ299" s="72"/>
    </row>
    <row r="300" spans="2:36" s="21" customFormat="1" ht="377.25" hidden="1" customHeight="1" x14ac:dyDescent="0.25">
      <c r="B300" s="69" t="s">
        <v>2639</v>
      </c>
      <c r="C300" s="69" t="s">
        <v>2865</v>
      </c>
      <c r="D300" s="354" t="s">
        <v>2228</v>
      </c>
      <c r="E300" s="49" t="s">
        <v>784</v>
      </c>
      <c r="F300" s="49" t="s">
        <v>788</v>
      </c>
      <c r="G300" s="49" t="s">
        <v>789</v>
      </c>
      <c r="H300" s="49" t="s">
        <v>790</v>
      </c>
      <c r="I300" s="51">
        <v>1</v>
      </c>
      <c r="J300" s="45">
        <v>43678</v>
      </c>
      <c r="K300" s="45">
        <v>43830</v>
      </c>
      <c r="L300" s="5">
        <v>23</v>
      </c>
      <c r="M300" s="459">
        <v>0</v>
      </c>
      <c r="N300" s="6" t="s">
        <v>3069</v>
      </c>
      <c r="O300" s="7">
        <f t="shared" si="9"/>
        <v>211</v>
      </c>
      <c r="P300" s="64" t="s">
        <v>697</v>
      </c>
      <c r="Q300" s="378">
        <v>43630</v>
      </c>
      <c r="R300" s="10" t="s">
        <v>3062</v>
      </c>
      <c r="S300" s="8" t="s">
        <v>79</v>
      </c>
      <c r="T300" s="67" t="s">
        <v>2305</v>
      </c>
      <c r="U300" s="67" t="s">
        <v>2305</v>
      </c>
      <c r="V300" s="67" t="s">
        <v>2305</v>
      </c>
      <c r="W300" s="67" t="s">
        <v>2305</v>
      </c>
      <c r="X300" s="67" t="s">
        <v>2305</v>
      </c>
      <c r="Y300" s="13" t="s">
        <v>2305</v>
      </c>
      <c r="Z300" s="13" t="s">
        <v>2304</v>
      </c>
      <c r="AA300" s="4" t="s">
        <v>2308</v>
      </c>
      <c r="AB300" s="49" t="s">
        <v>3067</v>
      </c>
      <c r="AC300" s="49" t="s">
        <v>3072</v>
      </c>
      <c r="AD300" s="178" t="s">
        <v>3011</v>
      </c>
      <c r="AE300" s="379">
        <v>43941</v>
      </c>
      <c r="AF300" s="95" t="s">
        <v>1967</v>
      </c>
      <c r="AG300" s="123"/>
      <c r="AH300" s="73"/>
      <c r="AI300" s="73"/>
      <c r="AJ300" s="72"/>
    </row>
    <row r="301" spans="2:36" s="21" customFormat="1" ht="200.25" hidden="1" customHeight="1" x14ac:dyDescent="0.25">
      <c r="B301" s="69" t="s">
        <v>2640</v>
      </c>
      <c r="C301" s="69" t="s">
        <v>2865</v>
      </c>
      <c r="D301" s="354" t="s">
        <v>2228</v>
      </c>
      <c r="E301" s="49" t="s">
        <v>791</v>
      </c>
      <c r="F301" s="46" t="s">
        <v>792</v>
      </c>
      <c r="G301" s="49" t="s">
        <v>793</v>
      </c>
      <c r="H301" s="49" t="s">
        <v>794</v>
      </c>
      <c r="I301" s="51">
        <v>1</v>
      </c>
      <c r="J301" s="45">
        <v>43668</v>
      </c>
      <c r="K301" s="45">
        <v>43830</v>
      </c>
      <c r="L301" s="5">
        <v>24</v>
      </c>
      <c r="M301" s="437">
        <v>1</v>
      </c>
      <c r="N301" s="6" t="s">
        <v>1848</v>
      </c>
      <c r="O301" s="7">
        <f t="shared" si="9"/>
        <v>238</v>
      </c>
      <c r="P301" s="64" t="s">
        <v>697</v>
      </c>
      <c r="Q301" s="378">
        <v>43630</v>
      </c>
      <c r="R301" s="63" t="s">
        <v>79</v>
      </c>
      <c r="S301" s="8"/>
      <c r="T301" s="67" t="s">
        <v>2305</v>
      </c>
      <c r="U301" s="67" t="s">
        <v>2305</v>
      </c>
      <c r="V301" s="67" t="s">
        <v>2305</v>
      </c>
      <c r="W301" s="67" t="s">
        <v>2305</v>
      </c>
      <c r="X301" s="67" t="s">
        <v>2305</v>
      </c>
      <c r="Y301" s="13" t="s">
        <v>2305</v>
      </c>
      <c r="Z301" s="13" t="s">
        <v>2304</v>
      </c>
      <c r="AA301" s="4" t="s">
        <v>2308</v>
      </c>
      <c r="AB301" s="19" t="s">
        <v>1973</v>
      </c>
      <c r="AC301" s="34" t="s">
        <v>2951</v>
      </c>
      <c r="AD301" s="178" t="s">
        <v>938</v>
      </c>
      <c r="AE301" s="379">
        <v>43851</v>
      </c>
      <c r="AF301" s="95" t="s">
        <v>1967</v>
      </c>
      <c r="AG301" s="399"/>
      <c r="AH301" s="73"/>
      <c r="AI301" s="73"/>
      <c r="AJ301" s="72"/>
    </row>
    <row r="302" spans="2:36" s="21" customFormat="1" ht="250.5" hidden="1" customHeight="1" x14ac:dyDescent="0.25">
      <c r="B302" s="69" t="s">
        <v>2641</v>
      </c>
      <c r="C302" s="69" t="s">
        <v>2865</v>
      </c>
      <c r="D302" s="354" t="s">
        <v>2228</v>
      </c>
      <c r="E302" s="49" t="s">
        <v>791</v>
      </c>
      <c r="F302" s="46" t="s">
        <v>792</v>
      </c>
      <c r="G302" s="49" t="s">
        <v>795</v>
      </c>
      <c r="H302" s="49" t="s">
        <v>794</v>
      </c>
      <c r="I302" s="51">
        <v>1</v>
      </c>
      <c r="J302" s="45">
        <v>43668</v>
      </c>
      <c r="K302" s="45">
        <v>43830</v>
      </c>
      <c r="L302" s="5">
        <v>24</v>
      </c>
      <c r="M302" s="437">
        <v>1</v>
      </c>
      <c r="N302" s="6" t="s">
        <v>1856</v>
      </c>
      <c r="O302" s="7">
        <f t="shared" si="9"/>
        <v>330</v>
      </c>
      <c r="P302" s="64" t="s">
        <v>697</v>
      </c>
      <c r="Q302" s="378">
        <v>43630</v>
      </c>
      <c r="R302" s="63" t="s">
        <v>79</v>
      </c>
      <c r="S302" s="8"/>
      <c r="T302" s="67" t="s">
        <v>2305</v>
      </c>
      <c r="U302" s="67" t="s">
        <v>2305</v>
      </c>
      <c r="V302" s="67" t="s">
        <v>2305</v>
      </c>
      <c r="W302" s="67" t="s">
        <v>2305</v>
      </c>
      <c r="X302" s="67" t="s">
        <v>2305</v>
      </c>
      <c r="Y302" s="13" t="s">
        <v>2305</v>
      </c>
      <c r="Z302" s="13" t="s">
        <v>2304</v>
      </c>
      <c r="AA302" s="4" t="s">
        <v>2308</v>
      </c>
      <c r="AB302" s="19" t="s">
        <v>1859</v>
      </c>
      <c r="AC302" s="34" t="s">
        <v>2951</v>
      </c>
      <c r="AD302" s="178" t="s">
        <v>938</v>
      </c>
      <c r="AE302" s="92">
        <v>43852</v>
      </c>
      <c r="AF302" s="95" t="s">
        <v>1967</v>
      </c>
      <c r="AG302" s="399"/>
      <c r="AH302" s="73"/>
      <c r="AI302" s="73"/>
      <c r="AJ302" s="72"/>
    </row>
    <row r="303" spans="2:36" s="21" customFormat="1" ht="151.5" hidden="1" customHeight="1" x14ac:dyDescent="0.25">
      <c r="B303" s="69" t="s">
        <v>2642</v>
      </c>
      <c r="C303" s="69" t="s">
        <v>2865</v>
      </c>
      <c r="D303" s="354" t="s">
        <v>2228</v>
      </c>
      <c r="E303" s="49" t="s">
        <v>791</v>
      </c>
      <c r="F303" s="46" t="s">
        <v>796</v>
      </c>
      <c r="G303" s="49" t="s">
        <v>803</v>
      </c>
      <c r="H303" s="49" t="s">
        <v>794</v>
      </c>
      <c r="I303" s="51">
        <v>1</v>
      </c>
      <c r="J303" s="45">
        <v>43668</v>
      </c>
      <c r="K303" s="45">
        <v>43830</v>
      </c>
      <c r="L303" s="5">
        <v>24</v>
      </c>
      <c r="M303" s="437">
        <v>1</v>
      </c>
      <c r="N303" s="6" t="s">
        <v>1850</v>
      </c>
      <c r="O303" s="7">
        <f t="shared" si="9"/>
        <v>269</v>
      </c>
      <c r="P303" s="64" t="s">
        <v>697</v>
      </c>
      <c r="Q303" s="378">
        <v>43630</v>
      </c>
      <c r="R303" s="63" t="s">
        <v>79</v>
      </c>
      <c r="S303" s="8"/>
      <c r="T303" s="67" t="s">
        <v>2305</v>
      </c>
      <c r="U303" s="67" t="s">
        <v>2305</v>
      </c>
      <c r="V303" s="67" t="s">
        <v>2305</v>
      </c>
      <c r="W303" s="67" t="s">
        <v>2305</v>
      </c>
      <c r="X303" s="67" t="s">
        <v>2305</v>
      </c>
      <c r="Y303" s="13" t="s">
        <v>2305</v>
      </c>
      <c r="Z303" s="13" t="s">
        <v>2304</v>
      </c>
      <c r="AA303" s="4" t="s">
        <v>2308</v>
      </c>
      <c r="AB303" s="19" t="s">
        <v>2336</v>
      </c>
      <c r="AC303" s="34" t="s">
        <v>2951</v>
      </c>
      <c r="AD303" s="178" t="s">
        <v>938</v>
      </c>
      <c r="AE303" s="379">
        <v>43851</v>
      </c>
      <c r="AF303" s="95" t="s">
        <v>1967</v>
      </c>
      <c r="AG303" s="399"/>
      <c r="AH303" s="73"/>
      <c r="AI303" s="73"/>
      <c r="AJ303" s="72"/>
    </row>
    <row r="304" spans="2:36" s="21" customFormat="1" ht="172.5" hidden="1" customHeight="1" x14ac:dyDescent="0.25">
      <c r="B304" s="69" t="s">
        <v>2643</v>
      </c>
      <c r="C304" s="69" t="s">
        <v>2865</v>
      </c>
      <c r="D304" s="354" t="s">
        <v>2228</v>
      </c>
      <c r="E304" s="49" t="s">
        <v>791</v>
      </c>
      <c r="F304" s="49" t="s">
        <v>798</v>
      </c>
      <c r="G304" s="49" t="s">
        <v>799</v>
      </c>
      <c r="H304" s="49" t="s">
        <v>794</v>
      </c>
      <c r="I304" s="51">
        <v>1</v>
      </c>
      <c r="J304" s="45">
        <v>43831</v>
      </c>
      <c r="K304" s="45">
        <v>44012</v>
      </c>
      <c r="L304" s="5">
        <v>27</v>
      </c>
      <c r="M304" s="446">
        <v>0.3</v>
      </c>
      <c r="N304" s="6" t="s">
        <v>3032</v>
      </c>
      <c r="O304" s="7">
        <f t="shared" si="9"/>
        <v>326</v>
      </c>
      <c r="P304" s="64" t="s">
        <v>697</v>
      </c>
      <c r="Q304" s="378">
        <v>43630</v>
      </c>
      <c r="R304" s="63" t="s">
        <v>79</v>
      </c>
      <c r="S304" s="8"/>
      <c r="T304" s="67" t="s">
        <v>2305</v>
      </c>
      <c r="U304" s="67" t="s">
        <v>2305</v>
      </c>
      <c r="V304" s="67" t="s">
        <v>2305</v>
      </c>
      <c r="W304" s="67" t="s">
        <v>2305</v>
      </c>
      <c r="X304" s="67" t="s">
        <v>2305</v>
      </c>
      <c r="Y304" s="13" t="s">
        <v>2305</v>
      </c>
      <c r="Z304" s="13" t="s">
        <v>2304</v>
      </c>
      <c r="AA304" s="4" t="s">
        <v>2308</v>
      </c>
      <c r="AB304" s="19" t="s">
        <v>1966</v>
      </c>
      <c r="AC304" s="34" t="s">
        <v>3033</v>
      </c>
      <c r="AD304" s="178" t="s">
        <v>940</v>
      </c>
      <c r="AE304" s="379">
        <v>43938</v>
      </c>
      <c r="AF304" s="95" t="s">
        <v>1967</v>
      </c>
      <c r="AG304" s="123"/>
      <c r="AH304" s="73"/>
      <c r="AI304" s="73"/>
      <c r="AJ304" s="72"/>
    </row>
    <row r="305" spans="2:36" s="21" customFormat="1" ht="330.75" hidden="1" customHeight="1" x14ac:dyDescent="0.25">
      <c r="B305" s="69" t="s">
        <v>2644</v>
      </c>
      <c r="C305" s="69" t="s">
        <v>2865</v>
      </c>
      <c r="D305" s="354" t="s">
        <v>2228</v>
      </c>
      <c r="E305" s="49" t="s">
        <v>791</v>
      </c>
      <c r="F305" s="49" t="s">
        <v>800</v>
      </c>
      <c r="G305" s="49" t="s">
        <v>801</v>
      </c>
      <c r="H305" s="49" t="s">
        <v>737</v>
      </c>
      <c r="I305" s="51">
        <v>1</v>
      </c>
      <c r="J305" s="45">
        <v>43831</v>
      </c>
      <c r="K305" s="45">
        <v>44012</v>
      </c>
      <c r="L305" s="5">
        <v>27</v>
      </c>
      <c r="M305" s="446">
        <v>0.3</v>
      </c>
      <c r="N305" s="6" t="s">
        <v>3031</v>
      </c>
      <c r="O305" s="7">
        <f t="shared" si="9"/>
        <v>370</v>
      </c>
      <c r="P305" s="64" t="s">
        <v>697</v>
      </c>
      <c r="Q305" s="378">
        <v>43630</v>
      </c>
      <c r="R305" s="63" t="s">
        <v>79</v>
      </c>
      <c r="S305" s="8"/>
      <c r="T305" s="67" t="s">
        <v>2305</v>
      </c>
      <c r="U305" s="67" t="s">
        <v>2305</v>
      </c>
      <c r="V305" s="67" t="s">
        <v>2305</v>
      </c>
      <c r="W305" s="67" t="s">
        <v>2305</v>
      </c>
      <c r="X305" s="67" t="s">
        <v>2305</v>
      </c>
      <c r="Y305" s="13" t="s">
        <v>2305</v>
      </c>
      <c r="Z305" s="13" t="s">
        <v>2304</v>
      </c>
      <c r="AA305" s="4" t="s">
        <v>2308</v>
      </c>
      <c r="AB305" s="19" t="s">
        <v>1984</v>
      </c>
      <c r="AC305" s="34" t="s">
        <v>3034</v>
      </c>
      <c r="AD305" s="178" t="s">
        <v>940</v>
      </c>
      <c r="AE305" s="379">
        <v>43938</v>
      </c>
      <c r="AF305" s="95" t="s">
        <v>1967</v>
      </c>
      <c r="AG305" s="123"/>
      <c r="AH305" s="73"/>
      <c r="AI305" s="73"/>
      <c r="AJ305" s="72"/>
    </row>
    <row r="306" spans="2:36" s="21" customFormat="1" ht="254.25" hidden="1" customHeight="1" x14ac:dyDescent="0.25">
      <c r="B306" s="69" t="s">
        <v>2645</v>
      </c>
      <c r="C306" s="69" t="s">
        <v>2866</v>
      </c>
      <c r="D306" s="9" t="s">
        <v>2229</v>
      </c>
      <c r="E306" s="49" t="s">
        <v>784</v>
      </c>
      <c r="F306" s="49" t="s">
        <v>802</v>
      </c>
      <c r="G306" s="49" t="s">
        <v>786</v>
      </c>
      <c r="H306" s="49" t="s">
        <v>787</v>
      </c>
      <c r="I306" s="51">
        <v>2</v>
      </c>
      <c r="J306" s="45">
        <v>43668</v>
      </c>
      <c r="K306" s="45">
        <v>44012</v>
      </c>
      <c r="L306" s="5">
        <v>50</v>
      </c>
      <c r="M306" s="445">
        <v>0</v>
      </c>
      <c r="N306" s="6" t="s">
        <v>3070</v>
      </c>
      <c r="O306" s="7">
        <f t="shared" si="9"/>
        <v>355</v>
      </c>
      <c r="P306" s="64" t="s">
        <v>697</v>
      </c>
      <c r="Q306" s="378">
        <v>43630</v>
      </c>
      <c r="R306" s="10" t="s">
        <v>3062</v>
      </c>
      <c r="S306" s="8" t="s">
        <v>79</v>
      </c>
      <c r="T306" s="67" t="s">
        <v>2305</v>
      </c>
      <c r="U306" s="67" t="s">
        <v>2305</v>
      </c>
      <c r="V306" s="67" t="s">
        <v>2305</v>
      </c>
      <c r="W306" s="67" t="s">
        <v>2305</v>
      </c>
      <c r="X306" s="67" t="s">
        <v>2305</v>
      </c>
      <c r="Y306" s="13" t="s">
        <v>2305</v>
      </c>
      <c r="Z306" s="13" t="s">
        <v>2304</v>
      </c>
      <c r="AA306" s="4" t="s">
        <v>2308</v>
      </c>
      <c r="AB306" s="49" t="s">
        <v>3066</v>
      </c>
      <c r="AC306" s="49" t="s">
        <v>3071</v>
      </c>
      <c r="AD306" s="178" t="s">
        <v>940</v>
      </c>
      <c r="AE306" s="379">
        <v>43941</v>
      </c>
      <c r="AF306" s="95" t="s">
        <v>1967</v>
      </c>
      <c r="AG306" s="123"/>
      <c r="AH306" s="73"/>
      <c r="AI306" s="73"/>
      <c r="AJ306" s="72"/>
    </row>
    <row r="307" spans="2:36" s="21" customFormat="1" ht="409.6" hidden="1" customHeight="1" x14ac:dyDescent="0.25">
      <c r="B307" s="69" t="s">
        <v>2646</v>
      </c>
      <c r="C307" s="69" t="s">
        <v>2866</v>
      </c>
      <c r="D307" s="9" t="s">
        <v>2229</v>
      </c>
      <c r="E307" s="49" t="s">
        <v>784</v>
      </c>
      <c r="F307" s="49" t="s">
        <v>788</v>
      </c>
      <c r="G307" s="49" t="s">
        <v>789</v>
      </c>
      <c r="H307" s="49" t="s">
        <v>790</v>
      </c>
      <c r="I307" s="51">
        <v>1</v>
      </c>
      <c r="J307" s="45">
        <v>43678</v>
      </c>
      <c r="K307" s="45">
        <v>43830</v>
      </c>
      <c r="L307" s="5">
        <v>23</v>
      </c>
      <c r="M307" s="459">
        <v>0</v>
      </c>
      <c r="N307" s="6" t="s">
        <v>3069</v>
      </c>
      <c r="O307" s="7">
        <f t="shared" si="9"/>
        <v>211</v>
      </c>
      <c r="P307" s="64" t="s">
        <v>697</v>
      </c>
      <c r="Q307" s="378">
        <v>43630</v>
      </c>
      <c r="R307" s="10" t="s">
        <v>3062</v>
      </c>
      <c r="S307" s="8" t="s">
        <v>79</v>
      </c>
      <c r="T307" s="67" t="s">
        <v>2305</v>
      </c>
      <c r="U307" s="67" t="s">
        <v>2305</v>
      </c>
      <c r="V307" s="67" t="s">
        <v>2305</v>
      </c>
      <c r="W307" s="67" t="s">
        <v>2305</v>
      </c>
      <c r="X307" s="67" t="s">
        <v>2305</v>
      </c>
      <c r="Y307" s="13" t="s">
        <v>2305</v>
      </c>
      <c r="Z307" s="13" t="s">
        <v>2304</v>
      </c>
      <c r="AA307" s="4" t="s">
        <v>2308</v>
      </c>
      <c r="AB307" s="49" t="s">
        <v>3068</v>
      </c>
      <c r="AC307" s="49" t="s">
        <v>3072</v>
      </c>
      <c r="AD307" s="178" t="s">
        <v>3011</v>
      </c>
      <c r="AE307" s="379">
        <v>43941</v>
      </c>
      <c r="AF307" s="95" t="s">
        <v>1967</v>
      </c>
      <c r="AG307" s="123"/>
      <c r="AH307" s="73"/>
      <c r="AI307" s="73"/>
      <c r="AJ307" s="72"/>
    </row>
    <row r="308" spans="2:36" s="21" customFormat="1" ht="195.75" hidden="1" customHeight="1" x14ac:dyDescent="0.25">
      <c r="B308" s="69" t="s">
        <v>2647</v>
      </c>
      <c r="C308" s="69" t="s">
        <v>2866</v>
      </c>
      <c r="D308" s="9" t="s">
        <v>2229</v>
      </c>
      <c r="E308" s="49" t="s">
        <v>791</v>
      </c>
      <c r="F308" s="46" t="s">
        <v>792</v>
      </c>
      <c r="G308" s="49" t="s">
        <v>793</v>
      </c>
      <c r="H308" s="49" t="s">
        <v>794</v>
      </c>
      <c r="I308" s="51">
        <v>1</v>
      </c>
      <c r="J308" s="45">
        <v>43668</v>
      </c>
      <c r="K308" s="45">
        <v>43830</v>
      </c>
      <c r="L308" s="5">
        <v>24</v>
      </c>
      <c r="M308" s="437">
        <v>1</v>
      </c>
      <c r="N308" s="6" t="s">
        <v>1848</v>
      </c>
      <c r="O308" s="7">
        <f t="shared" si="9"/>
        <v>238</v>
      </c>
      <c r="P308" s="64" t="s">
        <v>697</v>
      </c>
      <c r="Q308" s="378">
        <v>43630</v>
      </c>
      <c r="R308" s="63" t="s">
        <v>79</v>
      </c>
      <c r="S308" s="8"/>
      <c r="T308" s="67" t="s">
        <v>2305</v>
      </c>
      <c r="U308" s="67" t="s">
        <v>2305</v>
      </c>
      <c r="V308" s="67" t="s">
        <v>2305</v>
      </c>
      <c r="W308" s="67" t="s">
        <v>2305</v>
      </c>
      <c r="X308" s="67" t="s">
        <v>2305</v>
      </c>
      <c r="Y308" s="13" t="s">
        <v>2305</v>
      </c>
      <c r="Z308" s="13" t="s">
        <v>2304</v>
      </c>
      <c r="AA308" s="4" t="s">
        <v>2308</v>
      </c>
      <c r="AB308" s="19" t="s">
        <v>1973</v>
      </c>
      <c r="AC308" s="34" t="s">
        <v>2951</v>
      </c>
      <c r="AD308" s="178" t="s">
        <v>938</v>
      </c>
      <c r="AE308" s="379">
        <v>43851</v>
      </c>
      <c r="AF308" s="95" t="s">
        <v>1967</v>
      </c>
      <c r="AG308" s="399"/>
      <c r="AH308" s="73"/>
      <c r="AI308" s="73"/>
      <c r="AJ308" s="72"/>
    </row>
    <row r="309" spans="2:36" s="21" customFormat="1" ht="270.75" hidden="1" customHeight="1" x14ac:dyDescent="0.25">
      <c r="B309" s="69" t="s">
        <v>2648</v>
      </c>
      <c r="C309" s="69" t="s">
        <v>2866</v>
      </c>
      <c r="D309" s="9" t="s">
        <v>2229</v>
      </c>
      <c r="E309" s="49" t="s">
        <v>791</v>
      </c>
      <c r="F309" s="46" t="s">
        <v>792</v>
      </c>
      <c r="G309" s="49" t="s">
        <v>795</v>
      </c>
      <c r="H309" s="49" t="s">
        <v>794</v>
      </c>
      <c r="I309" s="51">
        <v>1</v>
      </c>
      <c r="J309" s="45">
        <v>43668</v>
      </c>
      <c r="K309" s="45">
        <v>43830</v>
      </c>
      <c r="L309" s="5">
        <v>24</v>
      </c>
      <c r="M309" s="437">
        <v>1</v>
      </c>
      <c r="N309" s="6" t="s">
        <v>1856</v>
      </c>
      <c r="O309" s="7">
        <f t="shared" si="9"/>
        <v>330</v>
      </c>
      <c r="P309" s="64" t="s">
        <v>697</v>
      </c>
      <c r="Q309" s="378">
        <v>43630</v>
      </c>
      <c r="R309" s="63" t="s">
        <v>79</v>
      </c>
      <c r="S309" s="8"/>
      <c r="T309" s="67" t="s">
        <v>2305</v>
      </c>
      <c r="U309" s="67" t="s">
        <v>2305</v>
      </c>
      <c r="V309" s="67" t="s">
        <v>2305</v>
      </c>
      <c r="W309" s="67" t="s">
        <v>2305</v>
      </c>
      <c r="X309" s="67" t="s">
        <v>2305</v>
      </c>
      <c r="Y309" s="13" t="s">
        <v>2305</v>
      </c>
      <c r="Z309" s="13" t="s">
        <v>2304</v>
      </c>
      <c r="AA309" s="4" t="s">
        <v>2308</v>
      </c>
      <c r="AB309" s="19" t="s">
        <v>1859</v>
      </c>
      <c r="AC309" s="34" t="s">
        <v>2951</v>
      </c>
      <c r="AD309" s="178" t="s">
        <v>938</v>
      </c>
      <c r="AE309" s="92">
        <v>43852</v>
      </c>
      <c r="AF309" s="95" t="s">
        <v>1967</v>
      </c>
      <c r="AG309" s="399"/>
      <c r="AH309" s="73"/>
      <c r="AI309" s="73"/>
      <c r="AJ309" s="72"/>
    </row>
    <row r="310" spans="2:36" s="21" customFormat="1" ht="151.5" hidden="1" customHeight="1" x14ac:dyDescent="0.25">
      <c r="B310" s="69" t="s">
        <v>2649</v>
      </c>
      <c r="C310" s="69" t="s">
        <v>2866</v>
      </c>
      <c r="D310" s="9" t="s">
        <v>2229</v>
      </c>
      <c r="E310" s="49" t="s">
        <v>791</v>
      </c>
      <c r="F310" s="46" t="s">
        <v>796</v>
      </c>
      <c r="G310" s="49" t="s">
        <v>803</v>
      </c>
      <c r="H310" s="49" t="s">
        <v>794</v>
      </c>
      <c r="I310" s="51">
        <v>1</v>
      </c>
      <c r="J310" s="45">
        <v>43668</v>
      </c>
      <c r="K310" s="45">
        <v>43830</v>
      </c>
      <c r="L310" s="5">
        <v>24</v>
      </c>
      <c r="M310" s="437">
        <v>1</v>
      </c>
      <c r="N310" s="6" t="s">
        <v>1850</v>
      </c>
      <c r="O310" s="7">
        <f t="shared" si="9"/>
        <v>269</v>
      </c>
      <c r="P310" s="64" t="s">
        <v>697</v>
      </c>
      <c r="Q310" s="378">
        <v>43630</v>
      </c>
      <c r="R310" s="63" t="s">
        <v>79</v>
      </c>
      <c r="S310" s="8"/>
      <c r="T310" s="67" t="s">
        <v>2305</v>
      </c>
      <c r="U310" s="67" t="s">
        <v>2305</v>
      </c>
      <c r="V310" s="67" t="s">
        <v>2305</v>
      </c>
      <c r="W310" s="67" t="s">
        <v>2305</v>
      </c>
      <c r="X310" s="67" t="s">
        <v>2305</v>
      </c>
      <c r="Y310" s="13" t="s">
        <v>2305</v>
      </c>
      <c r="Z310" s="13" t="s">
        <v>2304</v>
      </c>
      <c r="AA310" s="4" t="s">
        <v>2308</v>
      </c>
      <c r="AB310" s="19" t="s">
        <v>2337</v>
      </c>
      <c r="AC310" s="34" t="s">
        <v>2951</v>
      </c>
      <c r="AD310" s="178" t="s">
        <v>938</v>
      </c>
      <c r="AE310" s="379">
        <v>43851</v>
      </c>
      <c r="AF310" s="95" t="s">
        <v>1967</v>
      </c>
      <c r="AG310" s="399"/>
      <c r="AH310" s="73"/>
      <c r="AI310" s="73"/>
      <c r="AJ310" s="72"/>
    </row>
    <row r="311" spans="2:36" s="21" customFormat="1" ht="171.75" hidden="1" customHeight="1" x14ac:dyDescent="0.25">
      <c r="B311" s="69" t="s">
        <v>2650</v>
      </c>
      <c r="C311" s="69" t="s">
        <v>2866</v>
      </c>
      <c r="D311" s="9" t="s">
        <v>2229</v>
      </c>
      <c r="E311" s="49" t="s">
        <v>791</v>
      </c>
      <c r="F311" s="49" t="s">
        <v>798</v>
      </c>
      <c r="G311" s="49" t="s">
        <v>799</v>
      </c>
      <c r="H311" s="49" t="s">
        <v>794</v>
      </c>
      <c r="I311" s="51">
        <v>1</v>
      </c>
      <c r="J311" s="45">
        <v>43831</v>
      </c>
      <c r="K311" s="45">
        <v>44012</v>
      </c>
      <c r="L311" s="5">
        <v>27</v>
      </c>
      <c r="M311" s="446">
        <v>0.3</v>
      </c>
      <c r="N311" s="6" t="s">
        <v>3032</v>
      </c>
      <c r="O311" s="7">
        <f t="shared" si="9"/>
        <v>326</v>
      </c>
      <c r="P311" s="64" t="s">
        <v>697</v>
      </c>
      <c r="Q311" s="378">
        <v>43630</v>
      </c>
      <c r="R311" s="63" t="s">
        <v>79</v>
      </c>
      <c r="S311" s="8"/>
      <c r="T311" s="67" t="s">
        <v>2305</v>
      </c>
      <c r="U311" s="67" t="s">
        <v>2305</v>
      </c>
      <c r="V311" s="67" t="s">
        <v>2305</v>
      </c>
      <c r="W311" s="67" t="s">
        <v>2305</v>
      </c>
      <c r="X311" s="67" t="s">
        <v>2305</v>
      </c>
      <c r="Y311" s="13" t="s">
        <v>2305</v>
      </c>
      <c r="Z311" s="13" t="s">
        <v>2304</v>
      </c>
      <c r="AA311" s="4" t="s">
        <v>2308</v>
      </c>
      <c r="AB311" s="19" t="s">
        <v>1985</v>
      </c>
      <c r="AC311" s="34" t="s">
        <v>3033</v>
      </c>
      <c r="AD311" s="178" t="s">
        <v>940</v>
      </c>
      <c r="AE311" s="379">
        <v>43938</v>
      </c>
      <c r="AF311" s="95" t="s">
        <v>1967</v>
      </c>
      <c r="AG311" s="123"/>
      <c r="AH311" s="73"/>
      <c r="AI311" s="73"/>
      <c r="AJ311" s="72"/>
    </row>
    <row r="312" spans="2:36" s="21" customFormat="1" ht="335.25" hidden="1" customHeight="1" x14ac:dyDescent="0.25">
      <c r="B312" s="69" t="s">
        <v>2651</v>
      </c>
      <c r="C312" s="69" t="s">
        <v>2866</v>
      </c>
      <c r="D312" s="9" t="s">
        <v>2229</v>
      </c>
      <c r="E312" s="49" t="s">
        <v>791</v>
      </c>
      <c r="F312" s="49" t="s">
        <v>800</v>
      </c>
      <c r="G312" s="49" t="s">
        <v>801</v>
      </c>
      <c r="H312" s="49" t="s">
        <v>737</v>
      </c>
      <c r="I312" s="51">
        <v>1</v>
      </c>
      <c r="J312" s="45">
        <v>43831</v>
      </c>
      <c r="K312" s="45">
        <v>44012</v>
      </c>
      <c r="L312" s="5">
        <v>27</v>
      </c>
      <c r="M312" s="446">
        <v>0.3</v>
      </c>
      <c r="N312" s="6" t="s">
        <v>3031</v>
      </c>
      <c r="O312" s="7">
        <f t="shared" si="9"/>
        <v>370</v>
      </c>
      <c r="P312" s="64" t="s">
        <v>697</v>
      </c>
      <c r="Q312" s="378">
        <v>43630</v>
      </c>
      <c r="R312" s="63" t="s">
        <v>79</v>
      </c>
      <c r="S312" s="8"/>
      <c r="T312" s="67" t="s">
        <v>2305</v>
      </c>
      <c r="U312" s="67" t="s">
        <v>2305</v>
      </c>
      <c r="V312" s="67" t="s">
        <v>2305</v>
      </c>
      <c r="W312" s="67" t="s">
        <v>2305</v>
      </c>
      <c r="X312" s="67" t="s">
        <v>2305</v>
      </c>
      <c r="Y312" s="13" t="s">
        <v>2305</v>
      </c>
      <c r="Z312" s="13" t="s">
        <v>2304</v>
      </c>
      <c r="AA312" s="4" t="s">
        <v>2308</v>
      </c>
      <c r="AB312" s="19" t="s">
        <v>1985</v>
      </c>
      <c r="AC312" s="34" t="s">
        <v>3034</v>
      </c>
      <c r="AD312" s="178" t="s">
        <v>940</v>
      </c>
      <c r="AE312" s="379">
        <v>43938</v>
      </c>
      <c r="AF312" s="95" t="s">
        <v>1967</v>
      </c>
      <c r="AG312" s="123"/>
      <c r="AH312" s="73"/>
      <c r="AI312" s="73"/>
      <c r="AJ312" s="72"/>
    </row>
    <row r="313" spans="2:36" s="21" customFormat="1" ht="245.25" hidden="1" customHeight="1" x14ac:dyDescent="0.25">
      <c r="B313" s="69" t="s">
        <v>2652</v>
      </c>
      <c r="C313" s="69" t="s">
        <v>2866</v>
      </c>
      <c r="D313" s="9" t="s">
        <v>2229</v>
      </c>
      <c r="E313" s="46" t="s">
        <v>804</v>
      </c>
      <c r="F313" s="42" t="s">
        <v>757</v>
      </c>
      <c r="G313" s="4" t="s">
        <v>805</v>
      </c>
      <c r="H313" s="42" t="s">
        <v>806</v>
      </c>
      <c r="I313" s="50">
        <v>1</v>
      </c>
      <c r="J313" s="52">
        <v>43678</v>
      </c>
      <c r="K313" s="52">
        <v>43830</v>
      </c>
      <c r="L313" s="5">
        <v>23</v>
      </c>
      <c r="M313" s="437">
        <v>1</v>
      </c>
      <c r="N313" s="6" t="s">
        <v>946</v>
      </c>
      <c r="O313" s="7">
        <f t="shared" si="9"/>
        <v>308</v>
      </c>
      <c r="P313" s="64" t="s">
        <v>697</v>
      </c>
      <c r="Q313" s="378">
        <v>43630</v>
      </c>
      <c r="R313" s="8" t="s">
        <v>150</v>
      </c>
      <c r="S313" s="64" t="s">
        <v>810</v>
      </c>
      <c r="T313" s="67" t="s">
        <v>2305</v>
      </c>
      <c r="U313" s="67" t="s">
        <v>2305</v>
      </c>
      <c r="V313" s="67" t="s">
        <v>2305</v>
      </c>
      <c r="W313" s="67" t="s">
        <v>2305</v>
      </c>
      <c r="X313" s="67" t="s">
        <v>2305</v>
      </c>
      <c r="Y313" s="13" t="s">
        <v>2305</v>
      </c>
      <c r="Z313" s="13" t="s">
        <v>2304</v>
      </c>
      <c r="AA313" s="4" t="s">
        <v>2308</v>
      </c>
      <c r="AB313" s="4" t="s">
        <v>1975</v>
      </c>
      <c r="AC313" s="4" t="s">
        <v>2951</v>
      </c>
      <c r="AD313" s="178" t="s">
        <v>938</v>
      </c>
      <c r="AE313" s="379">
        <v>43829</v>
      </c>
      <c r="AF313" s="95" t="s">
        <v>1967</v>
      </c>
      <c r="AG313" s="399"/>
      <c r="AH313" s="73"/>
      <c r="AI313" s="73"/>
      <c r="AJ313" s="72"/>
    </row>
    <row r="314" spans="2:36" s="21" customFormat="1" ht="243.75" hidden="1" customHeight="1" x14ac:dyDescent="0.25">
      <c r="B314" s="69" t="s">
        <v>2653</v>
      </c>
      <c r="C314" s="69" t="s">
        <v>2867</v>
      </c>
      <c r="D314" s="9" t="s">
        <v>2230</v>
      </c>
      <c r="E314" s="49" t="s">
        <v>784</v>
      </c>
      <c r="F314" s="49" t="s">
        <v>802</v>
      </c>
      <c r="G314" s="49" t="s">
        <v>786</v>
      </c>
      <c r="H314" s="49" t="s">
        <v>787</v>
      </c>
      <c r="I314" s="51">
        <v>2</v>
      </c>
      <c r="J314" s="45">
        <v>43668</v>
      </c>
      <c r="K314" s="45">
        <v>44012</v>
      </c>
      <c r="L314" s="5">
        <v>50</v>
      </c>
      <c r="M314" s="445">
        <v>0</v>
      </c>
      <c r="N314" s="6" t="s">
        <v>3070</v>
      </c>
      <c r="O314" s="7">
        <f t="shared" si="9"/>
        <v>355</v>
      </c>
      <c r="P314" s="64" t="s">
        <v>697</v>
      </c>
      <c r="Q314" s="378">
        <v>43630</v>
      </c>
      <c r="R314" s="10" t="s">
        <v>3062</v>
      </c>
      <c r="S314" s="8" t="s">
        <v>79</v>
      </c>
      <c r="T314" s="67" t="s">
        <v>2305</v>
      </c>
      <c r="U314" s="67" t="s">
        <v>2305</v>
      </c>
      <c r="V314" s="67" t="s">
        <v>2305</v>
      </c>
      <c r="W314" s="67" t="s">
        <v>2305</v>
      </c>
      <c r="X314" s="67" t="s">
        <v>2305</v>
      </c>
      <c r="Y314" s="13" t="s">
        <v>2305</v>
      </c>
      <c r="Z314" s="13" t="s">
        <v>2304</v>
      </c>
      <c r="AA314" s="4" t="s">
        <v>2308</v>
      </c>
      <c r="AB314" s="49" t="s">
        <v>3066</v>
      </c>
      <c r="AC314" s="49" t="s">
        <v>3071</v>
      </c>
      <c r="AD314" s="178" t="s">
        <v>940</v>
      </c>
      <c r="AE314" s="379">
        <v>43941</v>
      </c>
      <c r="AF314" s="95" t="s">
        <v>1967</v>
      </c>
      <c r="AG314" s="123"/>
      <c r="AH314" s="73"/>
      <c r="AI314" s="73"/>
      <c r="AJ314" s="72"/>
    </row>
    <row r="315" spans="2:36" s="21" customFormat="1" ht="409.6" hidden="1" customHeight="1" x14ac:dyDescent="0.25">
      <c r="B315" s="69" t="s">
        <v>2654</v>
      </c>
      <c r="C315" s="69" t="s">
        <v>2867</v>
      </c>
      <c r="D315" s="9" t="s">
        <v>2230</v>
      </c>
      <c r="E315" s="49" t="s">
        <v>784</v>
      </c>
      <c r="F315" s="49" t="s">
        <v>788</v>
      </c>
      <c r="G315" s="49" t="s">
        <v>789</v>
      </c>
      <c r="H315" s="49" t="s">
        <v>790</v>
      </c>
      <c r="I315" s="51">
        <v>1</v>
      </c>
      <c r="J315" s="45">
        <v>43678</v>
      </c>
      <c r="K315" s="45">
        <v>43830</v>
      </c>
      <c r="L315" s="5">
        <v>23</v>
      </c>
      <c r="M315" s="459">
        <v>0</v>
      </c>
      <c r="N315" s="6" t="s">
        <v>3069</v>
      </c>
      <c r="O315" s="7">
        <f t="shared" si="9"/>
        <v>211</v>
      </c>
      <c r="P315" s="64" t="s">
        <v>697</v>
      </c>
      <c r="Q315" s="378">
        <v>43630</v>
      </c>
      <c r="R315" s="10" t="s">
        <v>3062</v>
      </c>
      <c r="S315" s="8" t="s">
        <v>79</v>
      </c>
      <c r="T315" s="67" t="s">
        <v>2305</v>
      </c>
      <c r="U315" s="67" t="s">
        <v>2305</v>
      </c>
      <c r="V315" s="67" t="s">
        <v>2305</v>
      </c>
      <c r="W315" s="67" t="s">
        <v>2305</v>
      </c>
      <c r="X315" s="67" t="s">
        <v>2305</v>
      </c>
      <c r="Y315" s="13" t="s">
        <v>2305</v>
      </c>
      <c r="Z315" s="13" t="s">
        <v>2304</v>
      </c>
      <c r="AA315" s="4" t="s">
        <v>2308</v>
      </c>
      <c r="AB315" s="49" t="s">
        <v>3065</v>
      </c>
      <c r="AC315" s="49" t="s">
        <v>3072</v>
      </c>
      <c r="AD315" s="178" t="s">
        <v>3011</v>
      </c>
      <c r="AE315" s="379">
        <v>43941</v>
      </c>
      <c r="AF315" s="95" t="s">
        <v>1967</v>
      </c>
      <c r="AG315" s="123"/>
      <c r="AH315" s="73"/>
      <c r="AI315" s="73"/>
      <c r="AJ315" s="72"/>
    </row>
    <row r="316" spans="2:36" s="21" customFormat="1" ht="234" hidden="1" customHeight="1" x14ac:dyDescent="0.25">
      <c r="B316" s="69" t="s">
        <v>2655</v>
      </c>
      <c r="C316" s="69" t="s">
        <v>2867</v>
      </c>
      <c r="D316" s="9" t="s">
        <v>2230</v>
      </c>
      <c r="E316" s="49" t="s">
        <v>791</v>
      </c>
      <c r="F316" s="46" t="s">
        <v>792</v>
      </c>
      <c r="G316" s="49" t="s">
        <v>793</v>
      </c>
      <c r="H316" s="49" t="s">
        <v>794</v>
      </c>
      <c r="I316" s="51">
        <v>1</v>
      </c>
      <c r="J316" s="45">
        <v>43668</v>
      </c>
      <c r="K316" s="45">
        <v>43830</v>
      </c>
      <c r="L316" s="5">
        <v>24</v>
      </c>
      <c r="M316" s="437">
        <v>1</v>
      </c>
      <c r="N316" s="6" t="s">
        <v>1848</v>
      </c>
      <c r="O316" s="7">
        <f t="shared" si="9"/>
        <v>238</v>
      </c>
      <c r="P316" s="64" t="s">
        <v>697</v>
      </c>
      <c r="Q316" s="378">
        <v>43630</v>
      </c>
      <c r="R316" s="63" t="s">
        <v>79</v>
      </c>
      <c r="S316" s="8"/>
      <c r="T316" s="67" t="s">
        <v>2305</v>
      </c>
      <c r="U316" s="67" t="s">
        <v>2305</v>
      </c>
      <c r="V316" s="67" t="s">
        <v>2305</v>
      </c>
      <c r="W316" s="67" t="s">
        <v>2305</v>
      </c>
      <c r="X316" s="67" t="s">
        <v>2305</v>
      </c>
      <c r="Y316" s="13" t="s">
        <v>2305</v>
      </c>
      <c r="Z316" s="13" t="s">
        <v>2304</v>
      </c>
      <c r="AA316" s="4" t="s">
        <v>2308</v>
      </c>
      <c r="AB316" s="28" t="s">
        <v>1976</v>
      </c>
      <c r="AC316" s="34" t="s">
        <v>2951</v>
      </c>
      <c r="AD316" s="178" t="s">
        <v>938</v>
      </c>
      <c r="AE316" s="379">
        <v>43851</v>
      </c>
      <c r="AF316" s="95" t="s">
        <v>1967</v>
      </c>
      <c r="AG316" s="399"/>
      <c r="AH316" s="73"/>
      <c r="AI316" s="73"/>
      <c r="AJ316" s="72"/>
    </row>
    <row r="317" spans="2:36" s="21" customFormat="1" ht="270.75" hidden="1" customHeight="1" x14ac:dyDescent="0.25">
      <c r="B317" s="69" t="s">
        <v>2656</v>
      </c>
      <c r="C317" s="69" t="s">
        <v>2867</v>
      </c>
      <c r="D317" s="9" t="s">
        <v>2230</v>
      </c>
      <c r="E317" s="49" t="s">
        <v>791</v>
      </c>
      <c r="F317" s="46" t="s">
        <v>792</v>
      </c>
      <c r="G317" s="49" t="s">
        <v>795</v>
      </c>
      <c r="H317" s="49" t="s">
        <v>794</v>
      </c>
      <c r="I317" s="51">
        <v>1</v>
      </c>
      <c r="J317" s="45">
        <v>43668</v>
      </c>
      <c r="K317" s="45">
        <v>43830</v>
      </c>
      <c r="L317" s="5">
        <v>24</v>
      </c>
      <c r="M317" s="437">
        <v>1</v>
      </c>
      <c r="N317" s="6" t="s">
        <v>1856</v>
      </c>
      <c r="O317" s="7">
        <f t="shared" si="9"/>
        <v>330</v>
      </c>
      <c r="P317" s="64" t="s">
        <v>697</v>
      </c>
      <c r="Q317" s="378">
        <v>43630</v>
      </c>
      <c r="R317" s="63" t="s">
        <v>79</v>
      </c>
      <c r="S317" s="8"/>
      <c r="T317" s="67" t="s">
        <v>2305</v>
      </c>
      <c r="U317" s="67" t="s">
        <v>2305</v>
      </c>
      <c r="V317" s="67" t="s">
        <v>2305</v>
      </c>
      <c r="W317" s="67" t="s">
        <v>2305</v>
      </c>
      <c r="X317" s="67" t="s">
        <v>2305</v>
      </c>
      <c r="Y317" s="13" t="s">
        <v>2305</v>
      </c>
      <c r="Z317" s="13" t="s">
        <v>2304</v>
      </c>
      <c r="AA317" s="4" t="s">
        <v>2308</v>
      </c>
      <c r="AB317" s="19" t="s">
        <v>1859</v>
      </c>
      <c r="AC317" s="34" t="s">
        <v>2951</v>
      </c>
      <c r="AD317" s="178" t="s">
        <v>938</v>
      </c>
      <c r="AE317" s="379">
        <v>43852</v>
      </c>
      <c r="AF317" s="95" t="s">
        <v>1967</v>
      </c>
      <c r="AG317" s="399"/>
      <c r="AH317" s="73"/>
      <c r="AI317" s="73"/>
      <c r="AJ317" s="72"/>
    </row>
    <row r="318" spans="2:36" s="21" customFormat="1" ht="194.25" hidden="1" customHeight="1" x14ac:dyDescent="0.25">
      <c r="B318" s="69" t="s">
        <v>2657</v>
      </c>
      <c r="C318" s="69" t="s">
        <v>2867</v>
      </c>
      <c r="D318" s="9" t="s">
        <v>2230</v>
      </c>
      <c r="E318" s="49" t="s">
        <v>791</v>
      </c>
      <c r="F318" s="46" t="s">
        <v>796</v>
      </c>
      <c r="G318" s="49" t="s">
        <v>803</v>
      </c>
      <c r="H318" s="49" t="s">
        <v>794</v>
      </c>
      <c r="I318" s="51">
        <v>1</v>
      </c>
      <c r="J318" s="45">
        <v>43668</v>
      </c>
      <c r="K318" s="45">
        <v>43830</v>
      </c>
      <c r="L318" s="5">
        <v>24</v>
      </c>
      <c r="M318" s="437">
        <v>1</v>
      </c>
      <c r="N318" s="6" t="s">
        <v>1850</v>
      </c>
      <c r="O318" s="7">
        <f t="shared" si="9"/>
        <v>269</v>
      </c>
      <c r="P318" s="64" t="s">
        <v>697</v>
      </c>
      <c r="Q318" s="378">
        <v>43630</v>
      </c>
      <c r="R318" s="63" t="s">
        <v>79</v>
      </c>
      <c r="S318" s="8"/>
      <c r="T318" s="67" t="s">
        <v>2305</v>
      </c>
      <c r="U318" s="67" t="s">
        <v>2305</v>
      </c>
      <c r="V318" s="67" t="s">
        <v>2305</v>
      </c>
      <c r="W318" s="67" t="s">
        <v>2305</v>
      </c>
      <c r="X318" s="67" t="s">
        <v>2305</v>
      </c>
      <c r="Y318" s="13" t="s">
        <v>2305</v>
      </c>
      <c r="Z318" s="13" t="s">
        <v>2304</v>
      </c>
      <c r="AA318" s="4" t="s">
        <v>2308</v>
      </c>
      <c r="AB318" s="28" t="s">
        <v>2338</v>
      </c>
      <c r="AC318" s="34" t="s">
        <v>2951</v>
      </c>
      <c r="AD318" s="178" t="s">
        <v>938</v>
      </c>
      <c r="AE318" s="379">
        <v>43851</v>
      </c>
      <c r="AF318" s="95" t="s">
        <v>1967</v>
      </c>
      <c r="AG318" s="399"/>
      <c r="AH318" s="73"/>
      <c r="AI318" s="73"/>
      <c r="AJ318" s="72"/>
    </row>
    <row r="319" spans="2:36" s="21" customFormat="1" ht="159" hidden="1" customHeight="1" x14ac:dyDescent="0.25">
      <c r="B319" s="69" t="s">
        <v>2658</v>
      </c>
      <c r="C319" s="69" t="s">
        <v>2867</v>
      </c>
      <c r="D319" s="9" t="s">
        <v>2230</v>
      </c>
      <c r="E319" s="49" t="s">
        <v>791</v>
      </c>
      <c r="F319" s="49" t="s">
        <v>798</v>
      </c>
      <c r="G319" s="49" t="s">
        <v>799</v>
      </c>
      <c r="H319" s="49" t="s">
        <v>794</v>
      </c>
      <c r="I319" s="51">
        <v>1</v>
      </c>
      <c r="J319" s="45">
        <v>43831</v>
      </c>
      <c r="K319" s="45">
        <v>44012</v>
      </c>
      <c r="L319" s="5">
        <v>27</v>
      </c>
      <c r="M319" s="446">
        <v>0.3</v>
      </c>
      <c r="N319" s="6" t="s">
        <v>3032</v>
      </c>
      <c r="O319" s="7">
        <f t="shared" si="9"/>
        <v>326</v>
      </c>
      <c r="P319" s="64" t="s">
        <v>697</v>
      </c>
      <c r="Q319" s="378">
        <v>43630</v>
      </c>
      <c r="R319" s="63" t="s">
        <v>79</v>
      </c>
      <c r="S319" s="8"/>
      <c r="T319" s="67" t="s">
        <v>2305</v>
      </c>
      <c r="U319" s="67" t="s">
        <v>2305</v>
      </c>
      <c r="V319" s="67" t="s">
        <v>2305</v>
      </c>
      <c r="W319" s="67" t="s">
        <v>2305</v>
      </c>
      <c r="X319" s="67" t="s">
        <v>2305</v>
      </c>
      <c r="Y319" s="13" t="s">
        <v>2305</v>
      </c>
      <c r="Z319" s="13" t="s">
        <v>2304</v>
      </c>
      <c r="AA319" s="4" t="s">
        <v>2308</v>
      </c>
      <c r="AB319" s="19" t="s">
        <v>1986</v>
      </c>
      <c r="AC319" s="34" t="s">
        <v>3033</v>
      </c>
      <c r="AD319" s="178" t="s">
        <v>940</v>
      </c>
      <c r="AE319" s="379">
        <v>43938</v>
      </c>
      <c r="AF319" s="95" t="s">
        <v>1967</v>
      </c>
      <c r="AG319" s="123"/>
      <c r="AH319" s="73"/>
      <c r="AI319" s="73"/>
      <c r="AJ319" s="72"/>
    </row>
    <row r="320" spans="2:36" s="21" customFormat="1" ht="322.5" hidden="1" customHeight="1" x14ac:dyDescent="0.25">
      <c r="B320" s="69" t="s">
        <v>2659</v>
      </c>
      <c r="C320" s="69" t="s">
        <v>2867</v>
      </c>
      <c r="D320" s="9" t="s">
        <v>2230</v>
      </c>
      <c r="E320" s="49" t="s">
        <v>791</v>
      </c>
      <c r="F320" s="49" t="s">
        <v>800</v>
      </c>
      <c r="G320" s="49" t="s">
        <v>801</v>
      </c>
      <c r="H320" s="49" t="s">
        <v>737</v>
      </c>
      <c r="I320" s="51">
        <v>1</v>
      </c>
      <c r="J320" s="45">
        <v>43831</v>
      </c>
      <c r="K320" s="45">
        <v>44012</v>
      </c>
      <c r="L320" s="5">
        <v>27</v>
      </c>
      <c r="M320" s="446">
        <v>0.3</v>
      </c>
      <c r="N320" s="6" t="s">
        <v>3031</v>
      </c>
      <c r="O320" s="7">
        <f t="shared" si="9"/>
        <v>370</v>
      </c>
      <c r="P320" s="64" t="s">
        <v>697</v>
      </c>
      <c r="Q320" s="378">
        <v>43630</v>
      </c>
      <c r="R320" s="63" t="s">
        <v>79</v>
      </c>
      <c r="S320" s="8"/>
      <c r="T320" s="67" t="s">
        <v>2305</v>
      </c>
      <c r="U320" s="67" t="s">
        <v>2305</v>
      </c>
      <c r="V320" s="67" t="s">
        <v>2305</v>
      </c>
      <c r="W320" s="67" t="s">
        <v>2305</v>
      </c>
      <c r="X320" s="67" t="s">
        <v>2305</v>
      </c>
      <c r="Y320" s="13" t="s">
        <v>2305</v>
      </c>
      <c r="Z320" s="13" t="s">
        <v>2304</v>
      </c>
      <c r="AA320" s="4" t="s">
        <v>2308</v>
      </c>
      <c r="AB320" s="19" t="s">
        <v>1986</v>
      </c>
      <c r="AC320" s="34" t="s">
        <v>3034</v>
      </c>
      <c r="AD320" s="178" t="s">
        <v>940</v>
      </c>
      <c r="AE320" s="379">
        <v>43938</v>
      </c>
      <c r="AF320" s="95" t="s">
        <v>1967</v>
      </c>
      <c r="AG320" s="123"/>
      <c r="AH320" s="73"/>
      <c r="AI320" s="73"/>
      <c r="AJ320" s="72"/>
    </row>
    <row r="321" spans="2:36" s="21" customFormat="1" ht="132" hidden="1" x14ac:dyDescent="0.25">
      <c r="B321" s="69" t="s">
        <v>2660</v>
      </c>
      <c r="C321" s="69" t="s">
        <v>2892</v>
      </c>
      <c r="D321" s="355" t="s">
        <v>2231</v>
      </c>
      <c r="E321" s="42" t="s">
        <v>807</v>
      </c>
      <c r="F321" s="42" t="s">
        <v>808</v>
      </c>
      <c r="G321" s="4" t="s">
        <v>758</v>
      </c>
      <c r="H321" s="42" t="s">
        <v>809</v>
      </c>
      <c r="I321" s="50">
        <v>1</v>
      </c>
      <c r="J321" s="52">
        <v>43678</v>
      </c>
      <c r="K321" s="52">
        <v>43830</v>
      </c>
      <c r="L321" s="5">
        <v>23</v>
      </c>
      <c r="M321" s="437">
        <v>1</v>
      </c>
      <c r="N321" s="6" t="s">
        <v>1847</v>
      </c>
      <c r="O321" s="7">
        <f t="shared" si="9"/>
        <v>334</v>
      </c>
      <c r="P321" s="64" t="s">
        <v>697</v>
      </c>
      <c r="Q321" s="378">
        <v>43630</v>
      </c>
      <c r="R321" s="8" t="s">
        <v>150</v>
      </c>
      <c r="S321" s="64" t="s">
        <v>810</v>
      </c>
      <c r="T321" s="67" t="s">
        <v>2305</v>
      </c>
      <c r="U321" s="67" t="s">
        <v>2305</v>
      </c>
      <c r="V321" s="67" t="s">
        <v>2305</v>
      </c>
      <c r="W321" s="67" t="s">
        <v>2305</v>
      </c>
      <c r="X321" s="67" t="s">
        <v>2305</v>
      </c>
      <c r="Y321" s="13" t="s">
        <v>2305</v>
      </c>
      <c r="Z321" s="13" t="s">
        <v>2304</v>
      </c>
      <c r="AA321" s="4" t="s">
        <v>2308</v>
      </c>
      <c r="AB321" s="4" t="s">
        <v>1977</v>
      </c>
      <c r="AC321" s="4" t="s">
        <v>2951</v>
      </c>
      <c r="AD321" s="178" t="s">
        <v>938</v>
      </c>
      <c r="AE321" s="379">
        <v>43851</v>
      </c>
      <c r="AF321" s="95" t="s">
        <v>1967</v>
      </c>
      <c r="AG321" s="399"/>
      <c r="AH321" s="73"/>
      <c r="AI321" s="73"/>
      <c r="AJ321" s="72"/>
    </row>
    <row r="322" spans="2:36" s="21" customFormat="1" ht="171" hidden="1" customHeight="1" x14ac:dyDescent="0.25">
      <c r="B322" s="69" t="s">
        <v>2661</v>
      </c>
      <c r="C322" s="69" t="s">
        <v>2893</v>
      </c>
      <c r="D322" s="355" t="s">
        <v>2232</v>
      </c>
      <c r="E322" s="42" t="s">
        <v>811</v>
      </c>
      <c r="F322" s="42" t="s">
        <v>812</v>
      </c>
      <c r="G322" s="4" t="s">
        <v>758</v>
      </c>
      <c r="H322" s="42" t="s">
        <v>813</v>
      </c>
      <c r="I322" s="50">
        <v>1</v>
      </c>
      <c r="J322" s="52">
        <v>43678</v>
      </c>
      <c r="K322" s="52">
        <v>43830</v>
      </c>
      <c r="L322" s="5">
        <v>23</v>
      </c>
      <c r="M322" s="437">
        <v>1</v>
      </c>
      <c r="N322" s="6" t="s">
        <v>1847</v>
      </c>
      <c r="O322" s="7">
        <f t="shared" si="9"/>
        <v>334</v>
      </c>
      <c r="P322" s="64" t="s">
        <v>697</v>
      </c>
      <c r="Q322" s="378">
        <v>43630</v>
      </c>
      <c r="R322" s="8" t="s">
        <v>150</v>
      </c>
      <c r="S322" s="64" t="s">
        <v>810</v>
      </c>
      <c r="T322" s="67" t="s">
        <v>2305</v>
      </c>
      <c r="U322" s="67" t="s">
        <v>2305</v>
      </c>
      <c r="V322" s="67" t="s">
        <v>2305</v>
      </c>
      <c r="W322" s="67" t="s">
        <v>2305</v>
      </c>
      <c r="X322" s="67" t="s">
        <v>2305</v>
      </c>
      <c r="Y322" s="13" t="s">
        <v>2305</v>
      </c>
      <c r="Z322" s="13" t="s">
        <v>2304</v>
      </c>
      <c r="AA322" s="4" t="s">
        <v>2308</v>
      </c>
      <c r="AB322" s="4" t="s">
        <v>1978</v>
      </c>
      <c r="AC322" s="4" t="s">
        <v>2951</v>
      </c>
      <c r="AD322" s="178" t="s">
        <v>938</v>
      </c>
      <c r="AE322" s="379">
        <v>43851</v>
      </c>
      <c r="AF322" s="95" t="s">
        <v>1967</v>
      </c>
      <c r="AG322" s="399"/>
      <c r="AH322" s="73"/>
      <c r="AI322" s="73"/>
      <c r="AJ322" s="72"/>
    </row>
    <row r="323" spans="2:36" s="21" customFormat="1" ht="212.25" hidden="1" customHeight="1" x14ac:dyDescent="0.25">
      <c r="B323" s="69" t="s">
        <v>2662</v>
      </c>
      <c r="C323" s="69" t="s">
        <v>2894</v>
      </c>
      <c r="D323" s="355" t="s">
        <v>2233</v>
      </c>
      <c r="E323" s="46" t="s">
        <v>814</v>
      </c>
      <c r="F323" s="46" t="s">
        <v>815</v>
      </c>
      <c r="G323" s="4" t="s">
        <v>758</v>
      </c>
      <c r="H323" s="42" t="s">
        <v>813</v>
      </c>
      <c r="I323" s="50">
        <v>1</v>
      </c>
      <c r="J323" s="52">
        <v>43678</v>
      </c>
      <c r="K323" s="52">
        <v>43830</v>
      </c>
      <c r="L323" s="5">
        <v>23</v>
      </c>
      <c r="M323" s="437">
        <v>1</v>
      </c>
      <c r="N323" s="6" t="s">
        <v>1847</v>
      </c>
      <c r="O323" s="7">
        <f t="shared" si="9"/>
        <v>334</v>
      </c>
      <c r="P323" s="64" t="s">
        <v>697</v>
      </c>
      <c r="Q323" s="378">
        <v>43630</v>
      </c>
      <c r="R323" s="8" t="s">
        <v>150</v>
      </c>
      <c r="S323" s="64" t="s">
        <v>810</v>
      </c>
      <c r="T323" s="67" t="s">
        <v>2305</v>
      </c>
      <c r="U323" s="67" t="s">
        <v>2305</v>
      </c>
      <c r="V323" s="67" t="s">
        <v>2305</v>
      </c>
      <c r="W323" s="67" t="s">
        <v>2305</v>
      </c>
      <c r="X323" s="67" t="s">
        <v>2305</v>
      </c>
      <c r="Y323" s="13" t="s">
        <v>2305</v>
      </c>
      <c r="Z323" s="13" t="s">
        <v>2304</v>
      </c>
      <c r="AA323" s="4" t="s">
        <v>2308</v>
      </c>
      <c r="AB323" s="4" t="s">
        <v>1978</v>
      </c>
      <c r="AC323" s="4" t="s">
        <v>2951</v>
      </c>
      <c r="AD323" s="178" t="s">
        <v>938</v>
      </c>
      <c r="AE323" s="379">
        <v>43851</v>
      </c>
      <c r="AF323" s="95" t="s">
        <v>1967</v>
      </c>
      <c r="AG323" s="399"/>
      <c r="AH323" s="73"/>
      <c r="AI323" s="73"/>
      <c r="AJ323" s="72"/>
    </row>
    <row r="324" spans="2:36" s="21" customFormat="1" ht="409.6" hidden="1" customHeight="1" x14ac:dyDescent="0.25">
      <c r="B324" s="69" t="s">
        <v>2663</v>
      </c>
      <c r="C324" s="69" t="s">
        <v>2895</v>
      </c>
      <c r="D324" s="354" t="s">
        <v>2234</v>
      </c>
      <c r="E324" s="49" t="s">
        <v>816</v>
      </c>
      <c r="F324" s="4" t="s">
        <v>817</v>
      </c>
      <c r="G324" s="4" t="s">
        <v>818</v>
      </c>
      <c r="H324" s="46" t="s">
        <v>819</v>
      </c>
      <c r="I324" s="25">
        <v>5</v>
      </c>
      <c r="J324" s="52">
        <v>43668</v>
      </c>
      <c r="K324" s="52">
        <v>44012</v>
      </c>
      <c r="L324" s="5">
        <v>50</v>
      </c>
      <c r="M324" s="445">
        <v>2</v>
      </c>
      <c r="N324" s="6" t="s">
        <v>2955</v>
      </c>
      <c r="O324" s="7">
        <f t="shared" si="9"/>
        <v>206</v>
      </c>
      <c r="P324" s="64" t="s">
        <v>697</v>
      </c>
      <c r="Q324" s="378">
        <v>43630</v>
      </c>
      <c r="R324" s="8" t="s">
        <v>62</v>
      </c>
      <c r="S324" s="64"/>
      <c r="T324" s="67" t="s">
        <v>2305</v>
      </c>
      <c r="U324" s="67" t="s">
        <v>2305</v>
      </c>
      <c r="V324" s="67" t="s">
        <v>2305</v>
      </c>
      <c r="W324" s="67" t="s">
        <v>2305</v>
      </c>
      <c r="X324" s="67" t="s">
        <v>2305</v>
      </c>
      <c r="Y324" s="13" t="s">
        <v>2305</v>
      </c>
      <c r="Z324" s="13" t="s">
        <v>2304</v>
      </c>
      <c r="AA324" s="4" t="s">
        <v>2308</v>
      </c>
      <c r="AB324" s="4" t="s">
        <v>1987</v>
      </c>
      <c r="AC324" s="4" t="s">
        <v>2972</v>
      </c>
      <c r="AD324" s="178" t="s">
        <v>940</v>
      </c>
      <c r="AE324" s="92">
        <v>43934</v>
      </c>
      <c r="AF324" s="95" t="s">
        <v>1967</v>
      </c>
      <c r="AG324" s="123"/>
      <c r="AH324" s="73"/>
      <c r="AI324" s="73"/>
      <c r="AJ324" s="72"/>
    </row>
    <row r="325" spans="2:36" s="21" customFormat="1" ht="307.5" hidden="1" customHeight="1" x14ac:dyDescent="0.25">
      <c r="B325" s="69" t="s">
        <v>2664</v>
      </c>
      <c r="C325" s="69" t="s">
        <v>2853</v>
      </c>
      <c r="D325" s="356" t="s">
        <v>2235</v>
      </c>
      <c r="E325" s="4" t="s">
        <v>820</v>
      </c>
      <c r="F325" s="4" t="s">
        <v>821</v>
      </c>
      <c r="G325" s="4" t="s">
        <v>3041</v>
      </c>
      <c r="H325" s="4" t="s">
        <v>823</v>
      </c>
      <c r="I325" s="44">
        <v>1</v>
      </c>
      <c r="J325" s="52">
        <v>43739</v>
      </c>
      <c r="K325" s="52">
        <v>43769</v>
      </c>
      <c r="L325" s="5">
        <v>5</v>
      </c>
      <c r="M325" s="443">
        <v>0</v>
      </c>
      <c r="N325" s="6" t="s">
        <v>3043</v>
      </c>
      <c r="O325" s="7">
        <f t="shared" si="9"/>
        <v>342</v>
      </c>
      <c r="P325" s="64" t="s">
        <v>697</v>
      </c>
      <c r="Q325" s="378">
        <v>43630</v>
      </c>
      <c r="R325" s="8" t="s">
        <v>155</v>
      </c>
      <c r="S325" s="8"/>
      <c r="T325" s="67" t="s">
        <v>2305</v>
      </c>
      <c r="U325" s="67" t="s">
        <v>2305</v>
      </c>
      <c r="V325" s="67" t="s">
        <v>2305</v>
      </c>
      <c r="W325" s="67" t="s">
        <v>2305</v>
      </c>
      <c r="X325" s="67" t="s">
        <v>2305</v>
      </c>
      <c r="Y325" s="13" t="s">
        <v>2305</v>
      </c>
      <c r="Z325" s="13" t="s">
        <v>2304</v>
      </c>
      <c r="AA325" s="4" t="s">
        <v>2308</v>
      </c>
      <c r="AB325" s="4" t="s">
        <v>3039</v>
      </c>
      <c r="AC325" s="4" t="s">
        <v>3140</v>
      </c>
      <c r="AD325" s="178" t="s">
        <v>939</v>
      </c>
      <c r="AE325" s="379">
        <v>43941</v>
      </c>
      <c r="AF325" s="95" t="s">
        <v>1967</v>
      </c>
      <c r="AG325" s="123"/>
      <c r="AH325" s="73"/>
      <c r="AI325" s="73"/>
      <c r="AJ325" s="72"/>
    </row>
    <row r="326" spans="2:36" s="21" customFormat="1" ht="290.25" hidden="1" customHeight="1" x14ac:dyDescent="0.25">
      <c r="B326" s="69" t="s">
        <v>2665</v>
      </c>
      <c r="C326" s="69" t="s">
        <v>2855</v>
      </c>
      <c r="D326" s="356" t="s">
        <v>2236</v>
      </c>
      <c r="E326" s="4" t="s">
        <v>820</v>
      </c>
      <c r="F326" s="4" t="s">
        <v>821</v>
      </c>
      <c r="G326" s="4" t="s">
        <v>822</v>
      </c>
      <c r="H326" s="4" t="s">
        <v>823</v>
      </c>
      <c r="I326" s="44">
        <v>1</v>
      </c>
      <c r="J326" s="52">
        <v>43739</v>
      </c>
      <c r="K326" s="52">
        <v>43769</v>
      </c>
      <c r="L326" s="5">
        <v>5</v>
      </c>
      <c r="M326" s="443">
        <v>0</v>
      </c>
      <c r="N326" s="152" t="s">
        <v>3044</v>
      </c>
      <c r="O326" s="7">
        <f t="shared" si="9"/>
        <v>341</v>
      </c>
      <c r="P326" s="64" t="s">
        <v>697</v>
      </c>
      <c r="Q326" s="378">
        <v>43630</v>
      </c>
      <c r="R326" s="10" t="s">
        <v>155</v>
      </c>
      <c r="S326" s="8"/>
      <c r="T326" s="67" t="s">
        <v>2305</v>
      </c>
      <c r="U326" s="67" t="s">
        <v>2305</v>
      </c>
      <c r="V326" s="67" t="s">
        <v>2305</v>
      </c>
      <c r="W326" s="67" t="s">
        <v>2305</v>
      </c>
      <c r="X326" s="67" t="s">
        <v>2305</v>
      </c>
      <c r="Y326" s="13" t="s">
        <v>2305</v>
      </c>
      <c r="Z326" s="13" t="s">
        <v>2304</v>
      </c>
      <c r="AA326" s="4" t="s">
        <v>2308</v>
      </c>
      <c r="AB326" s="4" t="s">
        <v>3039</v>
      </c>
      <c r="AC326" s="4" t="s">
        <v>3140</v>
      </c>
      <c r="AD326" s="178" t="s">
        <v>939</v>
      </c>
      <c r="AE326" s="379">
        <v>43941</v>
      </c>
      <c r="AF326" s="95" t="s">
        <v>1967</v>
      </c>
      <c r="AG326" s="123"/>
      <c r="AH326" s="73"/>
      <c r="AI326" s="73"/>
      <c r="AJ326" s="72"/>
    </row>
    <row r="327" spans="2:36" s="21" customFormat="1" ht="175.5" hidden="1" customHeight="1" x14ac:dyDescent="0.25">
      <c r="B327" s="69" t="s">
        <v>2666</v>
      </c>
      <c r="C327" s="69" t="s">
        <v>2896</v>
      </c>
      <c r="D327" s="355" t="s">
        <v>2237</v>
      </c>
      <c r="E327" s="46" t="s">
        <v>824</v>
      </c>
      <c r="F327" s="46" t="s">
        <v>825</v>
      </c>
      <c r="G327" s="4" t="s">
        <v>826</v>
      </c>
      <c r="H327" s="46" t="s">
        <v>827</v>
      </c>
      <c r="I327" s="53">
        <v>1</v>
      </c>
      <c r="J327" s="45">
        <v>43668</v>
      </c>
      <c r="K327" s="45">
        <v>43830</v>
      </c>
      <c r="L327" s="5">
        <v>24</v>
      </c>
      <c r="M327" s="437">
        <v>1</v>
      </c>
      <c r="N327" s="6" t="s">
        <v>1851</v>
      </c>
      <c r="O327" s="7">
        <f>LEN($N327)</f>
        <v>368</v>
      </c>
      <c r="P327" s="64" t="s">
        <v>697</v>
      </c>
      <c r="Q327" s="378">
        <v>43630</v>
      </c>
      <c r="R327" s="64" t="s">
        <v>203</v>
      </c>
      <c r="S327" s="64"/>
      <c r="T327" s="67" t="s">
        <v>2305</v>
      </c>
      <c r="U327" s="67" t="s">
        <v>2305</v>
      </c>
      <c r="V327" s="67" t="s">
        <v>2305</v>
      </c>
      <c r="W327" s="67" t="s">
        <v>2305</v>
      </c>
      <c r="X327" s="67" t="s">
        <v>2305</v>
      </c>
      <c r="Y327" s="13" t="s">
        <v>2305</v>
      </c>
      <c r="Z327" s="13" t="s">
        <v>2304</v>
      </c>
      <c r="AA327" s="4" t="s">
        <v>2308</v>
      </c>
      <c r="AB327" s="4" t="s">
        <v>1979</v>
      </c>
      <c r="AC327" s="64" t="s">
        <v>3012</v>
      </c>
      <c r="AD327" s="178" t="s">
        <v>938</v>
      </c>
      <c r="AE327" s="379">
        <v>43829</v>
      </c>
      <c r="AF327" s="95" t="s">
        <v>1967</v>
      </c>
      <c r="AG327" s="399"/>
      <c r="AH327" s="73"/>
      <c r="AI327" s="73"/>
      <c r="AJ327" s="72"/>
    </row>
    <row r="328" spans="2:36" s="21" customFormat="1" ht="327.75" hidden="1" customHeight="1" x14ac:dyDescent="0.25">
      <c r="B328" s="69" t="s">
        <v>2667</v>
      </c>
      <c r="C328" s="69" t="s">
        <v>2896</v>
      </c>
      <c r="D328" s="355" t="s">
        <v>2237</v>
      </c>
      <c r="E328" s="46" t="s">
        <v>824</v>
      </c>
      <c r="F328" s="46" t="s">
        <v>828</v>
      </c>
      <c r="G328" s="4" t="s">
        <v>829</v>
      </c>
      <c r="H328" s="46" t="s">
        <v>830</v>
      </c>
      <c r="I328" s="53">
        <v>14</v>
      </c>
      <c r="J328" s="45">
        <v>43668</v>
      </c>
      <c r="K328" s="45">
        <v>43830</v>
      </c>
      <c r="L328" s="5">
        <v>24</v>
      </c>
      <c r="M328" s="459">
        <v>4</v>
      </c>
      <c r="N328" s="6" t="s">
        <v>3010</v>
      </c>
      <c r="O328" s="7">
        <f>LEN($N328)</f>
        <v>388</v>
      </c>
      <c r="P328" s="64" t="s">
        <v>697</v>
      </c>
      <c r="Q328" s="378">
        <v>43630</v>
      </c>
      <c r="R328" s="64" t="s">
        <v>203</v>
      </c>
      <c r="S328" s="64"/>
      <c r="T328" s="67" t="s">
        <v>2305</v>
      </c>
      <c r="U328" s="67" t="s">
        <v>2305</v>
      </c>
      <c r="V328" s="67" t="s">
        <v>2305</v>
      </c>
      <c r="W328" s="67" t="s">
        <v>2305</v>
      </c>
      <c r="X328" s="67" t="s">
        <v>2305</v>
      </c>
      <c r="Y328" s="13" t="s">
        <v>2305</v>
      </c>
      <c r="Z328" s="13" t="s">
        <v>2304</v>
      </c>
      <c r="AA328" s="4" t="s">
        <v>2308</v>
      </c>
      <c r="AB328" s="4" t="s">
        <v>3009</v>
      </c>
      <c r="AC328" s="4" t="s">
        <v>3013</v>
      </c>
      <c r="AD328" s="178" t="s">
        <v>3011</v>
      </c>
      <c r="AE328" s="379">
        <v>43938</v>
      </c>
      <c r="AF328" s="95" t="s">
        <v>1967</v>
      </c>
      <c r="AG328" s="123"/>
      <c r="AH328" s="73"/>
      <c r="AI328" s="73"/>
      <c r="AJ328" s="72"/>
    </row>
    <row r="329" spans="2:36" s="21" customFormat="1" ht="157.5" hidden="1" customHeight="1" x14ac:dyDescent="0.25">
      <c r="B329" s="69" t="s">
        <v>2668</v>
      </c>
      <c r="C329" s="69" t="s">
        <v>2897</v>
      </c>
      <c r="D329" s="354" t="s">
        <v>2238</v>
      </c>
      <c r="E329" s="4" t="s">
        <v>3014</v>
      </c>
      <c r="F329" s="49" t="s">
        <v>3015</v>
      </c>
      <c r="G329" s="4" t="s">
        <v>831</v>
      </c>
      <c r="H329" s="49" t="s">
        <v>701</v>
      </c>
      <c r="I329" s="2">
        <v>1</v>
      </c>
      <c r="J329" s="45">
        <v>43663</v>
      </c>
      <c r="K329" s="45">
        <v>43707</v>
      </c>
      <c r="L329" s="5">
        <v>7</v>
      </c>
      <c r="M329" s="437">
        <v>1</v>
      </c>
      <c r="N329" s="6" t="s">
        <v>951</v>
      </c>
      <c r="O329" s="7">
        <f t="shared" ref="O329:O334" si="10">LEN(N329)</f>
        <v>365</v>
      </c>
      <c r="P329" s="64" t="s">
        <v>697</v>
      </c>
      <c r="Q329" s="378">
        <v>43630</v>
      </c>
      <c r="R329" s="8" t="s">
        <v>30</v>
      </c>
      <c r="S329" s="8"/>
      <c r="T329" s="67" t="s">
        <v>2305</v>
      </c>
      <c r="U329" s="67" t="s">
        <v>2305</v>
      </c>
      <c r="V329" s="67" t="s">
        <v>2305</v>
      </c>
      <c r="W329" s="67" t="s">
        <v>2305</v>
      </c>
      <c r="X329" s="67" t="s">
        <v>2305</v>
      </c>
      <c r="Y329" s="13" t="s">
        <v>2305</v>
      </c>
      <c r="Z329" s="13" t="s">
        <v>2304</v>
      </c>
      <c r="AA329" s="4" t="s">
        <v>2308</v>
      </c>
      <c r="AB329" s="4" t="s">
        <v>1980</v>
      </c>
      <c r="AC329" s="4" t="s">
        <v>2951</v>
      </c>
      <c r="AD329" s="178" t="s">
        <v>938</v>
      </c>
      <c r="AE329" s="379">
        <v>43829</v>
      </c>
      <c r="AF329" s="95" t="s">
        <v>1967</v>
      </c>
      <c r="AG329" s="399"/>
      <c r="AH329" s="73"/>
      <c r="AI329" s="73"/>
      <c r="AJ329" s="72"/>
    </row>
    <row r="330" spans="2:36" s="21" customFormat="1" ht="335.25" hidden="1" customHeight="1" x14ac:dyDescent="0.25">
      <c r="B330" s="69" t="s">
        <v>2669</v>
      </c>
      <c r="C330" s="69" t="s">
        <v>2897</v>
      </c>
      <c r="D330" s="354" t="s">
        <v>2238</v>
      </c>
      <c r="E330" s="4" t="s">
        <v>3014</v>
      </c>
      <c r="F330" s="4" t="s">
        <v>3016</v>
      </c>
      <c r="G330" s="4" t="s">
        <v>3017</v>
      </c>
      <c r="H330" s="4" t="s">
        <v>832</v>
      </c>
      <c r="I330" s="2">
        <v>1</v>
      </c>
      <c r="J330" s="45">
        <v>43656</v>
      </c>
      <c r="K330" s="45">
        <v>43707</v>
      </c>
      <c r="L330" s="5">
        <v>8</v>
      </c>
      <c r="M330" s="437">
        <v>1</v>
      </c>
      <c r="N330" s="6" t="s">
        <v>1871</v>
      </c>
      <c r="O330" s="7">
        <f t="shared" si="10"/>
        <v>391</v>
      </c>
      <c r="P330" s="64" t="s">
        <v>697</v>
      </c>
      <c r="Q330" s="378">
        <v>43630</v>
      </c>
      <c r="R330" s="8" t="s">
        <v>30</v>
      </c>
      <c r="S330" s="8"/>
      <c r="T330" s="67" t="s">
        <v>2305</v>
      </c>
      <c r="U330" s="67" t="s">
        <v>2305</v>
      </c>
      <c r="V330" s="67" t="s">
        <v>2305</v>
      </c>
      <c r="W330" s="67" t="s">
        <v>2305</v>
      </c>
      <c r="X330" s="67" t="s">
        <v>2305</v>
      </c>
      <c r="Y330" s="13" t="s">
        <v>2305</v>
      </c>
      <c r="Z330" s="13" t="s">
        <v>2304</v>
      </c>
      <c r="AA330" s="4" t="s">
        <v>2308</v>
      </c>
      <c r="AB330" s="4" t="s">
        <v>1983</v>
      </c>
      <c r="AC330" s="4" t="s">
        <v>2951</v>
      </c>
      <c r="AD330" s="178" t="s">
        <v>1963</v>
      </c>
      <c r="AE330" s="379">
        <v>43829</v>
      </c>
      <c r="AF330" s="95" t="s">
        <v>1967</v>
      </c>
      <c r="AG330" s="399"/>
      <c r="AH330" s="73"/>
      <c r="AI330" s="73"/>
      <c r="AJ330" s="72"/>
    </row>
    <row r="331" spans="2:36" s="21" customFormat="1" ht="159.75" hidden="1" customHeight="1" x14ac:dyDescent="0.25">
      <c r="B331" s="69" t="s">
        <v>2670</v>
      </c>
      <c r="C331" s="69" t="s">
        <v>2897</v>
      </c>
      <c r="D331" s="354" t="s">
        <v>2238</v>
      </c>
      <c r="E331" s="4" t="s">
        <v>3014</v>
      </c>
      <c r="F331" s="4" t="s">
        <v>3016</v>
      </c>
      <c r="G331" s="4" t="s">
        <v>3018</v>
      </c>
      <c r="H331" s="4" t="s">
        <v>833</v>
      </c>
      <c r="I331" s="2">
        <v>1</v>
      </c>
      <c r="J331" s="45">
        <v>43656</v>
      </c>
      <c r="K331" s="45">
        <v>43677</v>
      </c>
      <c r="L331" s="5">
        <v>4</v>
      </c>
      <c r="M331" s="437">
        <v>1</v>
      </c>
      <c r="N331" s="6" t="s">
        <v>952</v>
      </c>
      <c r="O331" s="7">
        <f t="shared" si="10"/>
        <v>385</v>
      </c>
      <c r="P331" s="64" t="s">
        <v>697</v>
      </c>
      <c r="Q331" s="378">
        <v>43630</v>
      </c>
      <c r="R331" s="8" t="s">
        <v>30</v>
      </c>
      <c r="S331" s="8"/>
      <c r="T331" s="67" t="s">
        <v>2305</v>
      </c>
      <c r="U331" s="67" t="s">
        <v>2305</v>
      </c>
      <c r="V331" s="67" t="s">
        <v>2305</v>
      </c>
      <c r="W331" s="67" t="s">
        <v>2305</v>
      </c>
      <c r="X331" s="67" t="s">
        <v>2305</v>
      </c>
      <c r="Y331" s="13" t="s">
        <v>2305</v>
      </c>
      <c r="Z331" s="13" t="s">
        <v>2304</v>
      </c>
      <c r="AA331" s="4" t="s">
        <v>2308</v>
      </c>
      <c r="AB331" s="4" t="s">
        <v>1981</v>
      </c>
      <c r="AC331" s="4" t="s">
        <v>2951</v>
      </c>
      <c r="AD331" s="178" t="s">
        <v>938</v>
      </c>
      <c r="AE331" s="379">
        <v>43829</v>
      </c>
      <c r="AF331" s="95" t="s">
        <v>1967</v>
      </c>
      <c r="AG331" s="399"/>
      <c r="AH331" s="73"/>
      <c r="AI331" s="73"/>
      <c r="AJ331" s="72"/>
    </row>
    <row r="332" spans="2:36" s="21" customFormat="1" ht="409.5" hidden="1" customHeight="1" x14ac:dyDescent="0.25">
      <c r="B332" s="69" t="s">
        <v>2671</v>
      </c>
      <c r="C332" s="69" t="s">
        <v>2854</v>
      </c>
      <c r="D332" s="354" t="s">
        <v>2239</v>
      </c>
      <c r="E332" s="4" t="s">
        <v>834</v>
      </c>
      <c r="F332" s="4" t="s">
        <v>835</v>
      </c>
      <c r="G332" s="4" t="s">
        <v>836</v>
      </c>
      <c r="H332" s="4" t="s">
        <v>269</v>
      </c>
      <c r="I332" s="2">
        <v>1</v>
      </c>
      <c r="J332" s="45">
        <v>43649</v>
      </c>
      <c r="K332" s="45">
        <v>43677</v>
      </c>
      <c r="L332" s="5">
        <v>5</v>
      </c>
      <c r="M332" s="444">
        <v>0.4</v>
      </c>
      <c r="N332" s="6" t="s">
        <v>3078</v>
      </c>
      <c r="O332" s="7">
        <f t="shared" si="10"/>
        <v>248</v>
      </c>
      <c r="P332" s="64" t="s">
        <v>697</v>
      </c>
      <c r="Q332" s="378">
        <v>43630</v>
      </c>
      <c r="R332" s="8" t="s">
        <v>30</v>
      </c>
      <c r="S332" s="8"/>
      <c r="T332" s="67" t="s">
        <v>2305</v>
      </c>
      <c r="U332" s="67" t="s">
        <v>2305</v>
      </c>
      <c r="V332" s="67" t="s">
        <v>2305</v>
      </c>
      <c r="W332" s="67" t="s">
        <v>2305</v>
      </c>
      <c r="X332" s="67" t="s">
        <v>2305</v>
      </c>
      <c r="Y332" s="13" t="s">
        <v>2305</v>
      </c>
      <c r="Z332" s="13" t="s">
        <v>2304</v>
      </c>
      <c r="AA332" s="4" t="s">
        <v>2308</v>
      </c>
      <c r="AB332" s="4" t="s">
        <v>3074</v>
      </c>
      <c r="AC332" s="4" t="s">
        <v>3087</v>
      </c>
      <c r="AD332" s="178" t="s">
        <v>939</v>
      </c>
      <c r="AE332" s="92">
        <v>43942</v>
      </c>
      <c r="AF332" s="95" t="s">
        <v>1967</v>
      </c>
      <c r="AG332" s="123"/>
      <c r="AH332" s="73"/>
      <c r="AI332" s="73"/>
      <c r="AJ332" s="72"/>
    </row>
    <row r="333" spans="2:36" s="21" customFormat="1" ht="267" hidden="1" customHeight="1" x14ac:dyDescent="0.25">
      <c r="B333" s="69" t="s">
        <v>2672</v>
      </c>
      <c r="C333" s="69" t="s">
        <v>2854</v>
      </c>
      <c r="D333" s="354" t="s">
        <v>2239</v>
      </c>
      <c r="E333" s="4" t="s">
        <v>834</v>
      </c>
      <c r="F333" s="4" t="s">
        <v>835</v>
      </c>
      <c r="G333" s="4" t="s">
        <v>837</v>
      </c>
      <c r="H333" s="4" t="s">
        <v>269</v>
      </c>
      <c r="I333" s="2">
        <v>1</v>
      </c>
      <c r="J333" s="45">
        <v>43649</v>
      </c>
      <c r="K333" s="45">
        <v>43784</v>
      </c>
      <c r="L333" s="5">
        <v>20</v>
      </c>
      <c r="M333" s="443">
        <v>0</v>
      </c>
      <c r="N333" s="6" t="s">
        <v>3080</v>
      </c>
      <c r="O333" s="7">
        <f t="shared" si="10"/>
        <v>340</v>
      </c>
      <c r="P333" s="64" t="s">
        <v>697</v>
      </c>
      <c r="Q333" s="378">
        <v>43630</v>
      </c>
      <c r="R333" s="8" t="s">
        <v>30</v>
      </c>
      <c r="S333" s="8"/>
      <c r="T333" s="67" t="s">
        <v>2305</v>
      </c>
      <c r="U333" s="67" t="s">
        <v>2305</v>
      </c>
      <c r="V333" s="67" t="s">
        <v>2305</v>
      </c>
      <c r="W333" s="67" t="s">
        <v>2305</v>
      </c>
      <c r="X333" s="67" t="s">
        <v>2305</v>
      </c>
      <c r="Y333" s="13" t="s">
        <v>2305</v>
      </c>
      <c r="Z333" s="13" t="s">
        <v>2304</v>
      </c>
      <c r="AA333" s="4" t="s">
        <v>2308</v>
      </c>
      <c r="AB333" s="4" t="s">
        <v>3079</v>
      </c>
      <c r="AC333" s="4" t="s">
        <v>3088</v>
      </c>
      <c r="AD333" s="178" t="s">
        <v>939</v>
      </c>
      <c r="AE333" s="92">
        <v>43942</v>
      </c>
      <c r="AF333" s="95" t="s">
        <v>1967</v>
      </c>
      <c r="AG333" s="123"/>
      <c r="AH333" s="73"/>
      <c r="AI333" s="73"/>
      <c r="AJ333" s="72"/>
    </row>
    <row r="334" spans="2:36" s="21" customFormat="1" ht="306.75" hidden="1" customHeight="1" x14ac:dyDescent="0.25">
      <c r="B334" s="69" t="s">
        <v>2673</v>
      </c>
      <c r="C334" s="69" t="s">
        <v>2854</v>
      </c>
      <c r="D334" s="354" t="s">
        <v>2239</v>
      </c>
      <c r="E334" s="4" t="s">
        <v>834</v>
      </c>
      <c r="F334" s="4" t="s">
        <v>835</v>
      </c>
      <c r="G334" s="4" t="s">
        <v>838</v>
      </c>
      <c r="H334" s="4" t="s">
        <v>839</v>
      </c>
      <c r="I334" s="2">
        <v>1</v>
      </c>
      <c r="J334" s="45">
        <v>43649</v>
      </c>
      <c r="K334" s="45">
        <v>43784</v>
      </c>
      <c r="L334" s="5">
        <v>20</v>
      </c>
      <c r="M334" s="443">
        <v>0</v>
      </c>
      <c r="N334" s="6" t="s">
        <v>3081</v>
      </c>
      <c r="O334" s="7">
        <f t="shared" si="10"/>
        <v>377</v>
      </c>
      <c r="P334" s="64" t="s">
        <v>697</v>
      </c>
      <c r="Q334" s="378">
        <v>43630</v>
      </c>
      <c r="R334" s="8" t="s">
        <v>30</v>
      </c>
      <c r="S334" s="8"/>
      <c r="T334" s="67" t="s">
        <v>2305</v>
      </c>
      <c r="U334" s="67" t="s">
        <v>2305</v>
      </c>
      <c r="V334" s="67" t="s">
        <v>2305</v>
      </c>
      <c r="W334" s="67" t="s">
        <v>2305</v>
      </c>
      <c r="X334" s="67" t="s">
        <v>2305</v>
      </c>
      <c r="Y334" s="13" t="s">
        <v>2305</v>
      </c>
      <c r="Z334" s="13" t="s">
        <v>2304</v>
      </c>
      <c r="AA334" s="4" t="s">
        <v>2308</v>
      </c>
      <c r="AB334" s="4" t="s">
        <v>3073</v>
      </c>
      <c r="AC334" s="4" t="s">
        <v>3089</v>
      </c>
      <c r="AD334" s="178" t="s">
        <v>939</v>
      </c>
      <c r="AE334" s="92">
        <v>43942</v>
      </c>
      <c r="AF334" s="95" t="s">
        <v>1967</v>
      </c>
      <c r="AG334" s="123"/>
      <c r="AH334" s="73"/>
      <c r="AI334" s="73"/>
      <c r="AJ334" s="72"/>
    </row>
    <row r="335" spans="2:36" s="21" customFormat="1" ht="356.25" hidden="1" customHeight="1" x14ac:dyDescent="0.25">
      <c r="B335" s="69" t="s">
        <v>2674</v>
      </c>
      <c r="C335" s="69" t="s">
        <v>2898</v>
      </c>
      <c r="D335" s="354" t="s">
        <v>2240</v>
      </c>
      <c r="E335" s="4" t="s">
        <v>840</v>
      </c>
      <c r="F335" s="4" t="s">
        <v>841</v>
      </c>
      <c r="G335" s="4" t="s">
        <v>842</v>
      </c>
      <c r="H335" s="4" t="s">
        <v>843</v>
      </c>
      <c r="I335" s="2">
        <v>1</v>
      </c>
      <c r="J335" s="45">
        <v>43668</v>
      </c>
      <c r="K335" s="45">
        <v>43830</v>
      </c>
      <c r="L335" s="5">
        <v>24</v>
      </c>
      <c r="M335" s="437">
        <v>1</v>
      </c>
      <c r="N335" s="6" t="s">
        <v>1834</v>
      </c>
      <c r="O335" s="7">
        <f t="shared" ref="O335:O400" si="11">LEN(N335)</f>
        <v>345</v>
      </c>
      <c r="P335" s="64" t="s">
        <v>697</v>
      </c>
      <c r="Q335" s="378">
        <v>43630</v>
      </c>
      <c r="R335" s="10" t="s">
        <v>3062</v>
      </c>
      <c r="S335" s="8" t="s">
        <v>844</v>
      </c>
      <c r="T335" s="67" t="s">
        <v>2305</v>
      </c>
      <c r="U335" s="67" t="s">
        <v>2305</v>
      </c>
      <c r="V335" s="67" t="s">
        <v>2305</v>
      </c>
      <c r="W335" s="67" t="s">
        <v>2305</v>
      </c>
      <c r="X335" s="67" t="s">
        <v>2305</v>
      </c>
      <c r="Y335" s="13" t="s">
        <v>2305</v>
      </c>
      <c r="Z335" s="13" t="s">
        <v>2304</v>
      </c>
      <c r="AA335" s="4" t="s">
        <v>2308</v>
      </c>
      <c r="AB335" s="49" t="s">
        <v>3035</v>
      </c>
      <c r="AC335" s="4" t="s">
        <v>2951</v>
      </c>
      <c r="AD335" s="178" t="s">
        <v>938</v>
      </c>
      <c r="AE335" s="379">
        <v>43851</v>
      </c>
      <c r="AF335" s="95" t="s">
        <v>1967</v>
      </c>
      <c r="AG335" s="399"/>
      <c r="AH335" s="73"/>
      <c r="AI335" s="73"/>
      <c r="AJ335" s="72"/>
    </row>
    <row r="336" spans="2:36" s="21" customFormat="1" ht="409.6" hidden="1" customHeight="1" x14ac:dyDescent="0.25">
      <c r="B336" s="69" t="s">
        <v>2675</v>
      </c>
      <c r="C336" s="69" t="s">
        <v>2899</v>
      </c>
      <c r="D336" s="357" t="s">
        <v>2241</v>
      </c>
      <c r="E336" s="49" t="s">
        <v>845</v>
      </c>
      <c r="F336" s="4" t="s">
        <v>846</v>
      </c>
      <c r="G336" s="4" t="s">
        <v>847</v>
      </c>
      <c r="H336" s="46" t="s">
        <v>616</v>
      </c>
      <c r="I336" s="25">
        <v>1</v>
      </c>
      <c r="J336" s="45">
        <v>43668</v>
      </c>
      <c r="K336" s="45">
        <v>43830</v>
      </c>
      <c r="L336" s="5">
        <v>24</v>
      </c>
      <c r="M336" s="444">
        <v>0.3</v>
      </c>
      <c r="N336" s="6" t="s">
        <v>2956</v>
      </c>
      <c r="O336" s="7">
        <f t="shared" si="11"/>
        <v>359</v>
      </c>
      <c r="P336" s="64" t="s">
        <v>697</v>
      </c>
      <c r="Q336" s="378">
        <v>43630</v>
      </c>
      <c r="R336" s="8" t="s">
        <v>62</v>
      </c>
      <c r="S336" s="8"/>
      <c r="T336" s="67" t="s">
        <v>2305</v>
      </c>
      <c r="U336" s="67" t="s">
        <v>2305</v>
      </c>
      <c r="V336" s="67" t="s">
        <v>2305</v>
      </c>
      <c r="W336" s="67" t="s">
        <v>2305</v>
      </c>
      <c r="X336" s="67" t="s">
        <v>2305</v>
      </c>
      <c r="Y336" s="13" t="s">
        <v>2305</v>
      </c>
      <c r="Z336" s="13" t="s">
        <v>2304</v>
      </c>
      <c r="AA336" s="4" t="s">
        <v>2308</v>
      </c>
      <c r="AB336" s="4" t="s">
        <v>2954</v>
      </c>
      <c r="AC336" s="13" t="s">
        <v>2973</v>
      </c>
      <c r="AD336" s="178" t="s">
        <v>939</v>
      </c>
      <c r="AE336" s="92">
        <v>43934</v>
      </c>
      <c r="AF336" s="95" t="s">
        <v>1967</v>
      </c>
      <c r="AG336" s="123"/>
      <c r="AH336" s="73"/>
      <c r="AI336" s="73"/>
      <c r="AJ336" s="72"/>
    </row>
    <row r="337" spans="2:36" s="21" customFormat="1" ht="192.75" hidden="1" customHeight="1" x14ac:dyDescent="0.25">
      <c r="B337" s="69" t="s">
        <v>2676</v>
      </c>
      <c r="C337" s="69" t="s">
        <v>2899</v>
      </c>
      <c r="D337" s="357" t="s">
        <v>2241</v>
      </c>
      <c r="E337" s="49" t="s">
        <v>845</v>
      </c>
      <c r="F337" s="4" t="s">
        <v>846</v>
      </c>
      <c r="G337" s="4" t="s">
        <v>848</v>
      </c>
      <c r="H337" s="46" t="s">
        <v>849</v>
      </c>
      <c r="I337" s="25">
        <v>1</v>
      </c>
      <c r="J337" s="45">
        <v>43668</v>
      </c>
      <c r="K337" s="45">
        <v>43830</v>
      </c>
      <c r="L337" s="5">
        <v>24</v>
      </c>
      <c r="M337" s="443">
        <v>0</v>
      </c>
      <c r="N337" s="6" t="s">
        <v>2957</v>
      </c>
      <c r="O337" s="7">
        <f t="shared" si="11"/>
        <v>320</v>
      </c>
      <c r="P337" s="64" t="s">
        <v>697</v>
      </c>
      <c r="Q337" s="378">
        <v>43630</v>
      </c>
      <c r="R337" s="8" t="s">
        <v>62</v>
      </c>
      <c r="S337" s="8"/>
      <c r="T337" s="67" t="s">
        <v>2305</v>
      </c>
      <c r="U337" s="67" t="s">
        <v>2305</v>
      </c>
      <c r="V337" s="67" t="s">
        <v>2305</v>
      </c>
      <c r="W337" s="67" t="s">
        <v>2305</v>
      </c>
      <c r="X337" s="67" t="s">
        <v>2305</v>
      </c>
      <c r="Y337" s="13" t="s">
        <v>2305</v>
      </c>
      <c r="Z337" s="13" t="s">
        <v>2304</v>
      </c>
      <c r="AA337" s="4" t="s">
        <v>2308</v>
      </c>
      <c r="AB337" s="4" t="s">
        <v>2339</v>
      </c>
      <c r="AC337" s="13" t="s">
        <v>2974</v>
      </c>
      <c r="AD337" s="178" t="s">
        <v>939</v>
      </c>
      <c r="AE337" s="92">
        <v>43934</v>
      </c>
      <c r="AF337" s="95" t="s">
        <v>1967</v>
      </c>
      <c r="AG337" s="123"/>
      <c r="AH337" s="73"/>
      <c r="AI337" s="73"/>
      <c r="AJ337" s="72"/>
    </row>
    <row r="338" spans="2:36" s="21" customFormat="1" ht="144" hidden="1" customHeight="1" x14ac:dyDescent="0.25">
      <c r="B338" s="69" t="s">
        <v>2677</v>
      </c>
      <c r="C338" s="69" t="s">
        <v>2899</v>
      </c>
      <c r="D338" s="357" t="s">
        <v>2241</v>
      </c>
      <c r="E338" s="49" t="s">
        <v>845</v>
      </c>
      <c r="F338" s="4" t="s">
        <v>846</v>
      </c>
      <c r="G338" s="4" t="s">
        <v>850</v>
      </c>
      <c r="H338" s="46" t="s">
        <v>851</v>
      </c>
      <c r="I338" s="25">
        <v>1</v>
      </c>
      <c r="J338" s="45">
        <v>43668</v>
      </c>
      <c r="K338" s="45">
        <v>43830</v>
      </c>
      <c r="L338" s="5">
        <v>24</v>
      </c>
      <c r="M338" s="443">
        <v>0</v>
      </c>
      <c r="N338" s="6" t="s">
        <v>2958</v>
      </c>
      <c r="O338" s="7">
        <f t="shared" si="11"/>
        <v>199</v>
      </c>
      <c r="P338" s="64" t="s">
        <v>697</v>
      </c>
      <c r="Q338" s="378">
        <v>43630</v>
      </c>
      <c r="R338" s="8" t="s">
        <v>62</v>
      </c>
      <c r="S338" s="8"/>
      <c r="T338" s="67" t="s">
        <v>2305</v>
      </c>
      <c r="U338" s="67" t="s">
        <v>2305</v>
      </c>
      <c r="V338" s="67" t="s">
        <v>2305</v>
      </c>
      <c r="W338" s="67" t="s">
        <v>2305</v>
      </c>
      <c r="X338" s="67" t="s">
        <v>2305</v>
      </c>
      <c r="Y338" s="13" t="s">
        <v>2305</v>
      </c>
      <c r="Z338" s="13" t="s">
        <v>2304</v>
      </c>
      <c r="AA338" s="4" t="s">
        <v>2308</v>
      </c>
      <c r="AB338" s="4" t="s">
        <v>2339</v>
      </c>
      <c r="AC338" s="13" t="s">
        <v>2959</v>
      </c>
      <c r="AD338" s="178" t="s">
        <v>939</v>
      </c>
      <c r="AE338" s="92">
        <v>43934</v>
      </c>
      <c r="AF338" s="95" t="s">
        <v>1967</v>
      </c>
      <c r="AG338" s="123"/>
      <c r="AH338" s="73"/>
      <c r="AI338" s="73"/>
      <c r="AJ338" s="72"/>
    </row>
    <row r="339" spans="2:36" s="21" customFormat="1" ht="142.5" hidden="1" customHeight="1" x14ac:dyDescent="0.25">
      <c r="B339" s="69" t="s">
        <v>2678</v>
      </c>
      <c r="C339" s="69" t="s">
        <v>2899</v>
      </c>
      <c r="D339" s="357" t="s">
        <v>2241</v>
      </c>
      <c r="E339" s="49" t="s">
        <v>845</v>
      </c>
      <c r="F339" s="4" t="s">
        <v>846</v>
      </c>
      <c r="G339" s="4" t="s">
        <v>852</v>
      </c>
      <c r="H339" s="46" t="s">
        <v>701</v>
      </c>
      <c r="I339" s="25">
        <v>1</v>
      </c>
      <c r="J339" s="45">
        <v>43668</v>
      </c>
      <c r="K339" s="45">
        <v>43830</v>
      </c>
      <c r="L339" s="5">
        <v>24</v>
      </c>
      <c r="M339" s="443">
        <v>0</v>
      </c>
      <c r="N339" s="6" t="s">
        <v>2960</v>
      </c>
      <c r="O339" s="7">
        <f t="shared" si="11"/>
        <v>243</v>
      </c>
      <c r="P339" s="64" t="s">
        <v>697</v>
      </c>
      <c r="Q339" s="378">
        <v>43630</v>
      </c>
      <c r="R339" s="8" t="s">
        <v>62</v>
      </c>
      <c r="S339" s="8"/>
      <c r="T339" s="67" t="s">
        <v>2305</v>
      </c>
      <c r="U339" s="67" t="s">
        <v>2305</v>
      </c>
      <c r="V339" s="67" t="s">
        <v>2305</v>
      </c>
      <c r="W339" s="67" t="s">
        <v>2305</v>
      </c>
      <c r="X339" s="67" t="s">
        <v>2305</v>
      </c>
      <c r="Y339" s="13" t="s">
        <v>2305</v>
      </c>
      <c r="Z339" s="13" t="s">
        <v>2304</v>
      </c>
      <c r="AA339" s="4" t="s">
        <v>2308</v>
      </c>
      <c r="AB339" s="4" t="s">
        <v>1990</v>
      </c>
      <c r="AC339" s="13" t="s">
        <v>2959</v>
      </c>
      <c r="AD339" s="178" t="s">
        <v>939</v>
      </c>
      <c r="AE339" s="92">
        <v>43934</v>
      </c>
      <c r="AF339" s="95" t="s">
        <v>1967</v>
      </c>
      <c r="AG339" s="123"/>
      <c r="AH339" s="73"/>
      <c r="AI339" s="73"/>
      <c r="AJ339" s="72"/>
    </row>
    <row r="340" spans="2:36" s="21" customFormat="1" ht="254.25" hidden="1" customHeight="1" x14ac:dyDescent="0.25">
      <c r="B340" s="69" t="s">
        <v>2679</v>
      </c>
      <c r="C340" s="69" t="s">
        <v>2900</v>
      </c>
      <c r="D340" s="354" t="s">
        <v>2242</v>
      </c>
      <c r="E340" s="49" t="s">
        <v>853</v>
      </c>
      <c r="F340" s="4" t="s">
        <v>854</v>
      </c>
      <c r="G340" s="4" t="s">
        <v>855</v>
      </c>
      <c r="H340" s="54" t="s">
        <v>593</v>
      </c>
      <c r="I340" s="53">
        <v>1</v>
      </c>
      <c r="J340" s="45">
        <v>43620</v>
      </c>
      <c r="K340" s="45">
        <v>43672</v>
      </c>
      <c r="L340" s="5">
        <v>8</v>
      </c>
      <c r="M340" s="437">
        <v>1</v>
      </c>
      <c r="N340" s="6" t="s">
        <v>935</v>
      </c>
      <c r="O340" s="7">
        <f t="shared" si="11"/>
        <v>316</v>
      </c>
      <c r="P340" s="64" t="s">
        <v>697</v>
      </c>
      <c r="Q340" s="378">
        <v>43630</v>
      </c>
      <c r="R340" s="8" t="s">
        <v>62</v>
      </c>
      <c r="S340" s="8" t="s">
        <v>35</v>
      </c>
      <c r="T340" s="67" t="s">
        <v>2305</v>
      </c>
      <c r="U340" s="67" t="s">
        <v>2305</v>
      </c>
      <c r="V340" s="67" t="s">
        <v>2305</v>
      </c>
      <c r="W340" s="67" t="s">
        <v>2305</v>
      </c>
      <c r="X340" s="67" t="s">
        <v>2305</v>
      </c>
      <c r="Y340" s="13" t="s">
        <v>2305</v>
      </c>
      <c r="Z340" s="13" t="s">
        <v>2304</v>
      </c>
      <c r="AA340" s="4" t="s">
        <v>2308</v>
      </c>
      <c r="AB340" s="4" t="s">
        <v>1982</v>
      </c>
      <c r="AC340" s="34" t="s">
        <v>2951</v>
      </c>
      <c r="AD340" s="178" t="s">
        <v>938</v>
      </c>
      <c r="AE340" s="92">
        <v>43829</v>
      </c>
      <c r="AF340" s="95" t="s">
        <v>1967</v>
      </c>
      <c r="AG340" s="399"/>
      <c r="AH340" s="73"/>
      <c r="AI340" s="73"/>
      <c r="AJ340" s="72"/>
    </row>
    <row r="341" spans="2:36" s="21" customFormat="1" ht="248.25" hidden="1" customHeight="1" x14ac:dyDescent="0.25">
      <c r="B341" s="69" t="s">
        <v>2680</v>
      </c>
      <c r="C341" s="69" t="s">
        <v>2900</v>
      </c>
      <c r="D341" s="354" t="s">
        <v>2242</v>
      </c>
      <c r="E341" s="49" t="s">
        <v>853</v>
      </c>
      <c r="F341" s="4" t="s">
        <v>854</v>
      </c>
      <c r="G341" s="4" t="s">
        <v>855</v>
      </c>
      <c r="H341" s="47" t="s">
        <v>856</v>
      </c>
      <c r="I341" s="53">
        <v>1</v>
      </c>
      <c r="J341" s="45">
        <v>43634</v>
      </c>
      <c r="K341" s="45">
        <v>43672</v>
      </c>
      <c r="L341" s="5">
        <v>6</v>
      </c>
      <c r="M341" s="437">
        <v>1</v>
      </c>
      <c r="N341" s="6" t="s">
        <v>935</v>
      </c>
      <c r="O341" s="7">
        <f t="shared" si="11"/>
        <v>316</v>
      </c>
      <c r="P341" s="64" t="s">
        <v>697</v>
      </c>
      <c r="Q341" s="378">
        <v>43630</v>
      </c>
      <c r="R341" s="8" t="s">
        <v>62</v>
      </c>
      <c r="S341" s="8" t="s">
        <v>35</v>
      </c>
      <c r="T341" s="67" t="s">
        <v>2305</v>
      </c>
      <c r="U341" s="67" t="s">
        <v>2305</v>
      </c>
      <c r="V341" s="67" t="s">
        <v>2305</v>
      </c>
      <c r="W341" s="67" t="s">
        <v>2305</v>
      </c>
      <c r="X341" s="67" t="s">
        <v>2305</v>
      </c>
      <c r="Y341" s="13" t="s">
        <v>2305</v>
      </c>
      <c r="Z341" s="13" t="s">
        <v>2304</v>
      </c>
      <c r="AA341" s="4" t="s">
        <v>2308</v>
      </c>
      <c r="AB341" s="4" t="s">
        <v>1982</v>
      </c>
      <c r="AC341" s="34" t="s">
        <v>2951</v>
      </c>
      <c r="AD341" s="178" t="s">
        <v>938</v>
      </c>
      <c r="AE341" s="92">
        <v>43829</v>
      </c>
      <c r="AF341" s="95" t="s">
        <v>1967</v>
      </c>
      <c r="AG341" s="399"/>
      <c r="AH341" s="73"/>
      <c r="AI341" s="73"/>
      <c r="AJ341" s="72"/>
    </row>
    <row r="342" spans="2:36" s="21" customFormat="1" ht="189.75" hidden="1" customHeight="1" x14ac:dyDescent="0.25">
      <c r="B342" s="69" t="s">
        <v>2681</v>
      </c>
      <c r="C342" s="69" t="s">
        <v>2900</v>
      </c>
      <c r="D342" s="354" t="s">
        <v>2242</v>
      </c>
      <c r="E342" s="49" t="s">
        <v>853</v>
      </c>
      <c r="F342" s="4" t="s">
        <v>854</v>
      </c>
      <c r="G342" s="4" t="s">
        <v>857</v>
      </c>
      <c r="H342" s="54" t="s">
        <v>593</v>
      </c>
      <c r="I342" s="53">
        <v>1</v>
      </c>
      <c r="J342" s="45">
        <v>43620</v>
      </c>
      <c r="K342" s="45">
        <v>43672</v>
      </c>
      <c r="L342" s="5">
        <v>8</v>
      </c>
      <c r="M342" s="437">
        <v>1</v>
      </c>
      <c r="N342" s="6" t="s">
        <v>2961</v>
      </c>
      <c r="O342" s="7">
        <f t="shared" si="11"/>
        <v>380</v>
      </c>
      <c r="P342" s="64" t="s">
        <v>697</v>
      </c>
      <c r="Q342" s="378">
        <v>43630</v>
      </c>
      <c r="R342" s="8" t="s">
        <v>62</v>
      </c>
      <c r="S342" s="8" t="s">
        <v>35</v>
      </c>
      <c r="T342" s="67" t="s">
        <v>2305</v>
      </c>
      <c r="U342" s="67" t="s">
        <v>2305</v>
      </c>
      <c r="V342" s="67" t="s">
        <v>2305</v>
      </c>
      <c r="W342" s="67" t="s">
        <v>2305</v>
      </c>
      <c r="X342" s="67" t="s">
        <v>2305</v>
      </c>
      <c r="Y342" s="13" t="s">
        <v>2305</v>
      </c>
      <c r="Z342" s="13" t="s">
        <v>2304</v>
      </c>
      <c r="AA342" s="4" t="s">
        <v>2308</v>
      </c>
      <c r="AB342" s="4" t="s">
        <v>2340</v>
      </c>
      <c r="AC342" s="13" t="s">
        <v>3105</v>
      </c>
      <c r="AD342" s="178" t="s">
        <v>938</v>
      </c>
      <c r="AE342" s="92">
        <v>43934</v>
      </c>
      <c r="AF342" s="95" t="s">
        <v>1967</v>
      </c>
      <c r="AG342" s="123"/>
      <c r="AH342" s="73"/>
      <c r="AI342" s="73"/>
      <c r="AJ342" s="72"/>
    </row>
    <row r="343" spans="2:36" s="21" customFormat="1" ht="99" hidden="1" x14ac:dyDescent="0.25">
      <c r="B343" s="69" t="s">
        <v>2682</v>
      </c>
      <c r="C343" s="69" t="s">
        <v>2900</v>
      </c>
      <c r="D343" s="354" t="s">
        <v>2242</v>
      </c>
      <c r="E343" s="49" t="s">
        <v>853</v>
      </c>
      <c r="F343" s="4" t="s">
        <v>854</v>
      </c>
      <c r="G343" s="4" t="s">
        <v>857</v>
      </c>
      <c r="H343" s="47" t="s">
        <v>856</v>
      </c>
      <c r="I343" s="53">
        <v>1</v>
      </c>
      <c r="J343" s="45">
        <v>43620</v>
      </c>
      <c r="K343" s="45">
        <v>43693</v>
      </c>
      <c r="L343" s="5">
        <v>11</v>
      </c>
      <c r="M343" s="437">
        <v>1</v>
      </c>
      <c r="N343" s="6" t="s">
        <v>1845</v>
      </c>
      <c r="O343" s="7">
        <f t="shared" si="11"/>
        <v>296</v>
      </c>
      <c r="P343" s="64" t="s">
        <v>697</v>
      </c>
      <c r="Q343" s="378">
        <v>43630</v>
      </c>
      <c r="R343" s="10" t="s">
        <v>35</v>
      </c>
      <c r="S343" s="8" t="s">
        <v>3075</v>
      </c>
      <c r="T343" s="67" t="s">
        <v>2305</v>
      </c>
      <c r="U343" s="67" t="s">
        <v>2305</v>
      </c>
      <c r="V343" s="67" t="s">
        <v>2305</v>
      </c>
      <c r="W343" s="67" t="s">
        <v>2305</v>
      </c>
      <c r="X343" s="67" t="s">
        <v>2305</v>
      </c>
      <c r="Y343" s="13" t="s">
        <v>2305</v>
      </c>
      <c r="Z343" s="13" t="s">
        <v>2304</v>
      </c>
      <c r="AA343" s="4" t="s">
        <v>2308</v>
      </c>
      <c r="AB343" s="42" t="s">
        <v>3077</v>
      </c>
      <c r="AC343" s="42" t="s">
        <v>3077</v>
      </c>
      <c r="AD343" s="450" t="s">
        <v>938</v>
      </c>
      <c r="AE343" s="92">
        <v>43577</v>
      </c>
      <c r="AF343" s="95" t="s">
        <v>1967</v>
      </c>
      <c r="AG343" s="399"/>
      <c r="AH343" s="73"/>
      <c r="AI343" s="73"/>
      <c r="AJ343" s="72"/>
    </row>
    <row r="344" spans="2:36" s="21" customFormat="1" ht="155.25" hidden="1" customHeight="1" x14ac:dyDescent="0.25">
      <c r="B344" s="69" t="s">
        <v>2683</v>
      </c>
      <c r="C344" s="69" t="s">
        <v>2900</v>
      </c>
      <c r="D344" s="354" t="s">
        <v>2242</v>
      </c>
      <c r="E344" s="49" t="s">
        <v>853</v>
      </c>
      <c r="F344" s="4" t="s">
        <v>854</v>
      </c>
      <c r="G344" s="4" t="s">
        <v>858</v>
      </c>
      <c r="H344" s="13" t="s">
        <v>859</v>
      </c>
      <c r="I344" s="53">
        <v>1</v>
      </c>
      <c r="J344" s="45">
        <v>43710</v>
      </c>
      <c r="K344" s="45">
        <v>44012</v>
      </c>
      <c r="L344" s="5">
        <v>44</v>
      </c>
      <c r="M344" s="445">
        <v>0</v>
      </c>
      <c r="N344" s="6" t="s">
        <v>3101</v>
      </c>
      <c r="O344" s="7">
        <f t="shared" si="11"/>
        <v>260</v>
      </c>
      <c r="P344" s="64" t="s">
        <v>697</v>
      </c>
      <c r="Q344" s="378">
        <v>43630</v>
      </c>
      <c r="R344" s="10" t="s">
        <v>35</v>
      </c>
      <c r="S344" s="8"/>
      <c r="T344" s="67" t="s">
        <v>2305</v>
      </c>
      <c r="U344" s="67" t="s">
        <v>2305</v>
      </c>
      <c r="V344" s="67" t="s">
        <v>2305</v>
      </c>
      <c r="W344" s="67" t="s">
        <v>2305</v>
      </c>
      <c r="X344" s="67" t="s">
        <v>2305</v>
      </c>
      <c r="Y344" s="13" t="s">
        <v>2305</v>
      </c>
      <c r="Z344" s="13" t="s">
        <v>2304</v>
      </c>
      <c r="AA344" s="4" t="s">
        <v>2308</v>
      </c>
      <c r="AB344" s="9" t="s">
        <v>1988</v>
      </c>
      <c r="AC344" s="9" t="s">
        <v>3108</v>
      </c>
      <c r="AD344" s="178" t="s">
        <v>940</v>
      </c>
      <c r="AE344" s="92">
        <v>43942</v>
      </c>
      <c r="AF344" s="95" t="s">
        <v>1967</v>
      </c>
      <c r="AG344" s="123"/>
      <c r="AH344" s="73"/>
      <c r="AI344" s="73"/>
      <c r="AJ344" s="72"/>
    </row>
    <row r="345" spans="2:36" s="21" customFormat="1" ht="409.6" hidden="1" customHeight="1" x14ac:dyDescent="0.25">
      <c r="B345" s="69" t="s">
        <v>2684</v>
      </c>
      <c r="C345" s="69" t="s">
        <v>2900</v>
      </c>
      <c r="D345" s="354" t="s">
        <v>2242</v>
      </c>
      <c r="E345" s="49" t="s">
        <v>853</v>
      </c>
      <c r="F345" s="4" t="s">
        <v>854</v>
      </c>
      <c r="G345" s="4" t="s">
        <v>860</v>
      </c>
      <c r="H345" s="13" t="s">
        <v>269</v>
      </c>
      <c r="I345" s="53">
        <v>2</v>
      </c>
      <c r="J345" s="45">
        <v>43731</v>
      </c>
      <c r="K345" s="45">
        <v>43830</v>
      </c>
      <c r="L345" s="5">
        <v>15</v>
      </c>
      <c r="M345" s="437">
        <v>2</v>
      </c>
      <c r="N345" s="6" t="s">
        <v>3103</v>
      </c>
      <c r="O345" s="7">
        <f t="shared" si="11"/>
        <v>36</v>
      </c>
      <c r="P345" s="64" t="s">
        <v>697</v>
      </c>
      <c r="Q345" s="378">
        <v>43630</v>
      </c>
      <c r="R345" s="10" t="s">
        <v>35</v>
      </c>
      <c r="S345" s="8"/>
      <c r="T345" s="67" t="s">
        <v>2305</v>
      </c>
      <c r="U345" s="67" t="s">
        <v>2305</v>
      </c>
      <c r="V345" s="67" t="s">
        <v>2305</v>
      </c>
      <c r="W345" s="67" t="s">
        <v>2305</v>
      </c>
      <c r="X345" s="67" t="s">
        <v>2305</v>
      </c>
      <c r="Y345" s="13" t="s">
        <v>2305</v>
      </c>
      <c r="Z345" s="13" t="s">
        <v>2304</v>
      </c>
      <c r="AA345" s="4" t="s">
        <v>2308</v>
      </c>
      <c r="AB345" s="16" t="s">
        <v>2341</v>
      </c>
      <c r="AC345" s="16" t="s">
        <v>3141</v>
      </c>
      <c r="AD345" s="178" t="s">
        <v>938</v>
      </c>
      <c r="AE345" s="92">
        <v>43943</v>
      </c>
      <c r="AF345" s="95" t="s">
        <v>1967</v>
      </c>
      <c r="AG345" s="123"/>
      <c r="AH345" s="73"/>
      <c r="AI345" s="73"/>
      <c r="AJ345" s="72"/>
    </row>
    <row r="346" spans="2:36" s="21" customFormat="1" ht="155.25" hidden="1" customHeight="1" x14ac:dyDescent="0.25">
      <c r="B346" s="69" t="s">
        <v>2685</v>
      </c>
      <c r="C346" s="69" t="s">
        <v>2900</v>
      </c>
      <c r="D346" s="354" t="s">
        <v>2242</v>
      </c>
      <c r="E346" s="49" t="s">
        <v>853</v>
      </c>
      <c r="F346" s="4" t="s">
        <v>854</v>
      </c>
      <c r="G346" s="4" t="s">
        <v>861</v>
      </c>
      <c r="H346" s="13" t="s">
        <v>862</v>
      </c>
      <c r="I346" s="53">
        <v>1</v>
      </c>
      <c r="J346" s="45">
        <v>43892</v>
      </c>
      <c r="K346" s="45">
        <v>44012</v>
      </c>
      <c r="L346" s="5">
        <v>19</v>
      </c>
      <c r="M346" s="445">
        <v>0</v>
      </c>
      <c r="N346" s="6" t="s">
        <v>3104</v>
      </c>
      <c r="O346" s="7">
        <f t="shared" si="11"/>
        <v>390</v>
      </c>
      <c r="P346" s="64" t="s">
        <v>697</v>
      </c>
      <c r="Q346" s="378">
        <v>43630</v>
      </c>
      <c r="R346" s="10" t="s">
        <v>35</v>
      </c>
      <c r="S346" s="8"/>
      <c r="T346" s="67" t="s">
        <v>2305</v>
      </c>
      <c r="U346" s="67" t="s">
        <v>2305</v>
      </c>
      <c r="V346" s="67" t="s">
        <v>2305</v>
      </c>
      <c r="W346" s="67" t="s">
        <v>2305</v>
      </c>
      <c r="X346" s="67" t="s">
        <v>2305</v>
      </c>
      <c r="Y346" s="13" t="s">
        <v>2305</v>
      </c>
      <c r="Z346" s="13" t="s">
        <v>2304</v>
      </c>
      <c r="AA346" s="4" t="s">
        <v>2308</v>
      </c>
      <c r="AB346" s="9" t="s">
        <v>1988</v>
      </c>
      <c r="AC346" s="16" t="s">
        <v>3109</v>
      </c>
      <c r="AD346" s="178" t="s">
        <v>940</v>
      </c>
      <c r="AE346" s="92">
        <v>43942</v>
      </c>
      <c r="AF346" s="95" t="s">
        <v>1967</v>
      </c>
      <c r="AG346" s="123"/>
      <c r="AH346" s="73"/>
      <c r="AI346" s="73"/>
      <c r="AJ346" s="72"/>
    </row>
    <row r="347" spans="2:36" s="21" customFormat="1" ht="189" hidden="1" customHeight="1" x14ac:dyDescent="0.25">
      <c r="B347" s="69" t="s">
        <v>2686</v>
      </c>
      <c r="C347" s="69" t="s">
        <v>2900</v>
      </c>
      <c r="D347" s="354" t="s">
        <v>2242</v>
      </c>
      <c r="E347" s="49" t="s">
        <v>853</v>
      </c>
      <c r="F347" s="4" t="s">
        <v>863</v>
      </c>
      <c r="G347" s="4" t="s">
        <v>864</v>
      </c>
      <c r="H347" s="13" t="s">
        <v>701</v>
      </c>
      <c r="I347" s="53">
        <v>1</v>
      </c>
      <c r="J347" s="45">
        <v>43588</v>
      </c>
      <c r="K347" s="45">
        <v>43672</v>
      </c>
      <c r="L347" s="5">
        <v>13</v>
      </c>
      <c r="M347" s="437">
        <v>1</v>
      </c>
      <c r="N347" s="6" t="s">
        <v>2962</v>
      </c>
      <c r="O347" s="7">
        <f t="shared" si="11"/>
        <v>188</v>
      </c>
      <c r="P347" s="64" t="s">
        <v>697</v>
      </c>
      <c r="Q347" s="378">
        <v>43630</v>
      </c>
      <c r="R347" s="8" t="s">
        <v>62</v>
      </c>
      <c r="S347" s="66"/>
      <c r="T347" s="67" t="s">
        <v>2305</v>
      </c>
      <c r="U347" s="67" t="s">
        <v>2305</v>
      </c>
      <c r="V347" s="67" t="s">
        <v>2305</v>
      </c>
      <c r="W347" s="67" t="s">
        <v>2305</v>
      </c>
      <c r="X347" s="67" t="s">
        <v>2305</v>
      </c>
      <c r="Y347" s="13" t="s">
        <v>2305</v>
      </c>
      <c r="Z347" s="13" t="s">
        <v>2304</v>
      </c>
      <c r="AA347" s="4" t="s">
        <v>2308</v>
      </c>
      <c r="AB347" s="4" t="s">
        <v>2342</v>
      </c>
      <c r="AC347" s="13" t="s">
        <v>2975</v>
      </c>
      <c r="AD347" s="178" t="s">
        <v>938</v>
      </c>
      <c r="AE347" s="92">
        <v>43934</v>
      </c>
      <c r="AF347" s="95" t="s">
        <v>1967</v>
      </c>
      <c r="AG347" s="123"/>
      <c r="AH347" s="73"/>
      <c r="AI347" s="73"/>
      <c r="AJ347" s="72"/>
    </row>
    <row r="348" spans="2:36" s="21" customFormat="1" ht="258.75" hidden="1" customHeight="1" x14ac:dyDescent="0.25">
      <c r="B348" s="69" t="s">
        <v>2687</v>
      </c>
      <c r="C348" s="69" t="s">
        <v>2900</v>
      </c>
      <c r="D348" s="354" t="s">
        <v>2242</v>
      </c>
      <c r="E348" s="49" t="s">
        <v>853</v>
      </c>
      <c r="F348" s="4" t="s">
        <v>863</v>
      </c>
      <c r="G348" s="4" t="s">
        <v>865</v>
      </c>
      <c r="H348" s="13" t="s">
        <v>701</v>
      </c>
      <c r="I348" s="53">
        <v>1</v>
      </c>
      <c r="J348" s="45">
        <v>43588</v>
      </c>
      <c r="K348" s="45">
        <v>43672</v>
      </c>
      <c r="L348" s="5">
        <v>13</v>
      </c>
      <c r="M348" s="443">
        <v>0</v>
      </c>
      <c r="N348" s="6" t="s">
        <v>2966</v>
      </c>
      <c r="O348" s="7">
        <f t="shared" si="11"/>
        <v>324</v>
      </c>
      <c r="P348" s="64" t="s">
        <v>697</v>
      </c>
      <c r="Q348" s="378">
        <v>43630</v>
      </c>
      <c r="R348" s="8" t="s">
        <v>62</v>
      </c>
      <c r="S348" s="66"/>
      <c r="T348" s="67" t="s">
        <v>2305</v>
      </c>
      <c r="U348" s="67" t="s">
        <v>2305</v>
      </c>
      <c r="V348" s="67" t="s">
        <v>2305</v>
      </c>
      <c r="W348" s="67" t="s">
        <v>2305</v>
      </c>
      <c r="X348" s="67" t="s">
        <v>2305</v>
      </c>
      <c r="Y348" s="13" t="s">
        <v>2305</v>
      </c>
      <c r="Z348" s="13" t="s">
        <v>2304</v>
      </c>
      <c r="AA348" s="4" t="s">
        <v>2308</v>
      </c>
      <c r="AB348" s="4" t="s">
        <v>2342</v>
      </c>
      <c r="AC348" s="13" t="s">
        <v>2976</v>
      </c>
      <c r="AD348" s="178" t="s">
        <v>939</v>
      </c>
      <c r="AE348" s="92">
        <v>43934</v>
      </c>
      <c r="AF348" s="95" t="s">
        <v>1967</v>
      </c>
      <c r="AG348" s="123"/>
      <c r="AH348" s="73"/>
      <c r="AI348" s="73"/>
      <c r="AJ348" s="72"/>
    </row>
    <row r="349" spans="2:36" s="21" customFormat="1" ht="315" hidden="1" customHeight="1" x14ac:dyDescent="0.25">
      <c r="B349" s="69" t="s">
        <v>2688</v>
      </c>
      <c r="C349" s="69" t="s">
        <v>2900</v>
      </c>
      <c r="D349" s="354" t="s">
        <v>2242</v>
      </c>
      <c r="E349" s="49" t="s">
        <v>853</v>
      </c>
      <c r="F349" s="4" t="s">
        <v>863</v>
      </c>
      <c r="G349" s="4" t="s">
        <v>867</v>
      </c>
      <c r="H349" s="13" t="s">
        <v>701</v>
      </c>
      <c r="I349" s="53">
        <v>1</v>
      </c>
      <c r="J349" s="45">
        <v>43588</v>
      </c>
      <c r="K349" s="45">
        <v>43672</v>
      </c>
      <c r="L349" s="5">
        <v>13</v>
      </c>
      <c r="M349" s="444">
        <v>0.5</v>
      </c>
      <c r="N349" s="6" t="s">
        <v>2965</v>
      </c>
      <c r="O349" s="7">
        <f t="shared" si="11"/>
        <v>360</v>
      </c>
      <c r="P349" s="64" t="s">
        <v>697</v>
      </c>
      <c r="Q349" s="378">
        <v>43630</v>
      </c>
      <c r="R349" s="8" t="s">
        <v>62</v>
      </c>
      <c r="S349" s="66"/>
      <c r="T349" s="67" t="s">
        <v>2305</v>
      </c>
      <c r="U349" s="67" t="s">
        <v>2305</v>
      </c>
      <c r="V349" s="67" t="s">
        <v>2305</v>
      </c>
      <c r="W349" s="67" t="s">
        <v>2305</v>
      </c>
      <c r="X349" s="67" t="s">
        <v>2305</v>
      </c>
      <c r="Y349" s="13" t="s">
        <v>2305</v>
      </c>
      <c r="Z349" s="13" t="s">
        <v>2304</v>
      </c>
      <c r="AA349" s="4" t="s">
        <v>2308</v>
      </c>
      <c r="AB349" s="4" t="s">
        <v>2342</v>
      </c>
      <c r="AC349" s="13" t="s">
        <v>2977</v>
      </c>
      <c r="AD349" s="178" t="s">
        <v>939</v>
      </c>
      <c r="AE349" s="92">
        <v>43934</v>
      </c>
      <c r="AF349" s="95" t="s">
        <v>1967</v>
      </c>
      <c r="AG349" s="123"/>
      <c r="AH349" s="73"/>
      <c r="AI349" s="73"/>
      <c r="AJ349" s="72"/>
    </row>
    <row r="350" spans="2:36" s="21" customFormat="1" ht="225.75" hidden="1" customHeight="1" x14ac:dyDescent="0.25">
      <c r="B350" s="69" t="s">
        <v>2689</v>
      </c>
      <c r="C350" s="69" t="s">
        <v>2900</v>
      </c>
      <c r="D350" s="354" t="s">
        <v>2242</v>
      </c>
      <c r="E350" s="49" t="s">
        <v>853</v>
      </c>
      <c r="F350" s="4" t="s">
        <v>863</v>
      </c>
      <c r="G350" s="4" t="s">
        <v>868</v>
      </c>
      <c r="H350" s="13" t="s">
        <v>701</v>
      </c>
      <c r="I350" s="53">
        <v>1</v>
      </c>
      <c r="J350" s="45">
        <v>43588</v>
      </c>
      <c r="K350" s="45">
        <v>43672</v>
      </c>
      <c r="L350" s="5">
        <v>13</v>
      </c>
      <c r="M350" s="444">
        <v>0.5</v>
      </c>
      <c r="N350" s="6" t="s">
        <v>2964</v>
      </c>
      <c r="O350" s="7">
        <f t="shared" si="11"/>
        <v>385</v>
      </c>
      <c r="P350" s="64" t="s">
        <v>697</v>
      </c>
      <c r="Q350" s="378">
        <v>43630</v>
      </c>
      <c r="R350" s="8" t="s">
        <v>62</v>
      </c>
      <c r="S350" s="64"/>
      <c r="T350" s="67" t="s">
        <v>2305</v>
      </c>
      <c r="U350" s="67" t="s">
        <v>2305</v>
      </c>
      <c r="V350" s="67" t="s">
        <v>2305</v>
      </c>
      <c r="W350" s="67" t="s">
        <v>2305</v>
      </c>
      <c r="X350" s="67" t="s">
        <v>2305</v>
      </c>
      <c r="Y350" s="13" t="s">
        <v>2305</v>
      </c>
      <c r="Z350" s="13" t="s">
        <v>2304</v>
      </c>
      <c r="AA350" s="4" t="s">
        <v>2308</v>
      </c>
      <c r="AB350" s="4" t="s">
        <v>2342</v>
      </c>
      <c r="AC350" s="13" t="s">
        <v>2978</v>
      </c>
      <c r="AD350" s="178" t="s">
        <v>939</v>
      </c>
      <c r="AE350" s="92">
        <v>43934</v>
      </c>
      <c r="AF350" s="95" t="s">
        <v>1967</v>
      </c>
      <c r="AG350" s="123"/>
      <c r="AH350" s="73"/>
      <c r="AI350" s="73"/>
      <c r="AJ350" s="72"/>
    </row>
    <row r="351" spans="2:36" s="21" customFormat="1" ht="199.5" hidden="1" customHeight="1" x14ac:dyDescent="0.25">
      <c r="B351" s="69" t="s">
        <v>2690</v>
      </c>
      <c r="C351" s="69" t="s">
        <v>2900</v>
      </c>
      <c r="D351" s="354" t="s">
        <v>2242</v>
      </c>
      <c r="E351" s="49" t="s">
        <v>853</v>
      </c>
      <c r="F351" s="4" t="s">
        <v>863</v>
      </c>
      <c r="G351" s="4" t="s">
        <v>869</v>
      </c>
      <c r="H351" s="54" t="s">
        <v>593</v>
      </c>
      <c r="I351" s="53">
        <v>1</v>
      </c>
      <c r="J351" s="45">
        <v>43620</v>
      </c>
      <c r="K351" s="45">
        <v>43672</v>
      </c>
      <c r="L351" s="5">
        <v>8</v>
      </c>
      <c r="M351" s="437">
        <v>1</v>
      </c>
      <c r="N351" s="6" t="s">
        <v>2967</v>
      </c>
      <c r="O351" s="7">
        <f t="shared" si="11"/>
        <v>226</v>
      </c>
      <c r="P351" s="64" t="s">
        <v>697</v>
      </c>
      <c r="Q351" s="378">
        <v>43630</v>
      </c>
      <c r="R351" s="8" t="s">
        <v>35</v>
      </c>
      <c r="S351" s="8" t="s">
        <v>62</v>
      </c>
      <c r="T351" s="67" t="s">
        <v>2305</v>
      </c>
      <c r="U351" s="67" t="s">
        <v>2305</v>
      </c>
      <c r="V351" s="67" t="s">
        <v>2305</v>
      </c>
      <c r="W351" s="67" t="s">
        <v>2305</v>
      </c>
      <c r="X351" s="67" t="s">
        <v>2305</v>
      </c>
      <c r="Y351" s="13" t="s">
        <v>2305</v>
      </c>
      <c r="Z351" s="13" t="s">
        <v>2304</v>
      </c>
      <c r="AA351" s="4" t="s">
        <v>2308</v>
      </c>
      <c r="AB351" s="4" t="s">
        <v>2342</v>
      </c>
      <c r="AC351" s="13" t="s">
        <v>2975</v>
      </c>
      <c r="AD351" s="178" t="s">
        <v>938</v>
      </c>
      <c r="AE351" s="92">
        <v>43934</v>
      </c>
      <c r="AF351" s="95" t="s">
        <v>1967</v>
      </c>
      <c r="AG351" s="123"/>
      <c r="AH351" s="73"/>
      <c r="AI351" s="73"/>
      <c r="AJ351" s="72"/>
    </row>
    <row r="352" spans="2:36" s="21" customFormat="1" ht="185.25" hidden="1" customHeight="1" x14ac:dyDescent="0.25">
      <c r="B352" s="69" t="s">
        <v>2691</v>
      </c>
      <c r="C352" s="69" t="s">
        <v>2900</v>
      </c>
      <c r="D352" s="354" t="s">
        <v>2242</v>
      </c>
      <c r="E352" s="49" t="s">
        <v>853</v>
      </c>
      <c r="F352" s="4" t="s">
        <v>863</v>
      </c>
      <c r="G352" s="4" t="s">
        <v>869</v>
      </c>
      <c r="H352" s="47" t="s">
        <v>856</v>
      </c>
      <c r="I352" s="53">
        <v>1</v>
      </c>
      <c r="J352" s="45">
        <v>43634</v>
      </c>
      <c r="K352" s="45">
        <v>43672</v>
      </c>
      <c r="L352" s="5">
        <v>6</v>
      </c>
      <c r="M352" s="437">
        <v>1</v>
      </c>
      <c r="N352" s="6" t="s">
        <v>2968</v>
      </c>
      <c r="O352" s="7">
        <f t="shared" si="11"/>
        <v>249</v>
      </c>
      <c r="P352" s="64" t="s">
        <v>697</v>
      </c>
      <c r="Q352" s="378">
        <v>43630</v>
      </c>
      <c r="R352" s="8" t="s">
        <v>62</v>
      </c>
      <c r="S352" s="8" t="s">
        <v>30</v>
      </c>
      <c r="T352" s="67" t="s">
        <v>2305</v>
      </c>
      <c r="U352" s="67" t="s">
        <v>2305</v>
      </c>
      <c r="V352" s="67" t="s">
        <v>2305</v>
      </c>
      <c r="W352" s="67" t="s">
        <v>2305</v>
      </c>
      <c r="X352" s="67" t="s">
        <v>2305</v>
      </c>
      <c r="Y352" s="13" t="s">
        <v>2305</v>
      </c>
      <c r="Z352" s="13" t="s">
        <v>2304</v>
      </c>
      <c r="AA352" s="4" t="s">
        <v>2308</v>
      </c>
      <c r="AB352" s="4" t="s">
        <v>2342</v>
      </c>
      <c r="AC352" s="13" t="s">
        <v>2975</v>
      </c>
      <c r="AD352" s="178" t="s">
        <v>938</v>
      </c>
      <c r="AE352" s="92">
        <v>43934</v>
      </c>
      <c r="AF352" s="95" t="s">
        <v>1967</v>
      </c>
      <c r="AG352" s="123"/>
      <c r="AH352" s="73"/>
      <c r="AI352" s="73"/>
      <c r="AJ352" s="72"/>
    </row>
    <row r="353" spans="2:36" s="21" customFormat="1" ht="409.6" hidden="1" customHeight="1" x14ac:dyDescent="0.25">
      <c r="B353" s="69" t="s">
        <v>2692</v>
      </c>
      <c r="C353" s="69" t="s">
        <v>2900</v>
      </c>
      <c r="D353" s="354" t="s">
        <v>2242</v>
      </c>
      <c r="E353" s="49" t="s">
        <v>853</v>
      </c>
      <c r="F353" s="4" t="s">
        <v>863</v>
      </c>
      <c r="G353" s="4" t="s">
        <v>870</v>
      </c>
      <c r="H353" s="54" t="s">
        <v>721</v>
      </c>
      <c r="I353" s="44">
        <v>1</v>
      </c>
      <c r="J353" s="45">
        <v>43690</v>
      </c>
      <c r="K353" s="45">
        <v>43707</v>
      </c>
      <c r="L353" s="5">
        <v>3</v>
      </c>
      <c r="M353" s="443">
        <v>0</v>
      </c>
      <c r="N353" s="6" t="s">
        <v>3137</v>
      </c>
      <c r="O353" s="7">
        <f t="shared" si="11"/>
        <v>301</v>
      </c>
      <c r="P353" s="64" t="s">
        <v>697</v>
      </c>
      <c r="Q353" s="378">
        <v>43630</v>
      </c>
      <c r="R353" s="8" t="s">
        <v>62</v>
      </c>
      <c r="S353" s="8" t="s">
        <v>30</v>
      </c>
      <c r="T353" s="67" t="s">
        <v>2305</v>
      </c>
      <c r="U353" s="67" t="s">
        <v>2305</v>
      </c>
      <c r="V353" s="67" t="s">
        <v>2305</v>
      </c>
      <c r="W353" s="67" t="s">
        <v>2305</v>
      </c>
      <c r="X353" s="67" t="s">
        <v>2305</v>
      </c>
      <c r="Y353" s="13" t="s">
        <v>2305</v>
      </c>
      <c r="Z353" s="13" t="s">
        <v>2304</v>
      </c>
      <c r="AA353" s="4" t="s">
        <v>2308</v>
      </c>
      <c r="AB353" s="4" t="s">
        <v>3119</v>
      </c>
      <c r="AC353" s="13" t="s">
        <v>3142</v>
      </c>
      <c r="AD353" s="178" t="s">
        <v>939</v>
      </c>
      <c r="AE353" s="92">
        <v>43943</v>
      </c>
      <c r="AF353" s="95" t="s">
        <v>1967</v>
      </c>
      <c r="AG353" s="123"/>
      <c r="AH353" s="73"/>
      <c r="AI353" s="73"/>
      <c r="AJ353" s="72"/>
    </row>
    <row r="354" spans="2:36" s="21" customFormat="1" ht="290.25" hidden="1" customHeight="1" x14ac:dyDescent="0.25">
      <c r="B354" s="69" t="s">
        <v>2693</v>
      </c>
      <c r="C354" s="69" t="s">
        <v>2900</v>
      </c>
      <c r="D354" s="354" t="s">
        <v>2242</v>
      </c>
      <c r="E354" s="49" t="s">
        <v>853</v>
      </c>
      <c r="F354" s="4" t="s">
        <v>863</v>
      </c>
      <c r="G354" s="4" t="s">
        <v>870</v>
      </c>
      <c r="H354" s="47" t="s">
        <v>856</v>
      </c>
      <c r="I354" s="44">
        <v>1</v>
      </c>
      <c r="J354" s="45">
        <v>43710</v>
      </c>
      <c r="K354" s="45">
        <v>43826</v>
      </c>
      <c r="L354" s="5">
        <v>17</v>
      </c>
      <c r="M354" s="443">
        <v>0</v>
      </c>
      <c r="N354" s="6" t="s">
        <v>3102</v>
      </c>
      <c r="O354" s="7">
        <f t="shared" si="11"/>
        <v>369</v>
      </c>
      <c r="P354" s="64" t="s">
        <v>697</v>
      </c>
      <c r="Q354" s="378">
        <v>43630</v>
      </c>
      <c r="R354" s="8" t="s">
        <v>62</v>
      </c>
      <c r="S354" s="8" t="s">
        <v>30</v>
      </c>
      <c r="T354" s="67" t="s">
        <v>2305</v>
      </c>
      <c r="U354" s="67" t="s">
        <v>2305</v>
      </c>
      <c r="V354" s="67" t="s">
        <v>2305</v>
      </c>
      <c r="W354" s="67" t="s">
        <v>2305</v>
      </c>
      <c r="X354" s="67" t="s">
        <v>2305</v>
      </c>
      <c r="Y354" s="13" t="s">
        <v>2305</v>
      </c>
      <c r="Z354" s="13" t="s">
        <v>2304</v>
      </c>
      <c r="AA354" s="4" t="s">
        <v>2308</v>
      </c>
      <c r="AB354" s="4" t="s">
        <v>3096</v>
      </c>
      <c r="AC354" s="13" t="s">
        <v>2979</v>
      </c>
      <c r="AD354" s="178" t="s">
        <v>939</v>
      </c>
      <c r="AE354" s="92">
        <v>43934</v>
      </c>
      <c r="AF354" s="95" t="s">
        <v>1967</v>
      </c>
      <c r="AG354" s="123"/>
      <c r="AH354" s="73"/>
      <c r="AI354" s="73"/>
      <c r="AJ354" s="72"/>
    </row>
    <row r="355" spans="2:36" s="21" customFormat="1" ht="129" hidden="1" customHeight="1" x14ac:dyDescent="0.25">
      <c r="B355" s="69" t="s">
        <v>2694</v>
      </c>
      <c r="C355" s="69" t="s">
        <v>2900</v>
      </c>
      <c r="D355" s="354" t="s">
        <v>2242</v>
      </c>
      <c r="E355" s="49" t="s">
        <v>853</v>
      </c>
      <c r="F355" s="4" t="s">
        <v>863</v>
      </c>
      <c r="G355" s="4" t="s">
        <v>871</v>
      </c>
      <c r="H355" s="4" t="s">
        <v>872</v>
      </c>
      <c r="I355" s="44">
        <v>1</v>
      </c>
      <c r="J355" s="45">
        <v>43668</v>
      </c>
      <c r="K355" s="45">
        <v>44012</v>
      </c>
      <c r="L355" s="5">
        <v>50</v>
      </c>
      <c r="M355" s="437">
        <v>1</v>
      </c>
      <c r="N355" s="6" t="s">
        <v>2969</v>
      </c>
      <c r="O355" s="7">
        <f t="shared" si="11"/>
        <v>160</v>
      </c>
      <c r="P355" s="64" t="s">
        <v>697</v>
      </c>
      <c r="Q355" s="378">
        <v>43630</v>
      </c>
      <c r="R355" s="8" t="s">
        <v>62</v>
      </c>
      <c r="S355" s="8" t="s">
        <v>30</v>
      </c>
      <c r="T355" s="67" t="s">
        <v>2305</v>
      </c>
      <c r="U355" s="67" t="s">
        <v>2305</v>
      </c>
      <c r="V355" s="67" t="s">
        <v>2305</v>
      </c>
      <c r="W355" s="67" t="s">
        <v>2305</v>
      </c>
      <c r="X355" s="67" t="s">
        <v>2305</v>
      </c>
      <c r="Y355" s="13" t="s">
        <v>2305</v>
      </c>
      <c r="Z355" s="13" t="s">
        <v>2304</v>
      </c>
      <c r="AA355" s="4" t="s">
        <v>2308</v>
      </c>
      <c r="AB355" s="4" t="s">
        <v>1989</v>
      </c>
      <c r="AC355" s="13" t="s">
        <v>2963</v>
      </c>
      <c r="AD355" s="178" t="s">
        <v>938</v>
      </c>
      <c r="AE355" s="92">
        <v>43934</v>
      </c>
      <c r="AF355" s="95" t="s">
        <v>1967</v>
      </c>
      <c r="AG355" s="123"/>
      <c r="AH355" s="73"/>
      <c r="AI355" s="73"/>
      <c r="AJ355" s="72"/>
    </row>
    <row r="356" spans="2:36" s="21" customFormat="1" ht="215.25" hidden="1" customHeight="1" x14ac:dyDescent="0.25">
      <c r="B356" s="69" t="s">
        <v>2695</v>
      </c>
      <c r="C356" s="69" t="s">
        <v>2901</v>
      </c>
      <c r="D356" s="354" t="s">
        <v>2243</v>
      </c>
      <c r="E356" s="46" t="s">
        <v>873</v>
      </c>
      <c r="F356" s="46" t="s">
        <v>874</v>
      </c>
      <c r="G356" s="4" t="s">
        <v>875</v>
      </c>
      <c r="H356" s="47" t="s">
        <v>737</v>
      </c>
      <c r="I356" s="25">
        <v>1</v>
      </c>
      <c r="J356" s="45">
        <v>43668</v>
      </c>
      <c r="K356" s="45">
        <v>43830</v>
      </c>
      <c r="L356" s="5">
        <v>24</v>
      </c>
      <c r="M356" s="443">
        <v>0</v>
      </c>
      <c r="N356" s="6" t="s">
        <v>2981</v>
      </c>
      <c r="O356" s="7">
        <f t="shared" si="11"/>
        <v>367</v>
      </c>
      <c r="P356" s="64" t="s">
        <v>697</v>
      </c>
      <c r="Q356" s="378">
        <v>43630</v>
      </c>
      <c r="R356" s="8" t="s">
        <v>62</v>
      </c>
      <c r="S356" s="64"/>
      <c r="T356" s="67" t="s">
        <v>2305</v>
      </c>
      <c r="U356" s="67" t="s">
        <v>2305</v>
      </c>
      <c r="V356" s="67" t="s">
        <v>2305</v>
      </c>
      <c r="W356" s="67" t="s">
        <v>2305</v>
      </c>
      <c r="X356" s="67" t="s">
        <v>2305</v>
      </c>
      <c r="Y356" s="13" t="s">
        <v>2305</v>
      </c>
      <c r="Z356" s="13" t="s">
        <v>2304</v>
      </c>
      <c r="AA356" s="4" t="s">
        <v>2308</v>
      </c>
      <c r="AB356" s="13" t="s">
        <v>2970</v>
      </c>
      <c r="AC356" s="13" t="s">
        <v>3019</v>
      </c>
      <c r="AD356" s="178" t="s">
        <v>939</v>
      </c>
      <c r="AE356" s="92">
        <v>43935</v>
      </c>
      <c r="AF356" s="95" t="s">
        <v>1967</v>
      </c>
      <c r="AG356" s="123"/>
      <c r="AH356" s="73"/>
      <c r="AI356" s="73"/>
      <c r="AJ356" s="72"/>
    </row>
    <row r="357" spans="2:36" s="21" customFormat="1" ht="114" customHeight="1" x14ac:dyDescent="0.25">
      <c r="B357" s="69" t="s">
        <v>2696</v>
      </c>
      <c r="C357" s="69" t="s">
        <v>2851</v>
      </c>
      <c r="D357" s="55" t="s">
        <v>2173</v>
      </c>
      <c r="E357" s="42" t="s">
        <v>876</v>
      </c>
      <c r="F357" s="34" t="s">
        <v>1819</v>
      </c>
      <c r="G357" s="4" t="s">
        <v>1821</v>
      </c>
      <c r="H357" s="42" t="s">
        <v>877</v>
      </c>
      <c r="I357" s="26">
        <v>1</v>
      </c>
      <c r="J357" s="56">
        <v>43724</v>
      </c>
      <c r="K357" s="56">
        <v>43819</v>
      </c>
      <c r="L357" s="26">
        <v>14</v>
      </c>
      <c r="M357" s="443">
        <v>0</v>
      </c>
      <c r="N357" s="13" t="s">
        <v>3185</v>
      </c>
      <c r="O357" s="7">
        <f>LEN(N357)</f>
        <v>349</v>
      </c>
      <c r="P357" s="64" t="s">
        <v>878</v>
      </c>
      <c r="Q357" s="378">
        <v>43675</v>
      </c>
      <c r="R357" s="64" t="s">
        <v>844</v>
      </c>
      <c r="S357" s="66" t="s">
        <v>1816</v>
      </c>
      <c r="T357" s="66"/>
      <c r="U357" s="67" t="s">
        <v>2305</v>
      </c>
      <c r="V357" s="67" t="s">
        <v>2305</v>
      </c>
      <c r="W357" s="67" t="s">
        <v>2305</v>
      </c>
      <c r="X357" s="67" t="s">
        <v>2305</v>
      </c>
      <c r="Y357" s="13" t="s">
        <v>2305</v>
      </c>
      <c r="Z357" s="13" t="s">
        <v>2321</v>
      </c>
      <c r="AA357" s="4" t="s">
        <v>2308</v>
      </c>
      <c r="AB357" s="13" t="s">
        <v>1852</v>
      </c>
      <c r="AC357" s="13" t="s">
        <v>3184</v>
      </c>
      <c r="AD357" s="178" t="s">
        <v>939</v>
      </c>
      <c r="AE357" s="92">
        <v>43950</v>
      </c>
      <c r="AF357" s="95" t="s">
        <v>1967</v>
      </c>
      <c r="AG357" s="123"/>
      <c r="AH357" s="73"/>
      <c r="AI357" s="73"/>
      <c r="AJ357" s="72"/>
    </row>
    <row r="358" spans="2:36" s="21" customFormat="1" ht="117.75" customHeight="1" x14ac:dyDescent="0.25">
      <c r="B358" s="69" t="s">
        <v>2697</v>
      </c>
      <c r="C358" s="69" t="s">
        <v>2939</v>
      </c>
      <c r="D358" s="55" t="s">
        <v>2174</v>
      </c>
      <c r="E358" s="42" t="s">
        <v>876</v>
      </c>
      <c r="F358" s="34" t="s">
        <v>1820</v>
      </c>
      <c r="G358" s="4" t="s">
        <v>1821</v>
      </c>
      <c r="H358" s="46" t="s">
        <v>877</v>
      </c>
      <c r="I358" s="25">
        <v>1</v>
      </c>
      <c r="J358" s="56">
        <v>43724</v>
      </c>
      <c r="K358" s="56">
        <v>43819</v>
      </c>
      <c r="L358" s="26">
        <v>14</v>
      </c>
      <c r="M358" s="443">
        <v>0</v>
      </c>
      <c r="N358" s="13" t="s">
        <v>3185</v>
      </c>
      <c r="O358" s="7">
        <f>LEN(N358)</f>
        <v>349</v>
      </c>
      <c r="P358" s="64" t="s">
        <v>878</v>
      </c>
      <c r="Q358" s="378">
        <v>43675</v>
      </c>
      <c r="R358" s="64" t="s">
        <v>1818</v>
      </c>
      <c r="S358" s="66" t="s">
        <v>1817</v>
      </c>
      <c r="T358" s="66"/>
      <c r="U358" s="67" t="s">
        <v>2305</v>
      </c>
      <c r="V358" s="67" t="s">
        <v>2305</v>
      </c>
      <c r="W358" s="67" t="s">
        <v>2305</v>
      </c>
      <c r="X358" s="67" t="s">
        <v>2305</v>
      </c>
      <c r="Y358" s="13" t="s">
        <v>2305</v>
      </c>
      <c r="Z358" s="13" t="s">
        <v>2321</v>
      </c>
      <c r="AA358" s="4" t="s">
        <v>2308</v>
      </c>
      <c r="AB358" s="13" t="s">
        <v>1852</v>
      </c>
      <c r="AC358" s="13" t="s">
        <v>3184</v>
      </c>
      <c r="AD358" s="178" t="s">
        <v>939</v>
      </c>
      <c r="AE358" s="92">
        <v>43950</v>
      </c>
      <c r="AF358" s="95" t="s">
        <v>1967</v>
      </c>
      <c r="AG358" s="123"/>
      <c r="AH358" s="73"/>
      <c r="AI358" s="73"/>
      <c r="AJ358" s="72"/>
    </row>
    <row r="359" spans="2:36" s="21" customFormat="1" ht="279.75" hidden="1" customHeight="1" x14ac:dyDescent="0.25">
      <c r="B359" s="69" t="s">
        <v>2698</v>
      </c>
      <c r="C359" s="69" t="s">
        <v>2940</v>
      </c>
      <c r="D359" s="57" t="s">
        <v>879</v>
      </c>
      <c r="E359" s="42" t="s">
        <v>880</v>
      </c>
      <c r="F359" s="34" t="s">
        <v>881</v>
      </c>
      <c r="G359" s="59" t="s">
        <v>882</v>
      </c>
      <c r="H359" s="59" t="s">
        <v>883</v>
      </c>
      <c r="I359" s="50">
        <v>1</v>
      </c>
      <c r="J359" s="52">
        <v>43710</v>
      </c>
      <c r="K359" s="52">
        <v>43830</v>
      </c>
      <c r="L359" s="50">
        <v>18</v>
      </c>
      <c r="M359" s="437">
        <v>1</v>
      </c>
      <c r="N359" s="6" t="s">
        <v>1824</v>
      </c>
      <c r="O359" s="7">
        <f t="shared" si="11"/>
        <v>356</v>
      </c>
      <c r="P359" s="64" t="s">
        <v>1993</v>
      </c>
      <c r="Q359" s="378">
        <v>43670</v>
      </c>
      <c r="R359" s="8" t="s">
        <v>264</v>
      </c>
      <c r="S359" s="67"/>
      <c r="T359" s="67"/>
      <c r="U359" s="67" t="s">
        <v>2305</v>
      </c>
      <c r="V359" s="67" t="s">
        <v>2305</v>
      </c>
      <c r="W359" s="67" t="s">
        <v>2305</v>
      </c>
      <c r="X359" s="67" t="s">
        <v>2305</v>
      </c>
      <c r="Y359" s="13" t="s">
        <v>2305</v>
      </c>
      <c r="Z359" s="13" t="s">
        <v>2320</v>
      </c>
      <c r="AA359" s="4" t="s">
        <v>2308</v>
      </c>
      <c r="AB359" s="28" t="s">
        <v>1853</v>
      </c>
      <c r="AC359" s="28" t="s">
        <v>2951</v>
      </c>
      <c r="AD359" s="178" t="s">
        <v>938</v>
      </c>
      <c r="AE359" s="92">
        <v>43851</v>
      </c>
      <c r="AF359" s="95" t="s">
        <v>1967</v>
      </c>
      <c r="AG359" s="123"/>
      <c r="AH359" s="73"/>
      <c r="AI359" s="73"/>
      <c r="AJ359" s="72"/>
    </row>
    <row r="360" spans="2:36" s="21" customFormat="1" ht="273.75" hidden="1" customHeight="1" x14ac:dyDescent="0.25">
      <c r="B360" s="69" t="s">
        <v>2699</v>
      </c>
      <c r="C360" s="69" t="s">
        <v>2941</v>
      </c>
      <c r="D360" s="55" t="s">
        <v>884</v>
      </c>
      <c r="E360" s="13" t="s">
        <v>1876</v>
      </c>
      <c r="F360" s="374" t="s">
        <v>885</v>
      </c>
      <c r="G360" s="4" t="s">
        <v>886</v>
      </c>
      <c r="H360" s="13" t="s">
        <v>887</v>
      </c>
      <c r="I360" s="60">
        <v>200</v>
      </c>
      <c r="J360" s="52">
        <v>43709</v>
      </c>
      <c r="K360" s="52">
        <v>44012</v>
      </c>
      <c r="L360" s="60">
        <v>43</v>
      </c>
      <c r="M360" s="445">
        <v>0</v>
      </c>
      <c r="N360" s="6" t="s">
        <v>3126</v>
      </c>
      <c r="O360" s="7">
        <f t="shared" si="11"/>
        <v>296</v>
      </c>
      <c r="P360" s="64" t="s">
        <v>1993</v>
      </c>
      <c r="Q360" s="378">
        <v>43670</v>
      </c>
      <c r="R360" s="68" t="s">
        <v>30</v>
      </c>
      <c r="S360" s="68" t="s">
        <v>57</v>
      </c>
      <c r="T360" s="68"/>
      <c r="U360" s="67" t="s">
        <v>2305</v>
      </c>
      <c r="V360" s="67" t="s">
        <v>2305</v>
      </c>
      <c r="W360" s="67" t="s">
        <v>2305</v>
      </c>
      <c r="X360" s="67" t="s">
        <v>2305</v>
      </c>
      <c r="Y360" s="13" t="s">
        <v>2305</v>
      </c>
      <c r="Z360" s="13" t="s">
        <v>2320</v>
      </c>
      <c r="AA360" s="4" t="s">
        <v>2308</v>
      </c>
      <c r="AB360" s="13" t="s">
        <v>3120</v>
      </c>
      <c r="AC360" s="13" t="s">
        <v>3143</v>
      </c>
      <c r="AD360" s="178" t="s">
        <v>940</v>
      </c>
      <c r="AE360" s="92">
        <v>43943</v>
      </c>
      <c r="AF360" s="95" t="s">
        <v>1967</v>
      </c>
      <c r="AG360" s="123"/>
      <c r="AH360" s="73"/>
      <c r="AI360" s="73"/>
      <c r="AJ360" s="72"/>
    </row>
    <row r="361" spans="2:36" s="21" customFormat="1" ht="162" hidden="1" customHeight="1" x14ac:dyDescent="0.25">
      <c r="B361" s="418" t="s">
        <v>2700</v>
      </c>
      <c r="C361" s="69" t="s">
        <v>2941</v>
      </c>
      <c r="D361" s="55" t="s">
        <v>884</v>
      </c>
      <c r="E361" s="13" t="s">
        <v>1876</v>
      </c>
      <c r="F361" s="13" t="s">
        <v>888</v>
      </c>
      <c r="G361" s="4" t="s">
        <v>889</v>
      </c>
      <c r="H361" s="13" t="s">
        <v>890</v>
      </c>
      <c r="I361" s="60">
        <v>2</v>
      </c>
      <c r="J361" s="52">
        <v>43709</v>
      </c>
      <c r="K361" s="52">
        <v>44012</v>
      </c>
      <c r="L361" s="60">
        <v>43</v>
      </c>
      <c r="M361" s="445">
        <v>1</v>
      </c>
      <c r="N361" s="6" t="s">
        <v>3128</v>
      </c>
      <c r="O361" s="7">
        <f t="shared" si="11"/>
        <v>173</v>
      </c>
      <c r="P361" s="64" t="s">
        <v>1993</v>
      </c>
      <c r="Q361" s="378">
        <v>43670</v>
      </c>
      <c r="R361" s="68" t="s">
        <v>30</v>
      </c>
      <c r="S361" s="68" t="s">
        <v>57</v>
      </c>
      <c r="T361" s="68"/>
      <c r="U361" s="67" t="s">
        <v>2305</v>
      </c>
      <c r="V361" s="67" t="s">
        <v>2305</v>
      </c>
      <c r="W361" s="67" t="s">
        <v>2305</v>
      </c>
      <c r="X361" s="67" t="s">
        <v>2305</v>
      </c>
      <c r="Y361" s="13" t="s">
        <v>2305</v>
      </c>
      <c r="Z361" s="13" t="s">
        <v>2320</v>
      </c>
      <c r="AA361" s="4" t="s">
        <v>2308</v>
      </c>
      <c r="AB361" s="13" t="s">
        <v>3121</v>
      </c>
      <c r="AC361" s="13" t="s">
        <v>3129</v>
      </c>
      <c r="AD361" s="178" t="s">
        <v>940</v>
      </c>
      <c r="AE361" s="92">
        <v>43943</v>
      </c>
      <c r="AF361" s="95" t="s">
        <v>1967</v>
      </c>
      <c r="AG361" s="123"/>
      <c r="AH361" s="73"/>
      <c r="AI361" s="73"/>
      <c r="AJ361" s="72"/>
    </row>
    <row r="362" spans="2:36" s="21" customFormat="1" ht="210.75" hidden="1" customHeight="1" x14ac:dyDescent="0.25">
      <c r="B362" s="69" t="s">
        <v>2701</v>
      </c>
      <c r="C362" s="69" t="s">
        <v>2941</v>
      </c>
      <c r="D362" s="55" t="s">
        <v>884</v>
      </c>
      <c r="E362" s="13" t="s">
        <v>1876</v>
      </c>
      <c r="F362" s="13" t="s">
        <v>891</v>
      </c>
      <c r="G362" s="4" t="s">
        <v>892</v>
      </c>
      <c r="H362" s="13" t="s">
        <v>3127</v>
      </c>
      <c r="I362" s="60">
        <v>40</v>
      </c>
      <c r="J362" s="52">
        <v>43709</v>
      </c>
      <c r="K362" s="52">
        <v>44012</v>
      </c>
      <c r="L362" s="60">
        <v>43</v>
      </c>
      <c r="M362" s="445">
        <v>0</v>
      </c>
      <c r="N362" s="13" t="s">
        <v>3130</v>
      </c>
      <c r="O362" s="7">
        <f t="shared" si="11"/>
        <v>121</v>
      </c>
      <c r="P362" s="64" t="s">
        <v>1993</v>
      </c>
      <c r="Q362" s="378">
        <v>43670</v>
      </c>
      <c r="R362" s="68" t="s">
        <v>30</v>
      </c>
      <c r="S362" s="68" t="s">
        <v>57</v>
      </c>
      <c r="T362" s="68"/>
      <c r="U362" s="67" t="s">
        <v>2305</v>
      </c>
      <c r="V362" s="67" t="s">
        <v>2305</v>
      </c>
      <c r="W362" s="67" t="s">
        <v>2305</v>
      </c>
      <c r="X362" s="67" t="s">
        <v>2305</v>
      </c>
      <c r="Y362" s="13" t="s">
        <v>2305</v>
      </c>
      <c r="Z362" s="13" t="s">
        <v>2320</v>
      </c>
      <c r="AA362" s="4" t="s">
        <v>2308</v>
      </c>
      <c r="AB362" s="13" t="s">
        <v>3111</v>
      </c>
      <c r="AC362" s="4" t="s">
        <v>3144</v>
      </c>
      <c r="AD362" s="178" t="s">
        <v>940</v>
      </c>
      <c r="AE362" s="92">
        <v>43943</v>
      </c>
      <c r="AF362" s="95" t="s">
        <v>1967</v>
      </c>
      <c r="AG362" s="123"/>
      <c r="AH362" s="73"/>
      <c r="AI362" s="73"/>
      <c r="AJ362" s="72"/>
    </row>
    <row r="363" spans="2:36" s="21" customFormat="1" ht="96.75" hidden="1" customHeight="1" x14ac:dyDescent="0.25">
      <c r="B363" s="69" t="s">
        <v>2702</v>
      </c>
      <c r="C363" s="69" t="s">
        <v>2941</v>
      </c>
      <c r="D363" s="55" t="s">
        <v>884</v>
      </c>
      <c r="E363" s="13" t="s">
        <v>1876</v>
      </c>
      <c r="F363" s="13" t="s">
        <v>891</v>
      </c>
      <c r="G363" s="4" t="s">
        <v>893</v>
      </c>
      <c r="H363" s="13" t="s">
        <v>894</v>
      </c>
      <c r="I363" s="60">
        <v>2</v>
      </c>
      <c r="J363" s="52">
        <v>43709</v>
      </c>
      <c r="K363" s="52">
        <v>44012</v>
      </c>
      <c r="L363" s="60">
        <v>43</v>
      </c>
      <c r="M363" s="445">
        <v>0</v>
      </c>
      <c r="N363" s="6" t="s">
        <v>3131</v>
      </c>
      <c r="O363" s="7">
        <f t="shared" si="11"/>
        <v>110</v>
      </c>
      <c r="P363" s="64" t="s">
        <v>1993</v>
      </c>
      <c r="Q363" s="378">
        <v>43670</v>
      </c>
      <c r="R363" s="68" t="s">
        <v>30</v>
      </c>
      <c r="S363" s="68" t="s">
        <v>57</v>
      </c>
      <c r="T363" s="68"/>
      <c r="U363" s="67" t="s">
        <v>2305</v>
      </c>
      <c r="V363" s="67" t="s">
        <v>2305</v>
      </c>
      <c r="W363" s="67" t="s">
        <v>2305</v>
      </c>
      <c r="X363" s="67" t="s">
        <v>2305</v>
      </c>
      <c r="Y363" s="13" t="s">
        <v>2305</v>
      </c>
      <c r="Z363" s="13" t="s">
        <v>2320</v>
      </c>
      <c r="AA363" s="4" t="s">
        <v>2308</v>
      </c>
      <c r="AB363" s="13" t="s">
        <v>3112</v>
      </c>
      <c r="AC363" s="13" t="s">
        <v>3145</v>
      </c>
      <c r="AD363" s="178" t="s">
        <v>940</v>
      </c>
      <c r="AE363" s="92">
        <v>43943</v>
      </c>
      <c r="AF363" s="95" t="s">
        <v>1967</v>
      </c>
      <c r="AG363" s="123"/>
      <c r="AH363" s="73"/>
      <c r="AI363" s="73"/>
      <c r="AJ363" s="72"/>
    </row>
    <row r="364" spans="2:36" s="21" customFormat="1" ht="170.25" hidden="1" customHeight="1" x14ac:dyDescent="0.25">
      <c r="B364" s="69" t="s">
        <v>2703</v>
      </c>
      <c r="C364" s="69" t="s">
        <v>2941</v>
      </c>
      <c r="D364" s="55" t="s">
        <v>884</v>
      </c>
      <c r="E364" s="13" t="s">
        <v>1876</v>
      </c>
      <c r="F364" s="13" t="s">
        <v>895</v>
      </c>
      <c r="G364" s="4" t="s">
        <v>896</v>
      </c>
      <c r="H364" s="13" t="s">
        <v>897</v>
      </c>
      <c r="I364" s="60">
        <v>2</v>
      </c>
      <c r="J364" s="52">
        <v>43709</v>
      </c>
      <c r="K364" s="52">
        <v>44012</v>
      </c>
      <c r="L364" s="60">
        <v>43</v>
      </c>
      <c r="M364" s="445">
        <v>0</v>
      </c>
      <c r="N364" s="6" t="s">
        <v>3132</v>
      </c>
      <c r="O364" s="7">
        <f t="shared" si="11"/>
        <v>141</v>
      </c>
      <c r="P364" s="64" t="s">
        <v>1993</v>
      </c>
      <c r="Q364" s="378">
        <v>43670</v>
      </c>
      <c r="R364" s="68" t="s">
        <v>30</v>
      </c>
      <c r="S364" s="68" t="s">
        <v>57</v>
      </c>
      <c r="T364" s="68"/>
      <c r="U364" s="67" t="s">
        <v>2305</v>
      </c>
      <c r="V364" s="67" t="s">
        <v>2305</v>
      </c>
      <c r="W364" s="67" t="s">
        <v>2305</v>
      </c>
      <c r="X364" s="67" t="s">
        <v>2305</v>
      </c>
      <c r="Y364" s="13" t="s">
        <v>2305</v>
      </c>
      <c r="Z364" s="13" t="s">
        <v>2320</v>
      </c>
      <c r="AA364" s="4" t="s">
        <v>2308</v>
      </c>
      <c r="AB364" s="13" t="s">
        <v>3113</v>
      </c>
      <c r="AC364" s="13" t="s">
        <v>3146</v>
      </c>
      <c r="AD364" s="178" t="s">
        <v>940</v>
      </c>
      <c r="AE364" s="92">
        <v>43943</v>
      </c>
      <c r="AF364" s="95" t="s">
        <v>1967</v>
      </c>
      <c r="AG364" s="123"/>
      <c r="AH364" s="73"/>
      <c r="AI364" s="73"/>
      <c r="AJ364" s="72"/>
    </row>
    <row r="365" spans="2:36" s="21" customFormat="1" ht="101.25" hidden="1" customHeight="1" x14ac:dyDescent="0.25">
      <c r="B365" s="69" t="s">
        <v>2704</v>
      </c>
      <c r="C365" s="69" t="s">
        <v>2941</v>
      </c>
      <c r="D365" s="55" t="s">
        <v>884</v>
      </c>
      <c r="E365" s="13" t="s">
        <v>1876</v>
      </c>
      <c r="F365" s="13" t="s">
        <v>895</v>
      </c>
      <c r="G365" s="4" t="s">
        <v>889</v>
      </c>
      <c r="H365" s="13" t="s">
        <v>898</v>
      </c>
      <c r="I365" s="60">
        <v>2</v>
      </c>
      <c r="J365" s="52">
        <v>43709</v>
      </c>
      <c r="K365" s="52">
        <v>44012</v>
      </c>
      <c r="L365" s="60">
        <v>43</v>
      </c>
      <c r="M365" s="445">
        <v>0</v>
      </c>
      <c r="N365" s="6" t="s">
        <v>3133</v>
      </c>
      <c r="O365" s="7">
        <f t="shared" si="11"/>
        <v>113</v>
      </c>
      <c r="P365" s="64" t="s">
        <v>1993</v>
      </c>
      <c r="Q365" s="378">
        <v>43670</v>
      </c>
      <c r="R365" s="68" t="s">
        <v>30</v>
      </c>
      <c r="S365" s="68" t="s">
        <v>57</v>
      </c>
      <c r="T365" s="68"/>
      <c r="U365" s="67" t="s">
        <v>2305</v>
      </c>
      <c r="V365" s="67" t="s">
        <v>2305</v>
      </c>
      <c r="W365" s="67" t="s">
        <v>2305</v>
      </c>
      <c r="X365" s="67" t="s">
        <v>2305</v>
      </c>
      <c r="Y365" s="13" t="s">
        <v>2305</v>
      </c>
      <c r="Z365" s="13" t="s">
        <v>2320</v>
      </c>
      <c r="AA365" s="4" t="s">
        <v>2308</v>
      </c>
      <c r="AB365" s="13" t="s">
        <v>3113</v>
      </c>
      <c r="AC365" s="6" t="s">
        <v>3147</v>
      </c>
      <c r="AD365" s="178" t="s">
        <v>940</v>
      </c>
      <c r="AE365" s="92">
        <v>43943</v>
      </c>
      <c r="AF365" s="95" t="s">
        <v>1967</v>
      </c>
      <c r="AG365" s="123"/>
      <c r="AH365" s="73"/>
      <c r="AI365" s="73"/>
      <c r="AJ365" s="72"/>
    </row>
    <row r="366" spans="2:36" s="21" customFormat="1" ht="156" hidden="1" customHeight="1" x14ac:dyDescent="0.25">
      <c r="B366" s="69" t="s">
        <v>2705</v>
      </c>
      <c r="C366" s="69" t="s">
        <v>2941</v>
      </c>
      <c r="D366" s="55" t="s">
        <v>884</v>
      </c>
      <c r="E366" s="13" t="s">
        <v>1876</v>
      </c>
      <c r="F366" s="13" t="s">
        <v>899</v>
      </c>
      <c r="G366" s="4" t="s">
        <v>900</v>
      </c>
      <c r="H366" s="13" t="s">
        <v>901</v>
      </c>
      <c r="I366" s="60">
        <v>3</v>
      </c>
      <c r="J366" s="52">
        <v>43709</v>
      </c>
      <c r="K366" s="52">
        <v>44012</v>
      </c>
      <c r="L366" s="60">
        <v>43</v>
      </c>
      <c r="M366" s="445">
        <v>0</v>
      </c>
      <c r="N366" s="6" t="s">
        <v>3134</v>
      </c>
      <c r="O366" s="7">
        <f t="shared" si="11"/>
        <v>311</v>
      </c>
      <c r="P366" s="64" t="s">
        <v>1993</v>
      </c>
      <c r="Q366" s="378">
        <v>43670</v>
      </c>
      <c r="R366" s="68" t="s">
        <v>30</v>
      </c>
      <c r="S366" s="68" t="s">
        <v>57</v>
      </c>
      <c r="T366" s="68"/>
      <c r="U366" s="67" t="s">
        <v>2305</v>
      </c>
      <c r="V366" s="67" t="s">
        <v>2305</v>
      </c>
      <c r="W366" s="67" t="s">
        <v>2305</v>
      </c>
      <c r="X366" s="67" t="s">
        <v>2305</v>
      </c>
      <c r="Y366" s="13" t="s">
        <v>2305</v>
      </c>
      <c r="Z366" s="13" t="s">
        <v>2320</v>
      </c>
      <c r="AA366" s="4" t="s">
        <v>2308</v>
      </c>
      <c r="AB366" s="13" t="s">
        <v>3114</v>
      </c>
      <c r="AC366" s="13" t="s">
        <v>3148</v>
      </c>
      <c r="AD366" s="178" t="s">
        <v>940</v>
      </c>
      <c r="AE366" s="92">
        <v>43943</v>
      </c>
      <c r="AF366" s="95" t="s">
        <v>1967</v>
      </c>
      <c r="AG366" s="123"/>
      <c r="AH366" s="73"/>
      <c r="AI366" s="73"/>
      <c r="AJ366" s="72"/>
    </row>
    <row r="367" spans="2:36" s="21" customFormat="1" ht="132.75" hidden="1" customHeight="1" x14ac:dyDescent="0.25">
      <c r="B367" s="69" t="s">
        <v>2706</v>
      </c>
      <c r="C367" s="69" t="s">
        <v>2941</v>
      </c>
      <c r="D367" s="55" t="s">
        <v>884</v>
      </c>
      <c r="E367" s="13" t="s">
        <v>1876</v>
      </c>
      <c r="F367" s="13" t="s">
        <v>899</v>
      </c>
      <c r="G367" s="4" t="s">
        <v>889</v>
      </c>
      <c r="H367" s="13" t="s">
        <v>902</v>
      </c>
      <c r="I367" s="60">
        <v>2</v>
      </c>
      <c r="J367" s="52">
        <v>43709</v>
      </c>
      <c r="K367" s="52">
        <v>44012</v>
      </c>
      <c r="L367" s="60">
        <v>43</v>
      </c>
      <c r="M367" s="445">
        <v>1</v>
      </c>
      <c r="N367" s="6" t="s">
        <v>3135</v>
      </c>
      <c r="O367" s="7">
        <f t="shared" si="11"/>
        <v>168</v>
      </c>
      <c r="P367" s="64" t="s">
        <v>1993</v>
      </c>
      <c r="Q367" s="378">
        <v>43670</v>
      </c>
      <c r="R367" s="68" t="s">
        <v>57</v>
      </c>
      <c r="S367" s="68"/>
      <c r="T367" s="68"/>
      <c r="U367" s="67" t="s">
        <v>2305</v>
      </c>
      <c r="V367" s="67" t="s">
        <v>2305</v>
      </c>
      <c r="W367" s="67" t="s">
        <v>2305</v>
      </c>
      <c r="X367" s="67" t="s">
        <v>2305</v>
      </c>
      <c r="Y367" s="13" t="s">
        <v>2305</v>
      </c>
      <c r="Z367" s="13" t="s">
        <v>2320</v>
      </c>
      <c r="AA367" s="4" t="s">
        <v>2308</v>
      </c>
      <c r="AB367" s="13" t="s">
        <v>3112</v>
      </c>
      <c r="AC367" s="13" t="s">
        <v>3149</v>
      </c>
      <c r="AD367" s="178" t="s">
        <v>940</v>
      </c>
      <c r="AE367" s="92">
        <v>43943</v>
      </c>
      <c r="AF367" s="95" t="s">
        <v>1967</v>
      </c>
      <c r="AG367" s="123"/>
      <c r="AH367" s="73"/>
      <c r="AI367" s="73"/>
      <c r="AJ367" s="72"/>
    </row>
    <row r="368" spans="2:36" s="21" customFormat="1" ht="177" hidden="1" customHeight="1" x14ac:dyDescent="0.25">
      <c r="B368" s="69" t="s">
        <v>2707</v>
      </c>
      <c r="C368" s="69" t="s">
        <v>2942</v>
      </c>
      <c r="D368" s="57" t="s">
        <v>903</v>
      </c>
      <c r="E368" s="42" t="s">
        <v>904</v>
      </c>
      <c r="F368" s="58" t="s">
        <v>905</v>
      </c>
      <c r="G368" s="59" t="s">
        <v>906</v>
      </c>
      <c r="H368" s="34" t="s">
        <v>907</v>
      </c>
      <c r="I368" s="26">
        <v>3</v>
      </c>
      <c r="J368" s="52">
        <v>43710</v>
      </c>
      <c r="K368" s="52">
        <v>43784</v>
      </c>
      <c r="L368" s="50">
        <v>11</v>
      </c>
      <c r="M368" s="443">
        <v>50</v>
      </c>
      <c r="N368" s="13" t="s">
        <v>3182</v>
      </c>
      <c r="O368" s="7">
        <f t="shared" si="11"/>
        <v>249</v>
      </c>
      <c r="P368" s="64" t="s">
        <v>1993</v>
      </c>
      <c r="Q368" s="378">
        <v>43670</v>
      </c>
      <c r="R368" s="67" t="s">
        <v>908</v>
      </c>
      <c r="S368" s="67"/>
      <c r="T368" s="67" t="s">
        <v>2305</v>
      </c>
      <c r="U368" s="67" t="s">
        <v>2305</v>
      </c>
      <c r="V368" s="67" t="s">
        <v>2305</v>
      </c>
      <c r="W368" s="67" t="s">
        <v>2305</v>
      </c>
      <c r="X368" s="67" t="s">
        <v>2305</v>
      </c>
      <c r="Y368" s="13" t="s">
        <v>2305</v>
      </c>
      <c r="Z368" s="13" t="s">
        <v>2320</v>
      </c>
      <c r="AA368" s="4" t="s">
        <v>2308</v>
      </c>
      <c r="AB368" s="58" t="s">
        <v>1844</v>
      </c>
      <c r="AC368" s="13" t="s">
        <v>3182</v>
      </c>
      <c r="AD368" s="178" t="s">
        <v>939</v>
      </c>
      <c r="AE368" s="92">
        <v>43948</v>
      </c>
      <c r="AF368" s="95" t="s">
        <v>1967</v>
      </c>
      <c r="AG368" s="123"/>
      <c r="AH368" s="73"/>
      <c r="AI368" s="73"/>
      <c r="AJ368" s="72"/>
    </row>
    <row r="369" spans="2:266" s="21" customFormat="1" ht="171" hidden="1" customHeight="1" x14ac:dyDescent="0.25">
      <c r="B369" s="69" t="s">
        <v>2708</v>
      </c>
      <c r="C369" s="69" t="s">
        <v>2942</v>
      </c>
      <c r="D369" s="57" t="s">
        <v>903</v>
      </c>
      <c r="E369" s="42" t="s">
        <v>904</v>
      </c>
      <c r="F369" s="34" t="s">
        <v>909</v>
      </c>
      <c r="G369" s="4" t="s">
        <v>910</v>
      </c>
      <c r="H369" s="42" t="s">
        <v>911</v>
      </c>
      <c r="I369" s="61">
        <v>1</v>
      </c>
      <c r="J369" s="52">
        <v>43787</v>
      </c>
      <c r="K369" s="52">
        <v>43830</v>
      </c>
      <c r="L369" s="50">
        <v>7</v>
      </c>
      <c r="M369" s="443">
        <v>0</v>
      </c>
      <c r="N369" s="13" t="s">
        <v>3182</v>
      </c>
      <c r="O369" s="7">
        <f t="shared" si="11"/>
        <v>249</v>
      </c>
      <c r="P369" s="64" t="s">
        <v>1993</v>
      </c>
      <c r="Q369" s="378">
        <v>43670</v>
      </c>
      <c r="R369" s="67" t="s">
        <v>908</v>
      </c>
      <c r="S369" s="67"/>
      <c r="T369" s="67" t="s">
        <v>2305</v>
      </c>
      <c r="U369" s="67" t="s">
        <v>2305</v>
      </c>
      <c r="V369" s="67" t="s">
        <v>2305</v>
      </c>
      <c r="W369" s="67" t="s">
        <v>2305</v>
      </c>
      <c r="X369" s="67" t="s">
        <v>2305</v>
      </c>
      <c r="Y369" s="13" t="s">
        <v>2305</v>
      </c>
      <c r="Z369" s="13" t="s">
        <v>2320</v>
      </c>
      <c r="AA369" s="4" t="s">
        <v>2308</v>
      </c>
      <c r="AB369" s="42" t="s">
        <v>1992</v>
      </c>
      <c r="AC369" s="13" t="s">
        <v>3182</v>
      </c>
      <c r="AD369" s="178" t="s">
        <v>939</v>
      </c>
      <c r="AE369" s="92">
        <v>43948</v>
      </c>
      <c r="AF369" s="95" t="s">
        <v>1967</v>
      </c>
      <c r="AG369" s="123"/>
      <c r="AH369" s="73"/>
      <c r="AI369" s="73"/>
      <c r="AJ369" s="72"/>
    </row>
    <row r="370" spans="2:266" s="21" customFormat="1" ht="178.5" hidden="1" customHeight="1" x14ac:dyDescent="0.25">
      <c r="B370" s="69" t="s">
        <v>2709</v>
      </c>
      <c r="C370" s="69" t="s">
        <v>2943</v>
      </c>
      <c r="D370" s="57" t="s">
        <v>1874</v>
      </c>
      <c r="E370" s="4" t="s">
        <v>912</v>
      </c>
      <c r="F370" s="34" t="s">
        <v>913</v>
      </c>
      <c r="G370" s="59" t="s">
        <v>914</v>
      </c>
      <c r="H370" s="34" t="s">
        <v>907</v>
      </c>
      <c r="I370" s="24">
        <v>10</v>
      </c>
      <c r="J370" s="52">
        <v>43710</v>
      </c>
      <c r="K370" s="52">
        <v>43830</v>
      </c>
      <c r="L370" s="50">
        <v>18</v>
      </c>
      <c r="M370" s="443">
        <v>1</v>
      </c>
      <c r="N370" s="13" t="s">
        <v>3182</v>
      </c>
      <c r="O370" s="7">
        <f t="shared" si="11"/>
        <v>249</v>
      </c>
      <c r="P370" s="64" t="s">
        <v>1993</v>
      </c>
      <c r="Q370" s="378">
        <v>43670</v>
      </c>
      <c r="R370" s="67" t="s">
        <v>908</v>
      </c>
      <c r="S370" s="67"/>
      <c r="T370" s="67" t="s">
        <v>2305</v>
      </c>
      <c r="U370" s="67" t="s">
        <v>2305</v>
      </c>
      <c r="V370" s="67" t="s">
        <v>2305</v>
      </c>
      <c r="W370" s="67" t="s">
        <v>2305</v>
      </c>
      <c r="X370" s="67" t="s">
        <v>2305</v>
      </c>
      <c r="Y370" s="13" t="s">
        <v>2305</v>
      </c>
      <c r="Z370" s="13" t="s">
        <v>2320</v>
      </c>
      <c r="AA370" s="4" t="s">
        <v>2308</v>
      </c>
      <c r="AB370" s="58" t="s">
        <v>1995</v>
      </c>
      <c r="AC370" s="13" t="s">
        <v>3182</v>
      </c>
      <c r="AD370" s="178" t="s">
        <v>939</v>
      </c>
      <c r="AE370" s="92">
        <v>43948</v>
      </c>
      <c r="AF370" s="95" t="s">
        <v>1967</v>
      </c>
      <c r="AG370" s="123"/>
      <c r="AH370" s="73"/>
      <c r="AI370" s="73"/>
      <c r="AJ370" s="72"/>
    </row>
    <row r="371" spans="2:266" s="21" customFormat="1" ht="212.25" hidden="1" customHeight="1" x14ac:dyDescent="0.25">
      <c r="B371" s="69" t="s">
        <v>2710</v>
      </c>
      <c r="C371" s="69" t="s">
        <v>2943</v>
      </c>
      <c r="D371" s="57" t="s">
        <v>1874</v>
      </c>
      <c r="E371" s="4" t="s">
        <v>912</v>
      </c>
      <c r="F371" s="58" t="s">
        <v>915</v>
      </c>
      <c r="G371" s="59" t="s">
        <v>916</v>
      </c>
      <c r="H371" s="34" t="s">
        <v>907</v>
      </c>
      <c r="I371" s="24">
        <v>10</v>
      </c>
      <c r="J371" s="52">
        <v>43831</v>
      </c>
      <c r="K371" s="52">
        <v>44012</v>
      </c>
      <c r="L371" s="50">
        <v>27</v>
      </c>
      <c r="M371" s="445">
        <v>0</v>
      </c>
      <c r="N371" s="13" t="s">
        <v>3181</v>
      </c>
      <c r="O371" s="7">
        <f t="shared" si="11"/>
        <v>300</v>
      </c>
      <c r="P371" s="64" t="s">
        <v>1993</v>
      </c>
      <c r="Q371" s="378">
        <v>43670</v>
      </c>
      <c r="R371" s="67" t="s">
        <v>908</v>
      </c>
      <c r="S371" s="67"/>
      <c r="T371" s="67"/>
      <c r="U371" s="67" t="s">
        <v>2305</v>
      </c>
      <c r="V371" s="67" t="s">
        <v>2305</v>
      </c>
      <c r="W371" s="67" t="s">
        <v>2305</v>
      </c>
      <c r="X371" s="67" t="s">
        <v>2305</v>
      </c>
      <c r="Y371" s="13" t="s">
        <v>2305</v>
      </c>
      <c r="Z371" s="13" t="s">
        <v>2320</v>
      </c>
      <c r="AA371" s="4" t="s">
        <v>2308</v>
      </c>
      <c r="AB371" s="58" t="s">
        <v>1994</v>
      </c>
      <c r="AC371" s="13" t="s">
        <v>3181</v>
      </c>
      <c r="AD371" s="178" t="s">
        <v>940</v>
      </c>
      <c r="AE371" s="92">
        <v>43948</v>
      </c>
      <c r="AF371" s="95" t="s">
        <v>1967</v>
      </c>
      <c r="AG371" s="123"/>
      <c r="AH371" s="73"/>
      <c r="AI371" s="73"/>
      <c r="AJ371" s="72"/>
    </row>
    <row r="372" spans="2:266" s="21" customFormat="1" ht="148.5" hidden="1" customHeight="1" x14ac:dyDescent="0.25">
      <c r="B372" s="69" t="s">
        <v>2711</v>
      </c>
      <c r="C372" s="69" t="s">
        <v>2944</v>
      </c>
      <c r="D372" s="57" t="s">
        <v>1875</v>
      </c>
      <c r="E372" s="42" t="s">
        <v>917</v>
      </c>
      <c r="F372" s="42" t="s">
        <v>918</v>
      </c>
      <c r="G372" s="4" t="s">
        <v>919</v>
      </c>
      <c r="H372" s="4" t="s">
        <v>920</v>
      </c>
      <c r="I372" s="44">
        <v>1</v>
      </c>
      <c r="J372" s="45">
        <v>43689</v>
      </c>
      <c r="K372" s="45">
        <v>43714</v>
      </c>
      <c r="L372" s="44">
        <v>4</v>
      </c>
      <c r="M372" s="437">
        <v>1</v>
      </c>
      <c r="N372" s="6" t="s">
        <v>944</v>
      </c>
      <c r="O372" s="7">
        <f t="shared" si="11"/>
        <v>233</v>
      </c>
      <c r="P372" s="64" t="s">
        <v>1993</v>
      </c>
      <c r="Q372" s="378">
        <v>43670</v>
      </c>
      <c r="R372" s="8" t="s">
        <v>17</v>
      </c>
      <c r="S372" s="64" t="s">
        <v>684</v>
      </c>
      <c r="T372" s="64"/>
      <c r="U372" s="67" t="s">
        <v>2305</v>
      </c>
      <c r="V372" s="67" t="s">
        <v>2305</v>
      </c>
      <c r="W372" s="67" t="s">
        <v>2305</v>
      </c>
      <c r="X372" s="67" t="s">
        <v>2305</v>
      </c>
      <c r="Y372" s="13" t="s">
        <v>2305</v>
      </c>
      <c r="Z372" s="13" t="s">
        <v>2320</v>
      </c>
      <c r="AA372" s="4" t="s">
        <v>2308</v>
      </c>
      <c r="AB372" s="4" t="s">
        <v>2343</v>
      </c>
      <c r="AC372" s="4" t="s">
        <v>2951</v>
      </c>
      <c r="AD372" s="178" t="s">
        <v>938</v>
      </c>
      <c r="AE372" s="92">
        <v>43829</v>
      </c>
      <c r="AF372" s="95" t="s">
        <v>1967</v>
      </c>
      <c r="AG372" s="123"/>
      <c r="AH372" s="73"/>
      <c r="AI372" s="73"/>
      <c r="AJ372" s="72"/>
    </row>
    <row r="373" spans="2:266" s="21" customFormat="1" ht="136.5" hidden="1" customHeight="1" x14ac:dyDescent="0.25">
      <c r="B373" s="69" t="s">
        <v>2712</v>
      </c>
      <c r="C373" s="69" t="s">
        <v>2944</v>
      </c>
      <c r="D373" s="57" t="s">
        <v>1875</v>
      </c>
      <c r="E373" s="46" t="s">
        <v>917</v>
      </c>
      <c r="F373" s="42" t="s">
        <v>921</v>
      </c>
      <c r="G373" s="4" t="s">
        <v>922</v>
      </c>
      <c r="H373" s="4" t="s">
        <v>920</v>
      </c>
      <c r="I373" s="44">
        <v>1</v>
      </c>
      <c r="J373" s="45">
        <v>43710</v>
      </c>
      <c r="K373" s="45">
        <v>43830</v>
      </c>
      <c r="L373" s="44">
        <v>18</v>
      </c>
      <c r="M373" s="437">
        <v>1</v>
      </c>
      <c r="N373" s="6" t="s">
        <v>945</v>
      </c>
      <c r="O373" s="7">
        <f t="shared" si="11"/>
        <v>195</v>
      </c>
      <c r="P373" s="64" t="s">
        <v>1993</v>
      </c>
      <c r="Q373" s="378">
        <v>43670</v>
      </c>
      <c r="R373" s="8" t="s">
        <v>17</v>
      </c>
      <c r="S373" s="68"/>
      <c r="T373" s="68"/>
      <c r="U373" s="67" t="s">
        <v>2305</v>
      </c>
      <c r="V373" s="67" t="s">
        <v>2305</v>
      </c>
      <c r="W373" s="67" t="s">
        <v>2305</v>
      </c>
      <c r="X373" s="67" t="s">
        <v>2305</v>
      </c>
      <c r="Y373" s="13" t="s">
        <v>2305</v>
      </c>
      <c r="Z373" s="13" t="s">
        <v>2320</v>
      </c>
      <c r="AA373" s="4" t="s">
        <v>2308</v>
      </c>
      <c r="AB373" s="46" t="s">
        <v>2344</v>
      </c>
      <c r="AC373" s="4" t="s">
        <v>2951</v>
      </c>
      <c r="AD373" s="178" t="s">
        <v>938</v>
      </c>
      <c r="AE373" s="92">
        <v>43829</v>
      </c>
      <c r="AF373" s="95" t="s">
        <v>1967</v>
      </c>
      <c r="AG373" s="123"/>
      <c r="AH373" s="73"/>
      <c r="AI373" s="73"/>
      <c r="AJ373" s="72"/>
    </row>
    <row r="374" spans="2:266" s="21" customFormat="1" ht="244.5" hidden="1" customHeight="1" x14ac:dyDescent="0.25">
      <c r="B374" s="69" t="s">
        <v>2713</v>
      </c>
      <c r="C374" s="69" t="s">
        <v>2944</v>
      </c>
      <c r="D374" s="57" t="s">
        <v>1875</v>
      </c>
      <c r="E374" s="46" t="s">
        <v>917</v>
      </c>
      <c r="F374" s="46" t="s">
        <v>923</v>
      </c>
      <c r="G374" s="4" t="s">
        <v>924</v>
      </c>
      <c r="H374" s="4" t="s">
        <v>911</v>
      </c>
      <c r="I374" s="44">
        <v>1</v>
      </c>
      <c r="J374" s="45">
        <v>43710</v>
      </c>
      <c r="K374" s="45">
        <v>43830</v>
      </c>
      <c r="L374" s="44">
        <v>18</v>
      </c>
      <c r="M374" s="443">
        <v>0</v>
      </c>
      <c r="N374" s="15" t="s">
        <v>3045</v>
      </c>
      <c r="O374" s="7">
        <f t="shared" si="11"/>
        <v>390</v>
      </c>
      <c r="P374" s="64" t="s">
        <v>1993</v>
      </c>
      <c r="Q374" s="378">
        <v>43670</v>
      </c>
      <c r="R374" s="63" t="s">
        <v>925</v>
      </c>
      <c r="S374" s="68" t="s">
        <v>79</v>
      </c>
      <c r="T374" s="67" t="s">
        <v>2305</v>
      </c>
      <c r="U374" s="67" t="s">
        <v>2305</v>
      </c>
      <c r="V374" s="67" t="s">
        <v>2305</v>
      </c>
      <c r="W374" s="67" t="s">
        <v>2305</v>
      </c>
      <c r="X374" s="67" t="s">
        <v>2305</v>
      </c>
      <c r="Y374" s="13" t="s">
        <v>2305</v>
      </c>
      <c r="Z374" s="13" t="s">
        <v>2320</v>
      </c>
      <c r="AA374" s="4" t="s">
        <v>2308</v>
      </c>
      <c r="AB374" s="15" t="s">
        <v>3122</v>
      </c>
      <c r="AC374" s="15" t="s">
        <v>3150</v>
      </c>
      <c r="AD374" s="178" t="s">
        <v>939</v>
      </c>
      <c r="AE374" s="379">
        <v>43941</v>
      </c>
      <c r="AF374" s="95" t="s">
        <v>1967</v>
      </c>
      <c r="AG374" s="123"/>
      <c r="AH374" s="73"/>
      <c r="AI374" s="73"/>
      <c r="AJ374" s="72"/>
    </row>
    <row r="375" spans="2:266" s="21" customFormat="1" ht="213.75" hidden="1" customHeight="1" x14ac:dyDescent="0.25">
      <c r="B375" s="69" t="s">
        <v>2714</v>
      </c>
      <c r="C375" s="69" t="s">
        <v>2851</v>
      </c>
      <c r="D375" s="62" t="s">
        <v>1872</v>
      </c>
      <c r="E375" s="62" t="s">
        <v>926</v>
      </c>
      <c r="F375" s="42" t="s">
        <v>927</v>
      </c>
      <c r="G375" s="4" t="s">
        <v>928</v>
      </c>
      <c r="H375" s="54" t="s">
        <v>582</v>
      </c>
      <c r="I375" s="26">
        <v>1</v>
      </c>
      <c r="J375" s="56">
        <v>43862</v>
      </c>
      <c r="K375" s="56">
        <v>43951</v>
      </c>
      <c r="L375" s="26">
        <v>12</v>
      </c>
      <c r="M375" s="445">
        <v>0</v>
      </c>
      <c r="N375" s="6" t="s">
        <v>3082</v>
      </c>
      <c r="O375" s="7">
        <f t="shared" si="11"/>
        <v>75</v>
      </c>
      <c r="P375" s="64" t="s">
        <v>929</v>
      </c>
      <c r="Q375" s="378">
        <v>43795</v>
      </c>
      <c r="R375" s="8" t="s">
        <v>30</v>
      </c>
      <c r="S375" s="8"/>
      <c r="T375" s="8"/>
      <c r="U375" s="67" t="s">
        <v>2305</v>
      </c>
      <c r="V375" s="67" t="s">
        <v>2305</v>
      </c>
      <c r="W375" s="67" t="s">
        <v>2305</v>
      </c>
      <c r="X375" s="67" t="s">
        <v>2305</v>
      </c>
      <c r="Y375" s="13" t="s">
        <v>2305</v>
      </c>
      <c r="Z375" s="13" t="s">
        <v>2305</v>
      </c>
      <c r="AA375" s="13" t="s">
        <v>2305</v>
      </c>
      <c r="AB375" s="13" t="s">
        <v>2322</v>
      </c>
      <c r="AC375" s="13" t="s">
        <v>3090</v>
      </c>
      <c r="AD375" s="450" t="s">
        <v>940</v>
      </c>
      <c r="AE375" s="92">
        <v>43942</v>
      </c>
      <c r="AF375" s="95" t="s">
        <v>1967</v>
      </c>
      <c r="AG375" s="123"/>
      <c r="AH375" s="73"/>
      <c r="AI375" s="73"/>
      <c r="AJ375" s="72"/>
    </row>
    <row r="376" spans="2:266" s="21" customFormat="1" ht="216" hidden="1" customHeight="1" x14ac:dyDescent="0.25">
      <c r="B376" s="69" t="s">
        <v>2715</v>
      </c>
      <c r="C376" s="69" t="s">
        <v>2939</v>
      </c>
      <c r="D376" s="62" t="s">
        <v>1873</v>
      </c>
      <c r="E376" s="62" t="s">
        <v>926</v>
      </c>
      <c r="F376" s="42" t="s">
        <v>927</v>
      </c>
      <c r="G376" s="4" t="s">
        <v>930</v>
      </c>
      <c r="H376" s="47" t="s">
        <v>747</v>
      </c>
      <c r="I376" s="26">
        <v>1</v>
      </c>
      <c r="J376" s="56">
        <v>43891</v>
      </c>
      <c r="K376" s="56">
        <v>43951</v>
      </c>
      <c r="L376" s="25">
        <v>8</v>
      </c>
      <c r="M376" s="445">
        <v>0</v>
      </c>
      <c r="N376" s="6" t="s">
        <v>3083</v>
      </c>
      <c r="O376" s="7">
        <f t="shared" si="11"/>
        <v>100</v>
      </c>
      <c r="P376" s="64" t="s">
        <v>929</v>
      </c>
      <c r="Q376" s="378">
        <v>43795</v>
      </c>
      <c r="R376" s="8" t="s">
        <v>30</v>
      </c>
      <c r="S376" s="8"/>
      <c r="T376" s="8"/>
      <c r="U376" s="67" t="s">
        <v>2305</v>
      </c>
      <c r="V376" s="67" t="s">
        <v>2305</v>
      </c>
      <c r="W376" s="67" t="s">
        <v>2305</v>
      </c>
      <c r="X376" s="67" t="s">
        <v>2305</v>
      </c>
      <c r="Y376" s="13" t="s">
        <v>2305</v>
      </c>
      <c r="Z376" s="13" t="s">
        <v>2305</v>
      </c>
      <c r="AA376" s="13" t="s">
        <v>2305</v>
      </c>
      <c r="AB376" s="13" t="s">
        <v>2323</v>
      </c>
      <c r="AC376" s="15" t="s">
        <v>3091</v>
      </c>
      <c r="AD376" s="450" t="s">
        <v>940</v>
      </c>
      <c r="AE376" s="92">
        <v>43942</v>
      </c>
      <c r="AF376" s="95" t="s">
        <v>1967</v>
      </c>
      <c r="AG376" s="123"/>
      <c r="AH376" s="15"/>
      <c r="AI376" s="73"/>
      <c r="AJ376" s="72"/>
    </row>
    <row r="377" spans="2:266" s="21" customFormat="1" ht="133.5" hidden="1" customHeight="1" x14ac:dyDescent="0.25">
      <c r="B377" s="69" t="s">
        <v>2716</v>
      </c>
      <c r="C377" s="388" t="s">
        <v>2852</v>
      </c>
      <c r="D377" s="62" t="s">
        <v>2244</v>
      </c>
      <c r="E377" s="62" t="s">
        <v>926</v>
      </c>
      <c r="F377" s="42" t="s">
        <v>931</v>
      </c>
      <c r="G377" s="4" t="s">
        <v>932</v>
      </c>
      <c r="H377" s="47" t="s">
        <v>933</v>
      </c>
      <c r="I377" s="26">
        <v>1</v>
      </c>
      <c r="J377" s="56">
        <v>43891</v>
      </c>
      <c r="K377" s="56">
        <v>43951</v>
      </c>
      <c r="L377" s="25">
        <v>8</v>
      </c>
      <c r="M377" s="445">
        <v>0</v>
      </c>
      <c r="N377" s="6" t="s">
        <v>3084</v>
      </c>
      <c r="O377" s="416">
        <f t="shared" si="11"/>
        <v>79</v>
      </c>
      <c r="P377" s="64" t="s">
        <v>929</v>
      </c>
      <c r="Q377" s="378">
        <v>43795</v>
      </c>
      <c r="R377" s="8" t="s">
        <v>30</v>
      </c>
      <c r="S377" s="8"/>
      <c r="T377" s="8"/>
      <c r="U377" s="67" t="s">
        <v>2305</v>
      </c>
      <c r="V377" s="67" t="s">
        <v>2305</v>
      </c>
      <c r="W377" s="67" t="s">
        <v>2305</v>
      </c>
      <c r="X377" s="67" t="s">
        <v>2305</v>
      </c>
      <c r="Y377" s="13" t="s">
        <v>2305</v>
      </c>
      <c r="Z377" s="13" t="s">
        <v>2305</v>
      </c>
      <c r="AA377" s="13" t="s">
        <v>2305</v>
      </c>
      <c r="AB377" s="13" t="s">
        <v>2324</v>
      </c>
      <c r="AC377" s="73" t="s">
        <v>3085</v>
      </c>
      <c r="AD377" s="450" t="s">
        <v>940</v>
      </c>
      <c r="AE377" s="92">
        <v>43942</v>
      </c>
      <c r="AF377" s="95" t="s">
        <v>1967</v>
      </c>
      <c r="AG377" s="123"/>
      <c r="AH377" s="73"/>
      <c r="AI377" s="73"/>
      <c r="AJ377" s="72"/>
    </row>
    <row r="378" spans="2:266" s="21" customFormat="1" ht="99" hidden="1" x14ac:dyDescent="0.25">
      <c r="B378" s="402" t="s">
        <v>2717</v>
      </c>
      <c r="C378" s="69" t="s">
        <v>2851</v>
      </c>
      <c r="D378" s="403" t="s">
        <v>2245</v>
      </c>
      <c r="E378" s="403" t="s">
        <v>1877</v>
      </c>
      <c r="F378" s="404" t="s">
        <v>1878</v>
      </c>
      <c r="G378" s="405" t="s">
        <v>1879</v>
      </c>
      <c r="H378" s="406" t="s">
        <v>1880</v>
      </c>
      <c r="I378" s="407">
        <v>63</v>
      </c>
      <c r="J378" s="408">
        <v>43864</v>
      </c>
      <c r="K378" s="408">
        <v>44042</v>
      </c>
      <c r="L378" s="409">
        <f>+WEEKNUM(K378-J378)</f>
        <v>26</v>
      </c>
      <c r="M378" s="447">
        <v>0</v>
      </c>
      <c r="N378" s="410" t="s">
        <v>2980</v>
      </c>
      <c r="O378" s="7">
        <f t="shared" si="11"/>
        <v>131</v>
      </c>
      <c r="P378" s="411" t="s">
        <v>1991</v>
      </c>
      <c r="Q378" s="412">
        <v>43812</v>
      </c>
      <c r="R378" s="413" t="s">
        <v>62</v>
      </c>
      <c r="S378" s="411"/>
      <c r="T378" s="95"/>
      <c r="U378" s="67" t="s">
        <v>2305</v>
      </c>
      <c r="V378" s="67" t="s">
        <v>2305</v>
      </c>
      <c r="W378" s="67" t="s">
        <v>2305</v>
      </c>
      <c r="X378" s="67" t="s">
        <v>2305</v>
      </c>
      <c r="Y378" s="13" t="s">
        <v>2305</v>
      </c>
      <c r="Z378" s="13" t="s">
        <v>2305</v>
      </c>
      <c r="AA378" s="13" t="s">
        <v>2305</v>
      </c>
      <c r="AB378" s="414" t="s">
        <v>2325</v>
      </c>
      <c r="AC378" s="410" t="s">
        <v>2980</v>
      </c>
      <c r="AD378" s="451" t="s">
        <v>940</v>
      </c>
      <c r="AE378" s="127">
        <v>43935</v>
      </c>
      <c r="AF378" s="411" t="s">
        <v>1967</v>
      </c>
      <c r="AG378" s="415"/>
      <c r="AH378" s="131"/>
      <c r="AI378" s="131"/>
      <c r="AJ378" s="72"/>
      <c r="AL378" s="363"/>
      <c r="AM378" s="363"/>
      <c r="AN378" s="363"/>
      <c r="AO378" s="363"/>
      <c r="AP378" s="363"/>
      <c r="AQ378" s="363"/>
      <c r="AR378" s="363"/>
      <c r="AS378" s="363"/>
      <c r="AT378" s="363"/>
      <c r="AU378" s="363"/>
      <c r="AV378" s="363"/>
      <c r="AW378" s="363"/>
      <c r="AX378" s="363"/>
      <c r="AY378" s="363"/>
      <c r="AZ378" s="363"/>
      <c r="BA378" s="363"/>
      <c r="BB378" s="363"/>
      <c r="BC378" s="363"/>
      <c r="BD378" s="363"/>
      <c r="BE378" s="363"/>
      <c r="BF378" s="363"/>
      <c r="BG378" s="363"/>
      <c r="BH378" s="363"/>
      <c r="BI378" s="363"/>
      <c r="BJ378" s="363"/>
      <c r="BK378" s="363"/>
      <c r="BL378" s="363"/>
      <c r="BM378" s="363"/>
      <c r="BN378" s="363"/>
      <c r="BO378" s="363"/>
      <c r="BP378" s="363"/>
      <c r="BQ378" s="363"/>
      <c r="BR378" s="363"/>
      <c r="BS378" s="363"/>
      <c r="BT378" s="363"/>
      <c r="BU378" s="363"/>
      <c r="BV378" s="363"/>
      <c r="BW378" s="363"/>
      <c r="BX378" s="363"/>
      <c r="BY378" s="363"/>
      <c r="BZ378" s="363"/>
      <c r="CA378" s="363"/>
      <c r="CB378" s="363"/>
      <c r="CC378" s="363"/>
      <c r="CD378" s="363"/>
      <c r="CE378" s="363"/>
      <c r="CF378" s="363"/>
      <c r="CG378" s="363"/>
      <c r="CH378" s="363"/>
      <c r="CI378" s="363"/>
      <c r="CJ378" s="363"/>
      <c r="CK378" s="363"/>
      <c r="CL378" s="363"/>
      <c r="CM378" s="363"/>
      <c r="CN378" s="363"/>
      <c r="CO378" s="363"/>
      <c r="CP378" s="363"/>
      <c r="CQ378" s="363"/>
      <c r="CR378" s="363"/>
      <c r="CS378" s="363"/>
      <c r="CT378" s="363"/>
      <c r="CU378" s="363"/>
      <c r="CV378" s="363"/>
      <c r="CW378" s="363"/>
      <c r="CX378" s="363"/>
      <c r="CY378" s="363"/>
      <c r="CZ378" s="363"/>
      <c r="DA378" s="363"/>
      <c r="DB378" s="363"/>
      <c r="DC378" s="363"/>
      <c r="DD378" s="363"/>
      <c r="DE378" s="363"/>
      <c r="DF378" s="363"/>
      <c r="DG378" s="363"/>
      <c r="DH378" s="363"/>
      <c r="DI378" s="363"/>
      <c r="DJ378" s="363"/>
      <c r="DK378" s="363"/>
      <c r="DL378" s="363"/>
      <c r="DM378" s="363"/>
      <c r="DN378" s="363"/>
      <c r="DO378" s="363"/>
      <c r="DP378" s="363"/>
      <c r="DQ378" s="363"/>
      <c r="DR378" s="363"/>
      <c r="DS378" s="363"/>
      <c r="DT378" s="363"/>
      <c r="DU378" s="363"/>
      <c r="DV378" s="363"/>
      <c r="DW378" s="363"/>
      <c r="DX378" s="363"/>
      <c r="DY378" s="363"/>
      <c r="DZ378" s="363"/>
      <c r="EA378" s="363"/>
      <c r="EB378" s="363"/>
      <c r="EC378" s="363"/>
      <c r="ED378" s="363"/>
      <c r="EE378" s="363"/>
      <c r="EF378" s="363"/>
      <c r="EG378" s="363"/>
      <c r="EH378" s="363"/>
      <c r="EI378" s="363"/>
      <c r="EJ378" s="363"/>
      <c r="EK378" s="363"/>
      <c r="EL378" s="363"/>
      <c r="EM378" s="363"/>
      <c r="EN378" s="363"/>
      <c r="EO378" s="363"/>
      <c r="EP378" s="363"/>
      <c r="EQ378" s="363"/>
      <c r="ER378" s="363"/>
      <c r="ES378" s="363"/>
      <c r="ET378" s="363"/>
      <c r="EU378" s="363"/>
      <c r="EV378" s="363"/>
      <c r="EW378" s="363"/>
      <c r="EX378" s="363"/>
      <c r="EY378" s="363"/>
      <c r="EZ378" s="363"/>
      <c r="FA378" s="363"/>
      <c r="FB378" s="363"/>
      <c r="FC378" s="363"/>
      <c r="FD378" s="363"/>
      <c r="FE378" s="363"/>
      <c r="FF378" s="363"/>
      <c r="FG378" s="363"/>
      <c r="FH378" s="363"/>
      <c r="FI378" s="363"/>
      <c r="FJ378" s="363"/>
      <c r="FK378" s="363"/>
      <c r="FL378" s="363"/>
      <c r="FM378" s="363"/>
      <c r="FN378" s="363"/>
      <c r="FO378" s="363"/>
      <c r="FP378" s="363"/>
      <c r="FQ378" s="363"/>
      <c r="FR378" s="363"/>
      <c r="FS378" s="363"/>
      <c r="FT378" s="363"/>
      <c r="FU378" s="363"/>
      <c r="FV378" s="363"/>
      <c r="FW378" s="363"/>
      <c r="FX378" s="363"/>
      <c r="FY378" s="363"/>
      <c r="FZ378" s="363"/>
      <c r="GA378" s="363"/>
      <c r="GB378" s="363"/>
      <c r="GC378" s="363"/>
      <c r="GD378" s="363"/>
      <c r="GE378" s="363"/>
      <c r="GF378" s="363"/>
      <c r="GG378" s="363"/>
      <c r="GH378" s="363"/>
      <c r="GI378" s="363"/>
      <c r="GJ378" s="363"/>
      <c r="GK378" s="363"/>
      <c r="GL378" s="363"/>
      <c r="GM378" s="363"/>
      <c r="GN378" s="363"/>
      <c r="GO378" s="363"/>
      <c r="GP378" s="363"/>
      <c r="GQ378" s="363"/>
      <c r="GR378" s="363"/>
      <c r="GS378" s="363"/>
      <c r="GT378" s="363"/>
      <c r="GU378" s="363"/>
      <c r="GV378" s="363"/>
      <c r="GW378" s="363"/>
      <c r="GX378" s="363"/>
      <c r="GY378" s="363"/>
      <c r="GZ378" s="363"/>
      <c r="HA378" s="363"/>
      <c r="HB378" s="363"/>
      <c r="HC378" s="363"/>
      <c r="HD378" s="363"/>
      <c r="HE378" s="363"/>
      <c r="HF378" s="363"/>
      <c r="HG378" s="363"/>
      <c r="HH378" s="363"/>
      <c r="HI378" s="363"/>
      <c r="HJ378" s="363"/>
      <c r="HK378" s="363"/>
      <c r="HL378" s="363"/>
      <c r="HM378" s="363"/>
      <c r="HN378" s="363"/>
      <c r="HO378" s="363"/>
      <c r="HP378" s="363"/>
      <c r="HQ378" s="363"/>
      <c r="HR378" s="363"/>
      <c r="HS378" s="363"/>
      <c r="HT378" s="363"/>
      <c r="HU378" s="363"/>
      <c r="HV378" s="363"/>
      <c r="HW378" s="363"/>
      <c r="HX378" s="363"/>
      <c r="HY378" s="363"/>
      <c r="HZ378" s="363"/>
      <c r="IA378" s="363"/>
      <c r="IB378" s="363"/>
      <c r="IC378" s="363"/>
      <c r="ID378" s="363"/>
      <c r="IE378" s="363"/>
      <c r="IF378" s="363"/>
      <c r="IG378" s="363"/>
      <c r="IH378" s="363"/>
      <c r="II378" s="363"/>
      <c r="IJ378" s="363"/>
      <c r="IK378" s="363"/>
      <c r="IL378" s="363"/>
      <c r="IM378" s="363"/>
      <c r="IN378" s="363"/>
      <c r="IO378" s="363"/>
      <c r="IP378" s="363"/>
      <c r="IQ378" s="363"/>
      <c r="IR378" s="363"/>
      <c r="IS378" s="363"/>
      <c r="IT378" s="363"/>
      <c r="IU378" s="363"/>
      <c r="IV378" s="363"/>
      <c r="IW378" s="363"/>
      <c r="IX378" s="363"/>
      <c r="IY378" s="363"/>
      <c r="IZ378" s="363"/>
      <c r="JA378" s="363"/>
      <c r="JB378" s="363"/>
      <c r="JC378" s="363"/>
      <c r="JD378" s="363"/>
      <c r="JE378" s="363"/>
      <c r="JF378" s="363"/>
    </row>
    <row r="379" spans="2:266" s="21" customFormat="1" ht="271.5" hidden="1" customHeight="1" x14ac:dyDescent="0.25">
      <c r="B379" s="69" t="s">
        <v>2718</v>
      </c>
      <c r="C379" s="69" t="s">
        <v>2851</v>
      </c>
      <c r="D379" s="17" t="s">
        <v>2245</v>
      </c>
      <c r="E379" s="17" t="s">
        <v>1877</v>
      </c>
      <c r="F379" s="17" t="s">
        <v>1881</v>
      </c>
      <c r="G379" s="16" t="s">
        <v>1882</v>
      </c>
      <c r="H379" s="390" t="s">
        <v>1883</v>
      </c>
      <c r="I379" s="360">
        <v>8</v>
      </c>
      <c r="J379" s="361">
        <v>43864</v>
      </c>
      <c r="K379" s="361">
        <v>44134</v>
      </c>
      <c r="L379" s="362">
        <f t="shared" ref="L379:L401" si="12">+WEEKNUM(K379-J379)</f>
        <v>39</v>
      </c>
      <c r="M379" s="445">
        <v>1</v>
      </c>
      <c r="N379" s="6" t="s">
        <v>2982</v>
      </c>
      <c r="O379" s="7">
        <f t="shared" si="11"/>
        <v>203</v>
      </c>
      <c r="P379" s="95" t="s">
        <v>1991</v>
      </c>
      <c r="Q379" s="379">
        <v>43812</v>
      </c>
      <c r="R379" s="95" t="s">
        <v>1953</v>
      </c>
      <c r="S379" s="95" t="s">
        <v>62</v>
      </c>
      <c r="T379" s="95"/>
      <c r="U379" s="67" t="s">
        <v>2305</v>
      </c>
      <c r="V379" s="67" t="s">
        <v>2305</v>
      </c>
      <c r="W379" s="67" t="s">
        <v>2305</v>
      </c>
      <c r="X379" s="67" t="s">
        <v>2305</v>
      </c>
      <c r="Y379" s="13" t="s">
        <v>2305</v>
      </c>
      <c r="Z379" s="13" t="s">
        <v>2305</v>
      </c>
      <c r="AA379" s="13" t="s">
        <v>2305</v>
      </c>
      <c r="AB379" s="13" t="s">
        <v>2325</v>
      </c>
      <c r="AC379" s="13" t="s">
        <v>3020</v>
      </c>
      <c r="AD379" s="450" t="s">
        <v>940</v>
      </c>
      <c r="AE379" s="92">
        <v>43935</v>
      </c>
      <c r="AF379" s="95" t="s">
        <v>1967</v>
      </c>
      <c r="AG379" s="123"/>
      <c r="AH379" s="73"/>
      <c r="AI379" s="73"/>
      <c r="AJ379" s="72"/>
      <c r="AL379" s="363"/>
      <c r="AM379" s="363"/>
      <c r="AN379" s="363"/>
      <c r="AO379" s="363"/>
      <c r="AP379" s="363"/>
      <c r="AQ379" s="363"/>
      <c r="AR379" s="363"/>
      <c r="AS379" s="363"/>
      <c r="AT379" s="363"/>
      <c r="AU379" s="363"/>
      <c r="AV379" s="363"/>
      <c r="AW379" s="363"/>
      <c r="AX379" s="363"/>
      <c r="AY379" s="363"/>
      <c r="AZ379" s="363"/>
      <c r="BA379" s="363"/>
      <c r="BB379" s="363"/>
      <c r="BC379" s="363"/>
      <c r="BD379" s="363"/>
      <c r="BE379" s="363"/>
      <c r="BF379" s="363"/>
      <c r="BG379" s="363"/>
      <c r="BH379" s="363"/>
      <c r="BI379" s="363"/>
      <c r="BJ379" s="363"/>
      <c r="BK379" s="363"/>
      <c r="BL379" s="363"/>
      <c r="BM379" s="363"/>
      <c r="BN379" s="363"/>
      <c r="BO379" s="363"/>
      <c r="BP379" s="363"/>
      <c r="BQ379" s="363"/>
      <c r="BR379" s="363"/>
      <c r="BS379" s="363"/>
      <c r="BT379" s="363"/>
      <c r="BU379" s="363"/>
      <c r="BV379" s="363"/>
      <c r="BW379" s="363"/>
      <c r="BX379" s="363"/>
      <c r="BY379" s="363"/>
      <c r="BZ379" s="363"/>
      <c r="CA379" s="363"/>
      <c r="CB379" s="363"/>
      <c r="CC379" s="363"/>
      <c r="CD379" s="363"/>
      <c r="CE379" s="363"/>
      <c r="CF379" s="363"/>
      <c r="CG379" s="363"/>
      <c r="CH379" s="363"/>
      <c r="CI379" s="363"/>
      <c r="CJ379" s="363"/>
      <c r="CK379" s="363"/>
      <c r="CL379" s="363"/>
      <c r="CM379" s="363"/>
      <c r="CN379" s="363"/>
      <c r="CO379" s="363"/>
      <c r="CP379" s="363"/>
      <c r="CQ379" s="363"/>
      <c r="CR379" s="363"/>
      <c r="CS379" s="363"/>
      <c r="CT379" s="363"/>
      <c r="CU379" s="363"/>
      <c r="CV379" s="363"/>
      <c r="CW379" s="363"/>
      <c r="CX379" s="363"/>
      <c r="CY379" s="363"/>
      <c r="CZ379" s="363"/>
      <c r="DA379" s="363"/>
      <c r="DB379" s="363"/>
      <c r="DC379" s="363"/>
      <c r="DD379" s="363"/>
      <c r="DE379" s="363"/>
      <c r="DF379" s="363"/>
      <c r="DG379" s="363"/>
      <c r="DH379" s="363"/>
      <c r="DI379" s="363"/>
      <c r="DJ379" s="363"/>
      <c r="DK379" s="363"/>
      <c r="DL379" s="363"/>
      <c r="DM379" s="363"/>
      <c r="DN379" s="363"/>
      <c r="DO379" s="363"/>
      <c r="DP379" s="363"/>
      <c r="DQ379" s="363"/>
      <c r="DR379" s="363"/>
      <c r="DS379" s="363"/>
      <c r="DT379" s="363"/>
      <c r="DU379" s="363"/>
      <c r="DV379" s="363"/>
      <c r="DW379" s="363"/>
      <c r="DX379" s="363"/>
      <c r="DY379" s="363"/>
      <c r="DZ379" s="363"/>
      <c r="EA379" s="363"/>
      <c r="EB379" s="363"/>
      <c r="EC379" s="363"/>
      <c r="ED379" s="363"/>
      <c r="EE379" s="363"/>
      <c r="EF379" s="363"/>
      <c r="EG379" s="363"/>
      <c r="EH379" s="363"/>
      <c r="EI379" s="363"/>
      <c r="EJ379" s="363"/>
      <c r="EK379" s="363"/>
      <c r="EL379" s="363"/>
      <c r="EM379" s="363"/>
      <c r="EN379" s="363"/>
      <c r="EO379" s="363"/>
      <c r="EP379" s="363"/>
      <c r="EQ379" s="363"/>
      <c r="ER379" s="363"/>
      <c r="ES379" s="363"/>
      <c r="ET379" s="363"/>
      <c r="EU379" s="363"/>
      <c r="EV379" s="363"/>
      <c r="EW379" s="363"/>
      <c r="EX379" s="363"/>
      <c r="EY379" s="363"/>
      <c r="EZ379" s="363"/>
      <c r="FA379" s="363"/>
      <c r="FB379" s="363"/>
      <c r="FC379" s="363"/>
      <c r="FD379" s="363"/>
      <c r="FE379" s="363"/>
      <c r="FF379" s="363"/>
      <c r="FG379" s="363"/>
      <c r="FH379" s="363"/>
      <c r="FI379" s="363"/>
      <c r="FJ379" s="363"/>
      <c r="FK379" s="363"/>
      <c r="FL379" s="363"/>
      <c r="FM379" s="363"/>
      <c r="FN379" s="363"/>
      <c r="FO379" s="363"/>
      <c r="FP379" s="363"/>
      <c r="FQ379" s="363"/>
      <c r="FR379" s="363"/>
      <c r="FS379" s="363"/>
      <c r="FT379" s="363"/>
      <c r="FU379" s="363"/>
      <c r="FV379" s="363"/>
      <c r="FW379" s="363"/>
      <c r="FX379" s="363"/>
      <c r="FY379" s="363"/>
      <c r="FZ379" s="363"/>
      <c r="GA379" s="363"/>
      <c r="GB379" s="363"/>
      <c r="GC379" s="363"/>
      <c r="GD379" s="363"/>
      <c r="GE379" s="363"/>
      <c r="GF379" s="363"/>
      <c r="GG379" s="363"/>
      <c r="GH379" s="363"/>
      <c r="GI379" s="363"/>
      <c r="GJ379" s="363"/>
      <c r="GK379" s="363"/>
      <c r="GL379" s="363"/>
      <c r="GM379" s="363"/>
      <c r="GN379" s="363"/>
      <c r="GO379" s="363"/>
      <c r="GP379" s="363"/>
      <c r="GQ379" s="363"/>
      <c r="GR379" s="363"/>
      <c r="GS379" s="363"/>
      <c r="GT379" s="363"/>
      <c r="GU379" s="363"/>
      <c r="GV379" s="363"/>
      <c r="GW379" s="363"/>
      <c r="GX379" s="363"/>
      <c r="GY379" s="363"/>
      <c r="GZ379" s="363"/>
      <c r="HA379" s="363"/>
      <c r="HB379" s="363"/>
      <c r="HC379" s="363"/>
      <c r="HD379" s="363"/>
      <c r="HE379" s="363"/>
      <c r="HF379" s="363"/>
      <c r="HG379" s="363"/>
      <c r="HH379" s="363"/>
      <c r="HI379" s="363"/>
      <c r="HJ379" s="363"/>
      <c r="HK379" s="363"/>
      <c r="HL379" s="363"/>
      <c r="HM379" s="363"/>
      <c r="HN379" s="363"/>
      <c r="HO379" s="363"/>
      <c r="HP379" s="363"/>
      <c r="HQ379" s="363"/>
      <c r="HR379" s="363"/>
      <c r="HS379" s="363"/>
      <c r="HT379" s="363"/>
      <c r="HU379" s="363"/>
      <c r="HV379" s="363"/>
      <c r="HW379" s="363"/>
      <c r="HX379" s="363"/>
      <c r="HY379" s="363"/>
      <c r="HZ379" s="363"/>
      <c r="IA379" s="363"/>
      <c r="IB379" s="363"/>
      <c r="IC379" s="363"/>
      <c r="ID379" s="363"/>
      <c r="IE379" s="363"/>
      <c r="IF379" s="363"/>
      <c r="IG379" s="363"/>
      <c r="IH379" s="363"/>
      <c r="II379" s="363"/>
      <c r="IJ379" s="363"/>
      <c r="IK379" s="363"/>
      <c r="IL379" s="363"/>
      <c r="IM379" s="363"/>
      <c r="IN379" s="363"/>
      <c r="IO379" s="363"/>
      <c r="IP379" s="363"/>
      <c r="IQ379" s="363"/>
      <c r="IR379" s="363"/>
      <c r="IS379" s="363"/>
      <c r="IT379" s="363"/>
      <c r="IU379" s="363"/>
      <c r="IV379" s="363"/>
      <c r="IW379" s="363"/>
      <c r="IX379" s="363"/>
      <c r="IY379" s="363"/>
      <c r="IZ379" s="363"/>
      <c r="JA379" s="363"/>
      <c r="JB379" s="363"/>
      <c r="JC379" s="363"/>
      <c r="JD379" s="363"/>
      <c r="JE379" s="363"/>
      <c r="JF379" s="363"/>
    </row>
    <row r="380" spans="2:266" s="21" customFormat="1" ht="99" hidden="1" x14ac:dyDescent="0.25">
      <c r="B380" s="69" t="s">
        <v>2719</v>
      </c>
      <c r="C380" s="69" t="s">
        <v>2851</v>
      </c>
      <c r="D380" s="17" t="s">
        <v>2245</v>
      </c>
      <c r="E380" s="17" t="s">
        <v>1877</v>
      </c>
      <c r="F380" s="16" t="s">
        <v>2246</v>
      </c>
      <c r="G380" s="16" t="s">
        <v>2247</v>
      </c>
      <c r="H380" s="376" t="s">
        <v>1884</v>
      </c>
      <c r="I380" s="364">
        <v>1</v>
      </c>
      <c r="J380" s="361">
        <v>43864</v>
      </c>
      <c r="K380" s="361">
        <v>44074</v>
      </c>
      <c r="L380" s="362">
        <f t="shared" si="12"/>
        <v>30</v>
      </c>
      <c r="M380" s="445">
        <v>0</v>
      </c>
      <c r="N380" s="6" t="s">
        <v>2980</v>
      </c>
      <c r="O380" s="7">
        <f t="shared" si="11"/>
        <v>131</v>
      </c>
      <c r="P380" s="95" t="s">
        <v>1991</v>
      </c>
      <c r="Q380" s="379">
        <v>43812</v>
      </c>
      <c r="R380" s="8" t="s">
        <v>62</v>
      </c>
      <c r="S380" s="95" t="s">
        <v>1952</v>
      </c>
      <c r="T380" s="95"/>
      <c r="U380" s="67" t="s">
        <v>2305</v>
      </c>
      <c r="V380" s="67" t="s">
        <v>2305</v>
      </c>
      <c r="W380" s="67" t="s">
        <v>2305</v>
      </c>
      <c r="X380" s="67" t="s">
        <v>2305</v>
      </c>
      <c r="Y380" s="13" t="s">
        <v>2305</v>
      </c>
      <c r="Z380" s="13" t="s">
        <v>2305</v>
      </c>
      <c r="AA380" s="13" t="s">
        <v>2305</v>
      </c>
      <c r="AB380" s="13" t="s">
        <v>2325</v>
      </c>
      <c r="AC380" s="6" t="s">
        <v>2980</v>
      </c>
      <c r="AD380" s="450" t="s">
        <v>940</v>
      </c>
      <c r="AE380" s="92">
        <v>43935</v>
      </c>
      <c r="AF380" s="95" t="s">
        <v>1967</v>
      </c>
      <c r="AG380" s="123"/>
      <c r="AH380" s="73"/>
      <c r="AI380" s="73"/>
      <c r="AJ380" s="72"/>
      <c r="AL380" s="363"/>
      <c r="AM380" s="363"/>
      <c r="AN380" s="363"/>
      <c r="AO380" s="363"/>
      <c r="AP380" s="363"/>
      <c r="AQ380" s="363"/>
      <c r="AR380" s="363"/>
      <c r="AS380" s="363"/>
      <c r="AT380" s="363"/>
      <c r="AU380" s="363"/>
      <c r="AV380" s="363"/>
      <c r="AW380" s="363"/>
      <c r="AX380" s="363"/>
      <c r="AY380" s="363"/>
      <c r="AZ380" s="363"/>
      <c r="BA380" s="363"/>
      <c r="BB380" s="363"/>
      <c r="BC380" s="363"/>
      <c r="BD380" s="363"/>
      <c r="BE380" s="363"/>
      <c r="BF380" s="363"/>
      <c r="BG380" s="363"/>
      <c r="BH380" s="363"/>
      <c r="BI380" s="363"/>
      <c r="BJ380" s="363"/>
      <c r="BK380" s="363"/>
      <c r="BL380" s="363"/>
      <c r="BM380" s="363"/>
      <c r="BN380" s="363"/>
      <c r="BO380" s="363"/>
      <c r="BP380" s="363"/>
      <c r="BQ380" s="363"/>
      <c r="BR380" s="363"/>
      <c r="BS380" s="363"/>
      <c r="BT380" s="363"/>
      <c r="BU380" s="363"/>
      <c r="BV380" s="363"/>
      <c r="BW380" s="363"/>
      <c r="BX380" s="363"/>
      <c r="BY380" s="363"/>
      <c r="BZ380" s="363"/>
      <c r="CA380" s="363"/>
      <c r="CB380" s="363"/>
      <c r="CC380" s="363"/>
      <c r="CD380" s="363"/>
      <c r="CE380" s="363"/>
      <c r="CF380" s="363"/>
      <c r="CG380" s="363"/>
      <c r="CH380" s="363"/>
      <c r="CI380" s="363"/>
      <c r="CJ380" s="363"/>
      <c r="CK380" s="363"/>
      <c r="CL380" s="363"/>
      <c r="CM380" s="363"/>
      <c r="CN380" s="363"/>
      <c r="CO380" s="363"/>
      <c r="CP380" s="363"/>
      <c r="CQ380" s="363"/>
      <c r="CR380" s="363"/>
      <c r="CS380" s="363"/>
      <c r="CT380" s="363"/>
      <c r="CU380" s="363"/>
      <c r="CV380" s="363"/>
      <c r="CW380" s="363"/>
      <c r="CX380" s="363"/>
      <c r="CY380" s="363"/>
      <c r="CZ380" s="363"/>
      <c r="DA380" s="363"/>
      <c r="DB380" s="363"/>
      <c r="DC380" s="363"/>
      <c r="DD380" s="363"/>
      <c r="DE380" s="363"/>
      <c r="DF380" s="363"/>
      <c r="DG380" s="363"/>
      <c r="DH380" s="363"/>
      <c r="DI380" s="363"/>
      <c r="DJ380" s="363"/>
      <c r="DK380" s="363"/>
      <c r="DL380" s="363"/>
      <c r="DM380" s="363"/>
      <c r="DN380" s="363"/>
      <c r="DO380" s="363"/>
      <c r="DP380" s="363"/>
      <c r="DQ380" s="363"/>
      <c r="DR380" s="363"/>
      <c r="DS380" s="363"/>
      <c r="DT380" s="363"/>
      <c r="DU380" s="363"/>
      <c r="DV380" s="363"/>
      <c r="DW380" s="363"/>
      <c r="DX380" s="363"/>
      <c r="DY380" s="363"/>
      <c r="DZ380" s="363"/>
      <c r="EA380" s="363"/>
      <c r="EB380" s="363"/>
      <c r="EC380" s="363"/>
      <c r="ED380" s="363"/>
      <c r="EE380" s="363"/>
      <c r="EF380" s="363"/>
      <c r="EG380" s="363"/>
      <c r="EH380" s="363"/>
      <c r="EI380" s="363"/>
      <c r="EJ380" s="363"/>
      <c r="EK380" s="363"/>
      <c r="EL380" s="363"/>
      <c r="EM380" s="363"/>
      <c r="EN380" s="363"/>
      <c r="EO380" s="363"/>
      <c r="EP380" s="363"/>
      <c r="EQ380" s="363"/>
      <c r="ER380" s="363"/>
      <c r="ES380" s="363"/>
      <c r="ET380" s="363"/>
      <c r="EU380" s="363"/>
      <c r="EV380" s="363"/>
      <c r="EW380" s="363"/>
      <c r="EX380" s="363"/>
      <c r="EY380" s="363"/>
      <c r="EZ380" s="363"/>
      <c r="FA380" s="363"/>
      <c r="FB380" s="363"/>
      <c r="FC380" s="363"/>
      <c r="FD380" s="363"/>
      <c r="FE380" s="363"/>
      <c r="FF380" s="363"/>
      <c r="FG380" s="363"/>
      <c r="FH380" s="363"/>
      <c r="FI380" s="363"/>
      <c r="FJ380" s="363"/>
      <c r="FK380" s="363"/>
      <c r="FL380" s="363"/>
      <c r="FM380" s="363"/>
      <c r="FN380" s="363"/>
      <c r="FO380" s="363"/>
      <c r="FP380" s="363"/>
      <c r="FQ380" s="363"/>
      <c r="FR380" s="363"/>
      <c r="FS380" s="363"/>
      <c r="FT380" s="363"/>
      <c r="FU380" s="363"/>
      <c r="FV380" s="363"/>
      <c r="FW380" s="363"/>
      <c r="FX380" s="363"/>
      <c r="FY380" s="363"/>
      <c r="FZ380" s="363"/>
      <c r="GA380" s="363"/>
      <c r="GB380" s="363"/>
      <c r="GC380" s="363"/>
      <c r="GD380" s="363"/>
      <c r="GE380" s="363"/>
      <c r="GF380" s="363"/>
      <c r="GG380" s="363"/>
      <c r="GH380" s="363"/>
      <c r="GI380" s="363"/>
      <c r="GJ380" s="363"/>
      <c r="GK380" s="363"/>
      <c r="GL380" s="363"/>
      <c r="GM380" s="363"/>
      <c r="GN380" s="363"/>
      <c r="GO380" s="363"/>
      <c r="GP380" s="363"/>
      <c r="GQ380" s="363"/>
      <c r="GR380" s="363"/>
      <c r="GS380" s="363"/>
      <c r="GT380" s="363"/>
      <c r="GU380" s="363"/>
      <c r="GV380" s="363"/>
      <c r="GW380" s="363"/>
      <c r="GX380" s="363"/>
      <c r="GY380" s="363"/>
      <c r="GZ380" s="363"/>
      <c r="HA380" s="363"/>
      <c r="HB380" s="363"/>
      <c r="HC380" s="363"/>
      <c r="HD380" s="363"/>
      <c r="HE380" s="363"/>
      <c r="HF380" s="363"/>
      <c r="HG380" s="363"/>
      <c r="HH380" s="363"/>
      <c r="HI380" s="363"/>
      <c r="HJ380" s="363"/>
      <c r="HK380" s="363"/>
      <c r="HL380" s="363"/>
      <c r="HM380" s="363"/>
      <c r="HN380" s="363"/>
      <c r="HO380" s="363"/>
      <c r="HP380" s="363"/>
      <c r="HQ380" s="363"/>
      <c r="HR380" s="363"/>
      <c r="HS380" s="363"/>
      <c r="HT380" s="363"/>
      <c r="HU380" s="363"/>
      <c r="HV380" s="363"/>
      <c r="HW380" s="363"/>
      <c r="HX380" s="363"/>
      <c r="HY380" s="363"/>
      <c r="HZ380" s="363"/>
      <c r="IA380" s="363"/>
      <c r="IB380" s="363"/>
      <c r="IC380" s="363"/>
      <c r="ID380" s="363"/>
      <c r="IE380" s="363"/>
      <c r="IF380" s="363"/>
      <c r="IG380" s="363"/>
      <c r="IH380" s="363"/>
      <c r="II380" s="363"/>
      <c r="IJ380" s="363"/>
      <c r="IK380" s="363"/>
      <c r="IL380" s="363"/>
      <c r="IM380" s="363"/>
      <c r="IN380" s="363"/>
      <c r="IO380" s="363"/>
      <c r="IP380" s="363"/>
      <c r="IQ380" s="363"/>
      <c r="IR380" s="363"/>
      <c r="IS380" s="363"/>
      <c r="IT380" s="363"/>
      <c r="IU380" s="363"/>
      <c r="IV380" s="363"/>
      <c r="IW380" s="363"/>
      <c r="IX380" s="363"/>
      <c r="IY380" s="363"/>
      <c r="IZ380" s="363"/>
      <c r="JA380" s="363"/>
      <c r="JB380" s="363"/>
      <c r="JC380" s="363"/>
      <c r="JD380" s="363"/>
      <c r="JE380" s="363"/>
      <c r="JF380" s="363"/>
    </row>
    <row r="381" spans="2:266" s="21" customFormat="1" ht="99" hidden="1" x14ac:dyDescent="0.25">
      <c r="B381" s="69" t="s">
        <v>2720</v>
      </c>
      <c r="C381" s="69" t="s">
        <v>2851</v>
      </c>
      <c r="D381" s="17" t="s">
        <v>2245</v>
      </c>
      <c r="E381" s="17" t="s">
        <v>1877</v>
      </c>
      <c r="F381" s="17" t="s">
        <v>1885</v>
      </c>
      <c r="G381" s="16" t="s">
        <v>1886</v>
      </c>
      <c r="H381" s="390" t="s">
        <v>1887</v>
      </c>
      <c r="I381" s="359">
        <v>1</v>
      </c>
      <c r="J381" s="361">
        <v>43864</v>
      </c>
      <c r="K381" s="361">
        <v>44196</v>
      </c>
      <c r="L381" s="362">
        <f t="shared" si="12"/>
        <v>48</v>
      </c>
      <c r="M381" s="445">
        <v>0</v>
      </c>
      <c r="N381" s="6" t="s">
        <v>2980</v>
      </c>
      <c r="O381" s="7">
        <f t="shared" si="11"/>
        <v>131</v>
      </c>
      <c r="P381" s="95" t="s">
        <v>1991</v>
      </c>
      <c r="Q381" s="379">
        <v>43812</v>
      </c>
      <c r="R381" s="8" t="s">
        <v>62</v>
      </c>
      <c r="S381" s="95" t="s">
        <v>1952</v>
      </c>
      <c r="T381" s="95"/>
      <c r="U381" s="67" t="s">
        <v>2305</v>
      </c>
      <c r="V381" s="67" t="s">
        <v>2305</v>
      </c>
      <c r="W381" s="67" t="s">
        <v>2305</v>
      </c>
      <c r="X381" s="67" t="s">
        <v>2305</v>
      </c>
      <c r="Y381" s="13" t="s">
        <v>2305</v>
      </c>
      <c r="Z381" s="13" t="s">
        <v>2305</v>
      </c>
      <c r="AA381" s="13" t="s">
        <v>2305</v>
      </c>
      <c r="AB381" s="13" t="s">
        <v>2325</v>
      </c>
      <c r="AC381" s="6" t="s">
        <v>2980</v>
      </c>
      <c r="AD381" s="450" t="s">
        <v>940</v>
      </c>
      <c r="AE381" s="92">
        <v>43935</v>
      </c>
      <c r="AF381" s="95" t="s">
        <v>1967</v>
      </c>
      <c r="AG381" s="123"/>
      <c r="AH381" s="73"/>
      <c r="AI381" s="73"/>
      <c r="AJ381" s="72"/>
      <c r="AL381" s="363"/>
      <c r="AM381" s="363"/>
      <c r="AN381" s="363"/>
      <c r="AO381" s="363"/>
      <c r="AP381" s="363"/>
      <c r="AQ381" s="363"/>
      <c r="AR381" s="363"/>
      <c r="AS381" s="363"/>
      <c r="AT381" s="363"/>
      <c r="AU381" s="363"/>
      <c r="AV381" s="363"/>
      <c r="AW381" s="363"/>
      <c r="AX381" s="363"/>
      <c r="AY381" s="363"/>
      <c r="AZ381" s="363"/>
      <c r="BA381" s="363"/>
      <c r="BB381" s="363"/>
      <c r="BC381" s="363"/>
      <c r="BD381" s="363"/>
      <c r="BE381" s="363"/>
      <c r="BF381" s="363"/>
      <c r="BG381" s="363"/>
      <c r="BH381" s="363"/>
      <c r="BI381" s="363"/>
      <c r="BJ381" s="363"/>
      <c r="BK381" s="363"/>
      <c r="BL381" s="363"/>
      <c r="BM381" s="363"/>
      <c r="BN381" s="363"/>
      <c r="BO381" s="363"/>
      <c r="BP381" s="363"/>
      <c r="BQ381" s="363"/>
      <c r="BR381" s="363"/>
      <c r="BS381" s="363"/>
      <c r="BT381" s="363"/>
      <c r="BU381" s="363"/>
      <c r="BV381" s="363"/>
      <c r="BW381" s="363"/>
      <c r="BX381" s="363"/>
      <c r="BY381" s="363"/>
      <c r="BZ381" s="363"/>
      <c r="CA381" s="363"/>
      <c r="CB381" s="363"/>
      <c r="CC381" s="363"/>
      <c r="CD381" s="363"/>
      <c r="CE381" s="363"/>
      <c r="CF381" s="363"/>
      <c r="CG381" s="363"/>
      <c r="CH381" s="363"/>
      <c r="CI381" s="363"/>
      <c r="CJ381" s="363"/>
      <c r="CK381" s="363"/>
      <c r="CL381" s="363"/>
      <c r="CM381" s="363"/>
      <c r="CN381" s="363"/>
      <c r="CO381" s="363"/>
      <c r="CP381" s="363"/>
      <c r="CQ381" s="363"/>
      <c r="CR381" s="363"/>
      <c r="CS381" s="363"/>
      <c r="CT381" s="363"/>
      <c r="CU381" s="363"/>
      <c r="CV381" s="363"/>
      <c r="CW381" s="363"/>
      <c r="CX381" s="363"/>
      <c r="CY381" s="363"/>
      <c r="CZ381" s="363"/>
      <c r="DA381" s="363"/>
      <c r="DB381" s="363"/>
      <c r="DC381" s="363"/>
      <c r="DD381" s="363"/>
      <c r="DE381" s="363"/>
      <c r="DF381" s="363"/>
      <c r="DG381" s="363"/>
      <c r="DH381" s="363"/>
      <c r="DI381" s="363"/>
      <c r="DJ381" s="363"/>
      <c r="DK381" s="363"/>
      <c r="DL381" s="363"/>
      <c r="DM381" s="363"/>
      <c r="DN381" s="363"/>
      <c r="DO381" s="363"/>
      <c r="DP381" s="363"/>
      <c r="DQ381" s="363"/>
      <c r="DR381" s="363"/>
      <c r="DS381" s="363"/>
      <c r="DT381" s="363"/>
      <c r="DU381" s="363"/>
      <c r="DV381" s="363"/>
      <c r="DW381" s="363"/>
      <c r="DX381" s="363"/>
      <c r="DY381" s="363"/>
      <c r="DZ381" s="363"/>
      <c r="EA381" s="363"/>
      <c r="EB381" s="363"/>
      <c r="EC381" s="363"/>
      <c r="ED381" s="363"/>
      <c r="EE381" s="363"/>
      <c r="EF381" s="363"/>
      <c r="EG381" s="363"/>
      <c r="EH381" s="363"/>
      <c r="EI381" s="363"/>
      <c r="EJ381" s="363"/>
      <c r="EK381" s="363"/>
      <c r="EL381" s="363"/>
      <c r="EM381" s="363"/>
      <c r="EN381" s="363"/>
      <c r="EO381" s="363"/>
      <c r="EP381" s="363"/>
      <c r="EQ381" s="363"/>
      <c r="ER381" s="363"/>
      <c r="ES381" s="363"/>
      <c r="ET381" s="363"/>
      <c r="EU381" s="363"/>
      <c r="EV381" s="363"/>
      <c r="EW381" s="363"/>
      <c r="EX381" s="363"/>
      <c r="EY381" s="363"/>
      <c r="EZ381" s="363"/>
      <c r="FA381" s="363"/>
      <c r="FB381" s="363"/>
      <c r="FC381" s="363"/>
      <c r="FD381" s="363"/>
      <c r="FE381" s="363"/>
      <c r="FF381" s="363"/>
      <c r="FG381" s="363"/>
      <c r="FH381" s="363"/>
      <c r="FI381" s="363"/>
      <c r="FJ381" s="363"/>
      <c r="FK381" s="363"/>
      <c r="FL381" s="363"/>
      <c r="FM381" s="363"/>
      <c r="FN381" s="363"/>
      <c r="FO381" s="363"/>
      <c r="FP381" s="363"/>
      <c r="FQ381" s="363"/>
      <c r="FR381" s="363"/>
      <c r="FS381" s="363"/>
      <c r="FT381" s="363"/>
      <c r="FU381" s="363"/>
      <c r="FV381" s="363"/>
      <c r="FW381" s="363"/>
      <c r="FX381" s="363"/>
      <c r="FY381" s="363"/>
      <c r="FZ381" s="363"/>
      <c r="GA381" s="363"/>
      <c r="GB381" s="363"/>
      <c r="GC381" s="363"/>
      <c r="GD381" s="363"/>
      <c r="GE381" s="363"/>
      <c r="GF381" s="363"/>
      <c r="GG381" s="363"/>
      <c r="GH381" s="363"/>
      <c r="GI381" s="363"/>
      <c r="GJ381" s="363"/>
      <c r="GK381" s="363"/>
      <c r="GL381" s="363"/>
      <c r="GM381" s="363"/>
      <c r="GN381" s="363"/>
      <c r="GO381" s="363"/>
      <c r="GP381" s="363"/>
      <c r="GQ381" s="363"/>
      <c r="GR381" s="363"/>
      <c r="GS381" s="363"/>
      <c r="GT381" s="363"/>
      <c r="GU381" s="363"/>
      <c r="GV381" s="363"/>
      <c r="GW381" s="363"/>
      <c r="GX381" s="363"/>
      <c r="GY381" s="363"/>
      <c r="GZ381" s="363"/>
      <c r="HA381" s="363"/>
      <c r="HB381" s="363"/>
      <c r="HC381" s="363"/>
      <c r="HD381" s="363"/>
      <c r="HE381" s="363"/>
      <c r="HF381" s="363"/>
      <c r="HG381" s="363"/>
      <c r="HH381" s="363"/>
      <c r="HI381" s="363"/>
      <c r="HJ381" s="363"/>
      <c r="HK381" s="363"/>
      <c r="HL381" s="363"/>
      <c r="HM381" s="363"/>
      <c r="HN381" s="363"/>
      <c r="HO381" s="363"/>
      <c r="HP381" s="363"/>
      <c r="HQ381" s="363"/>
      <c r="HR381" s="363"/>
      <c r="HS381" s="363"/>
      <c r="HT381" s="363"/>
      <c r="HU381" s="363"/>
      <c r="HV381" s="363"/>
      <c r="HW381" s="363"/>
      <c r="HX381" s="363"/>
      <c r="HY381" s="363"/>
      <c r="HZ381" s="363"/>
      <c r="IA381" s="363"/>
      <c r="IB381" s="363"/>
      <c r="IC381" s="363"/>
      <c r="ID381" s="363"/>
      <c r="IE381" s="363"/>
      <c r="IF381" s="363"/>
      <c r="IG381" s="363"/>
      <c r="IH381" s="363"/>
      <c r="II381" s="363"/>
      <c r="IJ381" s="363"/>
      <c r="IK381" s="363"/>
      <c r="IL381" s="363"/>
      <c r="IM381" s="363"/>
      <c r="IN381" s="363"/>
      <c r="IO381" s="363"/>
      <c r="IP381" s="363"/>
      <c r="IQ381" s="363"/>
      <c r="IR381" s="363"/>
      <c r="IS381" s="363"/>
      <c r="IT381" s="363"/>
      <c r="IU381" s="363"/>
      <c r="IV381" s="363"/>
      <c r="IW381" s="363"/>
      <c r="IX381" s="363"/>
      <c r="IY381" s="363"/>
      <c r="IZ381" s="363"/>
      <c r="JA381" s="363"/>
      <c r="JB381" s="363"/>
      <c r="JC381" s="363"/>
      <c r="JD381" s="363"/>
      <c r="JE381" s="363"/>
      <c r="JF381" s="363"/>
    </row>
    <row r="382" spans="2:266" s="21" customFormat="1" ht="207.75" hidden="1" customHeight="1" x14ac:dyDescent="0.25">
      <c r="B382" s="69" t="s">
        <v>2721</v>
      </c>
      <c r="C382" s="69" t="s">
        <v>2939</v>
      </c>
      <c r="D382" s="17" t="s">
        <v>2248</v>
      </c>
      <c r="E382" s="17" t="s">
        <v>1888</v>
      </c>
      <c r="F382" s="17" t="s">
        <v>2249</v>
      </c>
      <c r="G382" s="16" t="s">
        <v>1889</v>
      </c>
      <c r="H382" s="390" t="s">
        <v>1890</v>
      </c>
      <c r="I382" s="360">
        <v>1</v>
      </c>
      <c r="J382" s="361">
        <v>43858</v>
      </c>
      <c r="K382" s="361">
        <v>44104</v>
      </c>
      <c r="L382" s="362">
        <f t="shared" si="12"/>
        <v>36</v>
      </c>
      <c r="M382" s="446">
        <v>0.5</v>
      </c>
      <c r="N382" s="6" t="s">
        <v>2984</v>
      </c>
      <c r="O382" s="7">
        <f t="shared" si="11"/>
        <v>312</v>
      </c>
      <c r="P382" s="95" t="s">
        <v>1991</v>
      </c>
      <c r="Q382" s="379">
        <v>43812</v>
      </c>
      <c r="R382" s="8" t="s">
        <v>62</v>
      </c>
      <c r="S382" s="95" t="s">
        <v>1952</v>
      </c>
      <c r="T382" s="95"/>
      <c r="U382" s="67" t="s">
        <v>2305</v>
      </c>
      <c r="V382" s="67" t="s">
        <v>2305</v>
      </c>
      <c r="W382" s="67" t="s">
        <v>2305</v>
      </c>
      <c r="X382" s="67" t="s">
        <v>2305</v>
      </c>
      <c r="Y382" s="13" t="s">
        <v>2305</v>
      </c>
      <c r="Z382" s="13" t="s">
        <v>2305</v>
      </c>
      <c r="AA382" s="13" t="s">
        <v>2305</v>
      </c>
      <c r="AB382" s="13" t="s">
        <v>2325</v>
      </c>
      <c r="AC382" s="13" t="s">
        <v>2983</v>
      </c>
      <c r="AD382" s="450" t="s">
        <v>940</v>
      </c>
      <c r="AE382" s="92">
        <v>43935</v>
      </c>
      <c r="AF382" s="95" t="s">
        <v>1967</v>
      </c>
      <c r="AG382" s="123"/>
      <c r="AH382" s="73"/>
      <c r="AI382" s="73"/>
      <c r="AJ382" s="72"/>
      <c r="AL382" s="363"/>
      <c r="AM382" s="363"/>
      <c r="AN382" s="363"/>
      <c r="AO382" s="363"/>
      <c r="AP382" s="363"/>
      <c r="AQ382" s="363"/>
      <c r="AR382" s="363"/>
      <c r="AS382" s="363"/>
      <c r="AT382" s="363"/>
      <c r="AU382" s="363"/>
      <c r="AV382" s="363"/>
      <c r="AW382" s="363"/>
      <c r="AX382" s="363"/>
      <c r="AY382" s="363"/>
      <c r="AZ382" s="363"/>
      <c r="BA382" s="363"/>
      <c r="BB382" s="363"/>
      <c r="BC382" s="363"/>
      <c r="BD382" s="363"/>
      <c r="BE382" s="363"/>
      <c r="BF382" s="363"/>
      <c r="BG382" s="363"/>
      <c r="BH382" s="363"/>
      <c r="BI382" s="363"/>
      <c r="BJ382" s="363"/>
      <c r="BK382" s="363"/>
      <c r="BL382" s="363"/>
      <c r="BM382" s="363"/>
      <c r="BN382" s="363"/>
      <c r="BO382" s="363"/>
      <c r="BP382" s="363"/>
      <c r="BQ382" s="363"/>
      <c r="BR382" s="363"/>
      <c r="BS382" s="363"/>
      <c r="BT382" s="363"/>
      <c r="BU382" s="363"/>
      <c r="BV382" s="363"/>
      <c r="BW382" s="363"/>
      <c r="BX382" s="363"/>
      <c r="BY382" s="363"/>
      <c r="BZ382" s="363"/>
      <c r="CA382" s="363"/>
      <c r="CB382" s="363"/>
      <c r="CC382" s="363"/>
      <c r="CD382" s="363"/>
      <c r="CE382" s="363"/>
      <c r="CF382" s="363"/>
      <c r="CG382" s="363"/>
      <c r="CH382" s="363"/>
      <c r="CI382" s="363"/>
      <c r="CJ382" s="363"/>
      <c r="CK382" s="363"/>
      <c r="CL382" s="363"/>
      <c r="CM382" s="363"/>
      <c r="CN382" s="363"/>
      <c r="CO382" s="363"/>
      <c r="CP382" s="363"/>
      <c r="CQ382" s="363"/>
      <c r="CR382" s="363"/>
      <c r="CS382" s="363"/>
      <c r="CT382" s="363"/>
      <c r="CU382" s="363"/>
      <c r="CV382" s="363"/>
      <c r="CW382" s="363"/>
      <c r="CX382" s="363"/>
      <c r="CY382" s="363"/>
      <c r="CZ382" s="363"/>
      <c r="DA382" s="363"/>
      <c r="DB382" s="363"/>
      <c r="DC382" s="363"/>
      <c r="DD382" s="363"/>
      <c r="DE382" s="363"/>
      <c r="DF382" s="363"/>
      <c r="DG382" s="363"/>
      <c r="DH382" s="363"/>
      <c r="DI382" s="363"/>
      <c r="DJ382" s="363"/>
      <c r="DK382" s="363"/>
      <c r="DL382" s="363"/>
      <c r="DM382" s="363"/>
      <c r="DN382" s="363"/>
      <c r="DO382" s="363"/>
      <c r="DP382" s="363"/>
      <c r="DQ382" s="363"/>
      <c r="DR382" s="363"/>
      <c r="DS382" s="363"/>
      <c r="DT382" s="363"/>
      <c r="DU382" s="363"/>
      <c r="DV382" s="363"/>
      <c r="DW382" s="363"/>
      <c r="DX382" s="363"/>
      <c r="DY382" s="363"/>
      <c r="DZ382" s="363"/>
      <c r="EA382" s="363"/>
      <c r="EB382" s="363"/>
      <c r="EC382" s="363"/>
      <c r="ED382" s="363"/>
      <c r="EE382" s="363"/>
      <c r="EF382" s="363"/>
      <c r="EG382" s="363"/>
      <c r="EH382" s="363"/>
      <c r="EI382" s="363"/>
      <c r="EJ382" s="363"/>
      <c r="EK382" s="363"/>
      <c r="EL382" s="363"/>
      <c r="EM382" s="363"/>
      <c r="EN382" s="363"/>
      <c r="EO382" s="363"/>
      <c r="EP382" s="363"/>
      <c r="EQ382" s="363"/>
      <c r="ER382" s="363"/>
      <c r="ES382" s="363"/>
      <c r="ET382" s="363"/>
      <c r="EU382" s="363"/>
      <c r="EV382" s="363"/>
      <c r="EW382" s="363"/>
      <c r="EX382" s="363"/>
      <c r="EY382" s="363"/>
      <c r="EZ382" s="363"/>
      <c r="FA382" s="363"/>
      <c r="FB382" s="363"/>
      <c r="FC382" s="363"/>
      <c r="FD382" s="363"/>
      <c r="FE382" s="363"/>
      <c r="FF382" s="363"/>
      <c r="FG382" s="363"/>
      <c r="FH382" s="363"/>
      <c r="FI382" s="363"/>
      <c r="FJ382" s="363"/>
      <c r="FK382" s="363"/>
      <c r="FL382" s="363"/>
      <c r="FM382" s="363"/>
      <c r="FN382" s="363"/>
      <c r="FO382" s="363"/>
      <c r="FP382" s="363"/>
      <c r="FQ382" s="363"/>
      <c r="FR382" s="363"/>
      <c r="FS382" s="363"/>
      <c r="FT382" s="363"/>
      <c r="FU382" s="363"/>
      <c r="FV382" s="363"/>
      <c r="FW382" s="363"/>
      <c r="FX382" s="363"/>
      <c r="FY382" s="363"/>
      <c r="FZ382" s="363"/>
      <c r="GA382" s="363"/>
      <c r="GB382" s="363"/>
      <c r="GC382" s="363"/>
      <c r="GD382" s="363"/>
      <c r="GE382" s="363"/>
      <c r="GF382" s="363"/>
      <c r="GG382" s="363"/>
      <c r="GH382" s="363"/>
      <c r="GI382" s="363"/>
      <c r="GJ382" s="363"/>
      <c r="GK382" s="363"/>
      <c r="GL382" s="363"/>
      <c r="GM382" s="363"/>
      <c r="GN382" s="363"/>
      <c r="GO382" s="363"/>
      <c r="GP382" s="363"/>
      <c r="GQ382" s="363"/>
      <c r="GR382" s="363"/>
      <c r="GS382" s="363"/>
      <c r="GT382" s="363"/>
      <c r="GU382" s="363"/>
      <c r="GV382" s="363"/>
      <c r="GW382" s="363"/>
      <c r="GX382" s="363"/>
      <c r="GY382" s="363"/>
      <c r="GZ382" s="363"/>
      <c r="HA382" s="363"/>
      <c r="HB382" s="363"/>
      <c r="HC382" s="363"/>
      <c r="HD382" s="363"/>
      <c r="HE382" s="363"/>
      <c r="HF382" s="363"/>
      <c r="HG382" s="363"/>
      <c r="HH382" s="363"/>
      <c r="HI382" s="363"/>
      <c r="HJ382" s="363"/>
      <c r="HK382" s="363"/>
      <c r="HL382" s="363"/>
      <c r="HM382" s="363"/>
      <c r="HN382" s="363"/>
      <c r="HO382" s="363"/>
      <c r="HP382" s="363"/>
      <c r="HQ382" s="363"/>
      <c r="HR382" s="363"/>
      <c r="HS382" s="363"/>
      <c r="HT382" s="363"/>
      <c r="HU382" s="363"/>
      <c r="HV382" s="363"/>
      <c r="HW382" s="363"/>
      <c r="HX382" s="363"/>
      <c r="HY382" s="363"/>
      <c r="HZ382" s="363"/>
      <c r="IA382" s="363"/>
      <c r="IB382" s="363"/>
      <c r="IC382" s="363"/>
      <c r="ID382" s="363"/>
      <c r="IE382" s="363"/>
      <c r="IF382" s="363"/>
      <c r="IG382" s="363"/>
      <c r="IH382" s="363"/>
      <c r="II382" s="363"/>
      <c r="IJ382" s="363"/>
      <c r="IK382" s="363"/>
      <c r="IL382" s="363"/>
      <c r="IM382" s="363"/>
      <c r="IN382" s="363"/>
      <c r="IO382" s="363"/>
      <c r="IP382" s="363"/>
      <c r="IQ382" s="363"/>
      <c r="IR382" s="363"/>
      <c r="IS382" s="363"/>
      <c r="IT382" s="363"/>
      <c r="IU382" s="363"/>
      <c r="IV382" s="363"/>
      <c r="IW382" s="363"/>
      <c r="IX382" s="363"/>
      <c r="IY382" s="363"/>
      <c r="IZ382" s="363"/>
      <c r="JA382" s="363"/>
      <c r="JB382" s="363"/>
      <c r="JC382" s="363"/>
      <c r="JD382" s="363"/>
      <c r="JE382" s="363"/>
      <c r="JF382" s="363"/>
    </row>
    <row r="383" spans="2:266" s="21" customFormat="1" ht="212.25" hidden="1" customHeight="1" x14ac:dyDescent="0.25">
      <c r="B383" s="69" t="s">
        <v>2722</v>
      </c>
      <c r="C383" s="388" t="s">
        <v>2852</v>
      </c>
      <c r="D383" s="17" t="s">
        <v>2250</v>
      </c>
      <c r="E383" s="11" t="s">
        <v>1891</v>
      </c>
      <c r="F383" s="17" t="s">
        <v>1892</v>
      </c>
      <c r="G383" s="16" t="s">
        <v>1893</v>
      </c>
      <c r="H383" s="390" t="s">
        <v>1894</v>
      </c>
      <c r="I383" s="360">
        <v>1</v>
      </c>
      <c r="J383" s="361">
        <v>43864</v>
      </c>
      <c r="K383" s="361">
        <v>44196</v>
      </c>
      <c r="L383" s="362">
        <f t="shared" si="12"/>
        <v>48</v>
      </c>
      <c r="M383" s="446">
        <v>0.4</v>
      </c>
      <c r="N383" s="6" t="s">
        <v>2985</v>
      </c>
      <c r="O383" s="7">
        <f t="shared" si="11"/>
        <v>385</v>
      </c>
      <c r="P383" s="95" t="s">
        <v>1991</v>
      </c>
      <c r="Q383" s="379">
        <v>43812</v>
      </c>
      <c r="R383" s="95" t="s">
        <v>1953</v>
      </c>
      <c r="S383" s="95" t="s">
        <v>1959</v>
      </c>
      <c r="T383" s="95"/>
      <c r="U383" s="67" t="s">
        <v>2305</v>
      </c>
      <c r="V383" s="67" t="s">
        <v>2305</v>
      </c>
      <c r="W383" s="67" t="s">
        <v>2305</v>
      </c>
      <c r="X383" s="67" t="s">
        <v>2305</v>
      </c>
      <c r="Y383" s="13" t="s">
        <v>2305</v>
      </c>
      <c r="Z383" s="13" t="s">
        <v>2305</v>
      </c>
      <c r="AA383" s="13" t="s">
        <v>2305</v>
      </c>
      <c r="AB383" s="13" t="s">
        <v>2325</v>
      </c>
      <c r="AC383" s="13" t="s">
        <v>3021</v>
      </c>
      <c r="AD383" s="450" t="s">
        <v>940</v>
      </c>
      <c r="AE383" s="92">
        <v>43935</v>
      </c>
      <c r="AF383" s="95" t="s">
        <v>1967</v>
      </c>
      <c r="AG383" s="123"/>
      <c r="AH383" s="73"/>
      <c r="AI383" s="73"/>
      <c r="AJ383" s="72"/>
      <c r="AL383" s="363"/>
      <c r="AM383" s="363"/>
      <c r="AN383" s="363"/>
      <c r="AO383" s="363"/>
      <c r="AP383" s="363"/>
      <c r="AQ383" s="363"/>
      <c r="AR383" s="363"/>
      <c r="AS383" s="363"/>
      <c r="AT383" s="363"/>
      <c r="AU383" s="363"/>
      <c r="AV383" s="363"/>
      <c r="AW383" s="363"/>
      <c r="AX383" s="363"/>
      <c r="AY383" s="363"/>
      <c r="AZ383" s="363"/>
      <c r="BA383" s="363"/>
      <c r="BB383" s="363"/>
      <c r="BC383" s="363"/>
      <c r="BD383" s="363"/>
      <c r="BE383" s="363"/>
      <c r="BF383" s="363"/>
      <c r="BG383" s="363"/>
      <c r="BH383" s="363"/>
      <c r="BI383" s="363"/>
      <c r="BJ383" s="363"/>
      <c r="BK383" s="363"/>
      <c r="BL383" s="363"/>
      <c r="BM383" s="363"/>
      <c r="BN383" s="363"/>
      <c r="BO383" s="363"/>
      <c r="BP383" s="363"/>
      <c r="BQ383" s="363"/>
      <c r="BR383" s="363"/>
      <c r="BS383" s="363"/>
      <c r="BT383" s="363"/>
      <c r="BU383" s="363"/>
      <c r="BV383" s="363"/>
      <c r="BW383" s="363"/>
      <c r="BX383" s="363"/>
      <c r="BY383" s="363"/>
      <c r="BZ383" s="363"/>
      <c r="CA383" s="363"/>
      <c r="CB383" s="363"/>
      <c r="CC383" s="363"/>
      <c r="CD383" s="363"/>
      <c r="CE383" s="363"/>
      <c r="CF383" s="363"/>
      <c r="CG383" s="363"/>
      <c r="CH383" s="363"/>
      <c r="CI383" s="363"/>
      <c r="CJ383" s="363"/>
      <c r="CK383" s="363"/>
      <c r="CL383" s="363"/>
      <c r="CM383" s="363"/>
      <c r="CN383" s="363"/>
      <c r="CO383" s="363"/>
      <c r="CP383" s="363"/>
      <c r="CQ383" s="363"/>
      <c r="CR383" s="363"/>
      <c r="CS383" s="363"/>
      <c r="CT383" s="363"/>
      <c r="CU383" s="363"/>
      <c r="CV383" s="363"/>
      <c r="CW383" s="363"/>
      <c r="CX383" s="363"/>
      <c r="CY383" s="363"/>
      <c r="CZ383" s="363"/>
      <c r="DA383" s="363"/>
      <c r="DB383" s="363"/>
      <c r="DC383" s="363"/>
      <c r="DD383" s="363"/>
      <c r="DE383" s="363"/>
      <c r="DF383" s="363"/>
      <c r="DG383" s="363"/>
      <c r="DH383" s="363"/>
      <c r="DI383" s="363"/>
      <c r="DJ383" s="363"/>
      <c r="DK383" s="363"/>
      <c r="DL383" s="363"/>
      <c r="DM383" s="363"/>
      <c r="DN383" s="363"/>
      <c r="DO383" s="363"/>
      <c r="DP383" s="363"/>
      <c r="DQ383" s="363"/>
      <c r="DR383" s="363"/>
      <c r="DS383" s="363"/>
      <c r="DT383" s="363"/>
      <c r="DU383" s="363"/>
      <c r="DV383" s="363"/>
      <c r="DW383" s="363"/>
      <c r="DX383" s="363"/>
      <c r="DY383" s="363"/>
      <c r="DZ383" s="363"/>
      <c r="EA383" s="363"/>
      <c r="EB383" s="363"/>
      <c r="EC383" s="363"/>
      <c r="ED383" s="363"/>
      <c r="EE383" s="363"/>
      <c r="EF383" s="363"/>
      <c r="EG383" s="363"/>
      <c r="EH383" s="363"/>
      <c r="EI383" s="363"/>
      <c r="EJ383" s="363"/>
      <c r="EK383" s="363"/>
      <c r="EL383" s="363"/>
      <c r="EM383" s="363"/>
      <c r="EN383" s="363"/>
      <c r="EO383" s="363"/>
      <c r="EP383" s="363"/>
      <c r="EQ383" s="363"/>
      <c r="ER383" s="363"/>
      <c r="ES383" s="363"/>
      <c r="ET383" s="363"/>
      <c r="EU383" s="363"/>
      <c r="EV383" s="363"/>
      <c r="EW383" s="363"/>
      <c r="EX383" s="363"/>
      <c r="EY383" s="363"/>
      <c r="EZ383" s="363"/>
      <c r="FA383" s="363"/>
      <c r="FB383" s="363"/>
      <c r="FC383" s="363"/>
      <c r="FD383" s="363"/>
      <c r="FE383" s="363"/>
      <c r="FF383" s="363"/>
      <c r="FG383" s="363"/>
      <c r="FH383" s="363"/>
      <c r="FI383" s="363"/>
      <c r="FJ383" s="363"/>
      <c r="FK383" s="363"/>
      <c r="FL383" s="363"/>
      <c r="FM383" s="363"/>
      <c r="FN383" s="363"/>
      <c r="FO383" s="363"/>
      <c r="FP383" s="363"/>
      <c r="FQ383" s="363"/>
      <c r="FR383" s="363"/>
      <c r="FS383" s="363"/>
      <c r="FT383" s="363"/>
      <c r="FU383" s="363"/>
      <c r="FV383" s="363"/>
      <c r="FW383" s="363"/>
      <c r="FX383" s="363"/>
      <c r="FY383" s="363"/>
      <c r="FZ383" s="363"/>
      <c r="GA383" s="363"/>
      <c r="GB383" s="363"/>
      <c r="GC383" s="363"/>
      <c r="GD383" s="363"/>
      <c r="GE383" s="363"/>
      <c r="GF383" s="363"/>
      <c r="GG383" s="363"/>
      <c r="GH383" s="363"/>
      <c r="GI383" s="363"/>
      <c r="GJ383" s="363"/>
      <c r="GK383" s="363"/>
      <c r="GL383" s="363"/>
      <c r="GM383" s="363"/>
      <c r="GN383" s="363"/>
      <c r="GO383" s="363"/>
      <c r="GP383" s="363"/>
      <c r="GQ383" s="363"/>
      <c r="GR383" s="363"/>
      <c r="GS383" s="363"/>
      <c r="GT383" s="363"/>
      <c r="GU383" s="363"/>
      <c r="GV383" s="363"/>
      <c r="GW383" s="363"/>
      <c r="GX383" s="363"/>
      <c r="GY383" s="363"/>
      <c r="GZ383" s="363"/>
      <c r="HA383" s="363"/>
      <c r="HB383" s="363"/>
      <c r="HC383" s="363"/>
      <c r="HD383" s="363"/>
      <c r="HE383" s="363"/>
      <c r="HF383" s="363"/>
      <c r="HG383" s="363"/>
      <c r="HH383" s="363"/>
      <c r="HI383" s="363"/>
      <c r="HJ383" s="363"/>
      <c r="HK383" s="363"/>
      <c r="HL383" s="363"/>
      <c r="HM383" s="363"/>
      <c r="HN383" s="363"/>
      <c r="HO383" s="363"/>
      <c r="HP383" s="363"/>
      <c r="HQ383" s="363"/>
      <c r="HR383" s="363"/>
      <c r="HS383" s="363"/>
      <c r="HT383" s="363"/>
      <c r="HU383" s="363"/>
      <c r="HV383" s="363"/>
      <c r="HW383" s="363"/>
      <c r="HX383" s="363"/>
      <c r="HY383" s="363"/>
      <c r="HZ383" s="363"/>
      <c r="IA383" s="363"/>
      <c r="IB383" s="363"/>
      <c r="IC383" s="363"/>
      <c r="ID383" s="363"/>
      <c r="IE383" s="363"/>
      <c r="IF383" s="363"/>
      <c r="IG383" s="363"/>
      <c r="IH383" s="363"/>
      <c r="II383" s="363"/>
      <c r="IJ383" s="363"/>
      <c r="IK383" s="363"/>
      <c r="IL383" s="363"/>
      <c r="IM383" s="363"/>
      <c r="IN383" s="363"/>
      <c r="IO383" s="363"/>
      <c r="IP383" s="363"/>
      <c r="IQ383" s="363"/>
      <c r="IR383" s="363"/>
      <c r="IS383" s="363"/>
      <c r="IT383" s="363"/>
      <c r="IU383" s="363"/>
      <c r="IV383" s="363"/>
      <c r="IW383" s="363"/>
      <c r="IX383" s="363"/>
      <c r="IY383" s="363"/>
      <c r="IZ383" s="363"/>
      <c r="JA383" s="363"/>
      <c r="JB383" s="363"/>
      <c r="JC383" s="363"/>
      <c r="JD383" s="363"/>
      <c r="JE383" s="363"/>
      <c r="JF383" s="363"/>
    </row>
    <row r="384" spans="2:266" s="21" customFormat="1" ht="99" hidden="1" x14ac:dyDescent="0.25">
      <c r="B384" s="69" t="s">
        <v>2723</v>
      </c>
      <c r="C384" s="69" t="s">
        <v>2868</v>
      </c>
      <c r="D384" s="17" t="s">
        <v>2251</v>
      </c>
      <c r="E384" s="11" t="s">
        <v>1895</v>
      </c>
      <c r="F384" s="16" t="s">
        <v>1896</v>
      </c>
      <c r="G384" s="16" t="s">
        <v>1897</v>
      </c>
      <c r="H384" s="376" t="s">
        <v>1898</v>
      </c>
      <c r="I384" s="365">
        <v>1</v>
      </c>
      <c r="J384" s="361">
        <v>43878</v>
      </c>
      <c r="K384" s="361">
        <v>44196</v>
      </c>
      <c r="L384" s="362">
        <f t="shared" si="12"/>
        <v>46</v>
      </c>
      <c r="M384" s="445">
        <v>0</v>
      </c>
      <c r="N384" s="6" t="s">
        <v>2986</v>
      </c>
      <c r="O384" s="7">
        <f t="shared" si="11"/>
        <v>316</v>
      </c>
      <c r="P384" s="95" t="s">
        <v>1991</v>
      </c>
      <c r="Q384" s="379">
        <v>43812</v>
      </c>
      <c r="R384" s="8" t="s">
        <v>62</v>
      </c>
      <c r="S384" s="95" t="s">
        <v>1960</v>
      </c>
      <c r="T384" s="95"/>
      <c r="U384" s="67" t="s">
        <v>2305</v>
      </c>
      <c r="V384" s="67" t="s">
        <v>2305</v>
      </c>
      <c r="W384" s="67" t="s">
        <v>2305</v>
      </c>
      <c r="X384" s="67" t="s">
        <v>2305</v>
      </c>
      <c r="Y384" s="13" t="s">
        <v>2305</v>
      </c>
      <c r="Z384" s="13" t="s">
        <v>2305</v>
      </c>
      <c r="AA384" s="13" t="s">
        <v>2305</v>
      </c>
      <c r="AB384" s="13" t="s">
        <v>2325</v>
      </c>
      <c r="AC384" s="13" t="s">
        <v>3022</v>
      </c>
      <c r="AD384" s="450" t="s">
        <v>940</v>
      </c>
      <c r="AE384" s="92">
        <v>43935</v>
      </c>
      <c r="AF384" s="95" t="s">
        <v>1967</v>
      </c>
      <c r="AG384" s="123"/>
      <c r="AH384" s="73"/>
      <c r="AI384" s="73"/>
      <c r="AJ384" s="72"/>
      <c r="AL384" s="363"/>
      <c r="AM384" s="363"/>
      <c r="AN384" s="363"/>
      <c r="AO384" s="363"/>
      <c r="AP384" s="363"/>
      <c r="AQ384" s="363"/>
      <c r="AR384" s="363"/>
      <c r="AS384" s="363"/>
      <c r="AT384" s="363"/>
      <c r="AU384" s="363"/>
      <c r="AV384" s="363"/>
      <c r="AW384" s="363"/>
      <c r="AX384" s="363"/>
      <c r="AY384" s="363"/>
      <c r="AZ384" s="363"/>
      <c r="BA384" s="363"/>
      <c r="BB384" s="363"/>
      <c r="BC384" s="363"/>
      <c r="BD384" s="363"/>
      <c r="BE384" s="363"/>
      <c r="BF384" s="363"/>
      <c r="BG384" s="363"/>
      <c r="BH384" s="363"/>
      <c r="BI384" s="363"/>
      <c r="BJ384" s="363"/>
      <c r="BK384" s="363"/>
      <c r="BL384" s="363"/>
      <c r="BM384" s="363"/>
      <c r="BN384" s="363"/>
      <c r="BO384" s="363"/>
      <c r="BP384" s="363"/>
      <c r="BQ384" s="363"/>
      <c r="BR384" s="363"/>
      <c r="BS384" s="363"/>
      <c r="BT384" s="363"/>
      <c r="BU384" s="363"/>
      <c r="BV384" s="363"/>
      <c r="BW384" s="363"/>
      <c r="BX384" s="363"/>
      <c r="BY384" s="363"/>
      <c r="BZ384" s="363"/>
      <c r="CA384" s="363"/>
      <c r="CB384" s="363"/>
      <c r="CC384" s="363"/>
      <c r="CD384" s="363"/>
      <c r="CE384" s="363"/>
      <c r="CF384" s="363"/>
      <c r="CG384" s="363"/>
      <c r="CH384" s="363"/>
      <c r="CI384" s="363"/>
      <c r="CJ384" s="363"/>
      <c r="CK384" s="363"/>
      <c r="CL384" s="363"/>
      <c r="CM384" s="363"/>
      <c r="CN384" s="363"/>
      <c r="CO384" s="363"/>
      <c r="CP384" s="363"/>
      <c r="CQ384" s="363"/>
      <c r="CR384" s="363"/>
      <c r="CS384" s="363"/>
      <c r="CT384" s="363"/>
      <c r="CU384" s="363"/>
      <c r="CV384" s="363"/>
      <c r="CW384" s="363"/>
      <c r="CX384" s="363"/>
      <c r="CY384" s="363"/>
      <c r="CZ384" s="363"/>
      <c r="DA384" s="363"/>
      <c r="DB384" s="363"/>
      <c r="DC384" s="363"/>
      <c r="DD384" s="363"/>
      <c r="DE384" s="363"/>
      <c r="DF384" s="363"/>
      <c r="DG384" s="363"/>
      <c r="DH384" s="363"/>
      <c r="DI384" s="363"/>
      <c r="DJ384" s="363"/>
      <c r="DK384" s="363"/>
      <c r="DL384" s="363"/>
      <c r="DM384" s="363"/>
      <c r="DN384" s="363"/>
      <c r="DO384" s="363"/>
      <c r="DP384" s="363"/>
      <c r="DQ384" s="363"/>
      <c r="DR384" s="363"/>
      <c r="DS384" s="363"/>
      <c r="DT384" s="363"/>
      <c r="DU384" s="363"/>
      <c r="DV384" s="363"/>
      <c r="DW384" s="363"/>
      <c r="DX384" s="363"/>
      <c r="DY384" s="363"/>
      <c r="DZ384" s="363"/>
      <c r="EA384" s="363"/>
      <c r="EB384" s="363"/>
      <c r="EC384" s="363"/>
      <c r="ED384" s="363"/>
      <c r="EE384" s="363"/>
      <c r="EF384" s="363"/>
      <c r="EG384" s="363"/>
      <c r="EH384" s="363"/>
      <c r="EI384" s="363"/>
      <c r="EJ384" s="363"/>
      <c r="EK384" s="363"/>
      <c r="EL384" s="363"/>
      <c r="EM384" s="363"/>
      <c r="EN384" s="363"/>
      <c r="EO384" s="363"/>
      <c r="EP384" s="363"/>
      <c r="EQ384" s="363"/>
      <c r="ER384" s="363"/>
      <c r="ES384" s="363"/>
      <c r="ET384" s="363"/>
      <c r="EU384" s="363"/>
      <c r="EV384" s="363"/>
      <c r="EW384" s="363"/>
      <c r="EX384" s="363"/>
      <c r="EY384" s="363"/>
      <c r="EZ384" s="363"/>
      <c r="FA384" s="363"/>
      <c r="FB384" s="363"/>
      <c r="FC384" s="363"/>
      <c r="FD384" s="363"/>
      <c r="FE384" s="363"/>
      <c r="FF384" s="363"/>
      <c r="FG384" s="363"/>
      <c r="FH384" s="363"/>
      <c r="FI384" s="363"/>
      <c r="FJ384" s="363"/>
      <c r="FK384" s="363"/>
      <c r="FL384" s="363"/>
      <c r="FM384" s="363"/>
      <c r="FN384" s="363"/>
      <c r="FO384" s="363"/>
      <c r="FP384" s="363"/>
      <c r="FQ384" s="363"/>
      <c r="FR384" s="363"/>
      <c r="FS384" s="363"/>
      <c r="FT384" s="363"/>
      <c r="FU384" s="363"/>
      <c r="FV384" s="363"/>
      <c r="FW384" s="363"/>
      <c r="FX384" s="363"/>
      <c r="FY384" s="363"/>
      <c r="FZ384" s="363"/>
      <c r="GA384" s="363"/>
      <c r="GB384" s="363"/>
      <c r="GC384" s="363"/>
      <c r="GD384" s="363"/>
      <c r="GE384" s="363"/>
      <c r="GF384" s="363"/>
      <c r="GG384" s="363"/>
      <c r="GH384" s="363"/>
      <c r="GI384" s="363"/>
      <c r="GJ384" s="363"/>
      <c r="GK384" s="363"/>
      <c r="GL384" s="363"/>
      <c r="GM384" s="363"/>
      <c r="GN384" s="363"/>
      <c r="GO384" s="363"/>
      <c r="GP384" s="363"/>
      <c r="GQ384" s="363"/>
      <c r="GR384" s="363"/>
      <c r="GS384" s="363"/>
      <c r="GT384" s="363"/>
      <c r="GU384" s="363"/>
      <c r="GV384" s="363"/>
      <c r="GW384" s="363"/>
      <c r="GX384" s="363"/>
      <c r="GY384" s="363"/>
      <c r="GZ384" s="363"/>
      <c r="HA384" s="363"/>
      <c r="HB384" s="363"/>
      <c r="HC384" s="363"/>
      <c r="HD384" s="363"/>
      <c r="HE384" s="363"/>
      <c r="HF384" s="363"/>
      <c r="HG384" s="363"/>
      <c r="HH384" s="363"/>
      <c r="HI384" s="363"/>
      <c r="HJ384" s="363"/>
      <c r="HK384" s="363"/>
      <c r="HL384" s="363"/>
      <c r="HM384" s="363"/>
      <c r="HN384" s="363"/>
      <c r="HO384" s="363"/>
      <c r="HP384" s="363"/>
      <c r="HQ384" s="363"/>
      <c r="HR384" s="363"/>
      <c r="HS384" s="363"/>
      <c r="HT384" s="363"/>
      <c r="HU384" s="363"/>
      <c r="HV384" s="363"/>
      <c r="HW384" s="363"/>
      <c r="HX384" s="363"/>
      <c r="HY384" s="363"/>
      <c r="HZ384" s="363"/>
      <c r="IA384" s="363"/>
      <c r="IB384" s="363"/>
      <c r="IC384" s="363"/>
      <c r="ID384" s="363"/>
      <c r="IE384" s="363"/>
      <c r="IF384" s="363"/>
      <c r="IG384" s="363"/>
      <c r="IH384" s="363"/>
      <c r="II384" s="363"/>
      <c r="IJ384" s="363"/>
      <c r="IK384" s="363"/>
      <c r="IL384" s="363"/>
      <c r="IM384" s="363"/>
      <c r="IN384" s="363"/>
      <c r="IO384" s="363"/>
      <c r="IP384" s="363"/>
      <c r="IQ384" s="363"/>
      <c r="IR384" s="363"/>
      <c r="IS384" s="363"/>
      <c r="IT384" s="363"/>
      <c r="IU384" s="363"/>
      <c r="IV384" s="363"/>
      <c r="IW384" s="363"/>
      <c r="IX384" s="363"/>
      <c r="IY384" s="363"/>
      <c r="IZ384" s="363"/>
      <c r="JA384" s="363"/>
      <c r="JB384" s="363"/>
      <c r="JC384" s="363"/>
      <c r="JD384" s="363"/>
      <c r="JE384" s="363"/>
      <c r="JF384" s="363"/>
    </row>
    <row r="385" spans="2:266" s="21" customFormat="1" ht="99" hidden="1" x14ac:dyDescent="0.25">
      <c r="B385" s="69" t="s">
        <v>2724</v>
      </c>
      <c r="C385" s="69" t="s">
        <v>2868</v>
      </c>
      <c r="D385" s="17" t="s">
        <v>2251</v>
      </c>
      <c r="E385" s="11" t="s">
        <v>1895</v>
      </c>
      <c r="F385" s="16" t="s">
        <v>1899</v>
      </c>
      <c r="G385" s="16" t="s">
        <v>1900</v>
      </c>
      <c r="H385" s="376" t="s">
        <v>1898</v>
      </c>
      <c r="I385" s="365">
        <v>1</v>
      </c>
      <c r="J385" s="361">
        <v>44229</v>
      </c>
      <c r="K385" s="361">
        <v>44560</v>
      </c>
      <c r="L385" s="362">
        <f t="shared" si="12"/>
        <v>48</v>
      </c>
      <c r="M385" s="445">
        <v>0</v>
      </c>
      <c r="N385" s="6" t="s">
        <v>2987</v>
      </c>
      <c r="O385" s="7">
        <f t="shared" si="11"/>
        <v>317</v>
      </c>
      <c r="P385" s="95" t="s">
        <v>1991</v>
      </c>
      <c r="Q385" s="379">
        <v>43812</v>
      </c>
      <c r="R385" s="8" t="s">
        <v>62</v>
      </c>
      <c r="S385" s="95" t="s">
        <v>1960</v>
      </c>
      <c r="T385" s="95"/>
      <c r="U385" s="67" t="s">
        <v>2305</v>
      </c>
      <c r="V385" s="67" t="s">
        <v>2305</v>
      </c>
      <c r="W385" s="67" t="s">
        <v>2305</v>
      </c>
      <c r="X385" s="67" t="s">
        <v>2305</v>
      </c>
      <c r="Y385" s="13" t="s">
        <v>2305</v>
      </c>
      <c r="Z385" s="13" t="s">
        <v>2305</v>
      </c>
      <c r="AA385" s="13" t="s">
        <v>2305</v>
      </c>
      <c r="AB385" s="13" t="s">
        <v>2325</v>
      </c>
      <c r="AC385" s="13" t="s">
        <v>3022</v>
      </c>
      <c r="AD385" s="450" t="s">
        <v>940</v>
      </c>
      <c r="AE385" s="92">
        <v>43935</v>
      </c>
      <c r="AF385" s="95" t="s">
        <v>1967</v>
      </c>
      <c r="AG385" s="123"/>
      <c r="AH385" s="73"/>
      <c r="AI385" s="73"/>
      <c r="AJ385" s="72"/>
      <c r="AL385" s="363"/>
      <c r="AM385" s="363"/>
      <c r="AN385" s="363"/>
      <c r="AO385" s="363"/>
      <c r="AP385" s="363"/>
      <c r="AQ385" s="363"/>
      <c r="AR385" s="363"/>
      <c r="AS385" s="363"/>
      <c r="AT385" s="363"/>
      <c r="AU385" s="363"/>
      <c r="AV385" s="363"/>
      <c r="AW385" s="363"/>
      <c r="AX385" s="363"/>
      <c r="AY385" s="363"/>
      <c r="AZ385" s="363"/>
      <c r="BA385" s="363"/>
      <c r="BB385" s="363"/>
      <c r="BC385" s="363"/>
      <c r="BD385" s="363"/>
      <c r="BE385" s="363"/>
      <c r="BF385" s="363"/>
      <c r="BG385" s="363"/>
      <c r="BH385" s="363"/>
      <c r="BI385" s="363"/>
      <c r="BJ385" s="363"/>
      <c r="BK385" s="363"/>
      <c r="BL385" s="363"/>
      <c r="BM385" s="363"/>
      <c r="BN385" s="363"/>
      <c r="BO385" s="363"/>
      <c r="BP385" s="363"/>
      <c r="BQ385" s="363"/>
      <c r="BR385" s="363"/>
      <c r="BS385" s="363"/>
      <c r="BT385" s="363"/>
      <c r="BU385" s="363"/>
      <c r="BV385" s="363"/>
      <c r="BW385" s="363"/>
      <c r="BX385" s="363"/>
      <c r="BY385" s="363"/>
      <c r="BZ385" s="363"/>
      <c r="CA385" s="363"/>
      <c r="CB385" s="363"/>
      <c r="CC385" s="363"/>
      <c r="CD385" s="363"/>
      <c r="CE385" s="363"/>
      <c r="CF385" s="363"/>
      <c r="CG385" s="363"/>
      <c r="CH385" s="363"/>
      <c r="CI385" s="363"/>
      <c r="CJ385" s="363"/>
      <c r="CK385" s="363"/>
      <c r="CL385" s="363"/>
      <c r="CM385" s="363"/>
      <c r="CN385" s="363"/>
      <c r="CO385" s="363"/>
      <c r="CP385" s="363"/>
      <c r="CQ385" s="363"/>
      <c r="CR385" s="363"/>
      <c r="CS385" s="363"/>
      <c r="CT385" s="363"/>
      <c r="CU385" s="363"/>
      <c r="CV385" s="363"/>
      <c r="CW385" s="363"/>
      <c r="CX385" s="363"/>
      <c r="CY385" s="363"/>
      <c r="CZ385" s="363"/>
      <c r="DA385" s="363"/>
      <c r="DB385" s="363"/>
      <c r="DC385" s="363"/>
      <c r="DD385" s="363"/>
      <c r="DE385" s="363"/>
      <c r="DF385" s="363"/>
      <c r="DG385" s="363"/>
      <c r="DH385" s="363"/>
      <c r="DI385" s="363"/>
      <c r="DJ385" s="363"/>
      <c r="DK385" s="363"/>
      <c r="DL385" s="363"/>
      <c r="DM385" s="363"/>
      <c r="DN385" s="363"/>
      <c r="DO385" s="363"/>
      <c r="DP385" s="363"/>
      <c r="DQ385" s="363"/>
      <c r="DR385" s="363"/>
      <c r="DS385" s="363"/>
      <c r="DT385" s="363"/>
      <c r="DU385" s="363"/>
      <c r="DV385" s="363"/>
      <c r="DW385" s="363"/>
      <c r="DX385" s="363"/>
      <c r="DY385" s="363"/>
      <c r="DZ385" s="363"/>
      <c r="EA385" s="363"/>
      <c r="EB385" s="363"/>
      <c r="EC385" s="363"/>
      <c r="ED385" s="363"/>
      <c r="EE385" s="363"/>
      <c r="EF385" s="363"/>
      <c r="EG385" s="363"/>
      <c r="EH385" s="363"/>
      <c r="EI385" s="363"/>
      <c r="EJ385" s="363"/>
      <c r="EK385" s="363"/>
      <c r="EL385" s="363"/>
      <c r="EM385" s="363"/>
      <c r="EN385" s="363"/>
      <c r="EO385" s="363"/>
      <c r="EP385" s="363"/>
      <c r="EQ385" s="363"/>
      <c r="ER385" s="363"/>
      <c r="ES385" s="363"/>
      <c r="ET385" s="363"/>
      <c r="EU385" s="363"/>
      <c r="EV385" s="363"/>
      <c r="EW385" s="363"/>
      <c r="EX385" s="363"/>
      <c r="EY385" s="363"/>
      <c r="EZ385" s="363"/>
      <c r="FA385" s="363"/>
      <c r="FB385" s="363"/>
      <c r="FC385" s="363"/>
      <c r="FD385" s="363"/>
      <c r="FE385" s="363"/>
      <c r="FF385" s="363"/>
      <c r="FG385" s="363"/>
      <c r="FH385" s="363"/>
      <c r="FI385" s="363"/>
      <c r="FJ385" s="363"/>
      <c r="FK385" s="363"/>
      <c r="FL385" s="363"/>
      <c r="FM385" s="363"/>
      <c r="FN385" s="363"/>
      <c r="FO385" s="363"/>
      <c r="FP385" s="363"/>
      <c r="FQ385" s="363"/>
      <c r="FR385" s="363"/>
      <c r="FS385" s="363"/>
      <c r="FT385" s="363"/>
      <c r="FU385" s="363"/>
      <c r="FV385" s="363"/>
      <c r="FW385" s="363"/>
      <c r="FX385" s="363"/>
      <c r="FY385" s="363"/>
      <c r="FZ385" s="363"/>
      <c r="GA385" s="363"/>
      <c r="GB385" s="363"/>
      <c r="GC385" s="363"/>
      <c r="GD385" s="363"/>
      <c r="GE385" s="363"/>
      <c r="GF385" s="363"/>
      <c r="GG385" s="363"/>
      <c r="GH385" s="363"/>
      <c r="GI385" s="363"/>
      <c r="GJ385" s="363"/>
      <c r="GK385" s="363"/>
      <c r="GL385" s="363"/>
      <c r="GM385" s="363"/>
      <c r="GN385" s="363"/>
      <c r="GO385" s="363"/>
      <c r="GP385" s="363"/>
      <c r="GQ385" s="363"/>
      <c r="GR385" s="363"/>
      <c r="GS385" s="363"/>
      <c r="GT385" s="363"/>
      <c r="GU385" s="363"/>
      <c r="GV385" s="363"/>
      <c r="GW385" s="363"/>
      <c r="GX385" s="363"/>
      <c r="GY385" s="363"/>
      <c r="GZ385" s="363"/>
      <c r="HA385" s="363"/>
      <c r="HB385" s="363"/>
      <c r="HC385" s="363"/>
      <c r="HD385" s="363"/>
      <c r="HE385" s="363"/>
      <c r="HF385" s="363"/>
      <c r="HG385" s="363"/>
      <c r="HH385" s="363"/>
      <c r="HI385" s="363"/>
      <c r="HJ385" s="363"/>
      <c r="HK385" s="363"/>
      <c r="HL385" s="363"/>
      <c r="HM385" s="363"/>
      <c r="HN385" s="363"/>
      <c r="HO385" s="363"/>
      <c r="HP385" s="363"/>
      <c r="HQ385" s="363"/>
      <c r="HR385" s="363"/>
      <c r="HS385" s="363"/>
      <c r="HT385" s="363"/>
      <c r="HU385" s="363"/>
      <c r="HV385" s="363"/>
      <c r="HW385" s="363"/>
      <c r="HX385" s="363"/>
      <c r="HY385" s="363"/>
      <c r="HZ385" s="363"/>
      <c r="IA385" s="363"/>
      <c r="IB385" s="363"/>
      <c r="IC385" s="363"/>
      <c r="ID385" s="363"/>
      <c r="IE385" s="363"/>
      <c r="IF385" s="363"/>
      <c r="IG385" s="363"/>
      <c r="IH385" s="363"/>
      <c r="II385" s="363"/>
      <c r="IJ385" s="363"/>
      <c r="IK385" s="363"/>
      <c r="IL385" s="363"/>
      <c r="IM385" s="363"/>
      <c r="IN385" s="363"/>
      <c r="IO385" s="363"/>
      <c r="IP385" s="363"/>
      <c r="IQ385" s="363"/>
      <c r="IR385" s="363"/>
      <c r="IS385" s="363"/>
      <c r="IT385" s="363"/>
      <c r="IU385" s="363"/>
      <c r="IV385" s="363"/>
      <c r="IW385" s="363"/>
      <c r="IX385" s="363"/>
      <c r="IY385" s="363"/>
      <c r="IZ385" s="363"/>
      <c r="JA385" s="363"/>
      <c r="JB385" s="363"/>
      <c r="JC385" s="363"/>
      <c r="JD385" s="363"/>
      <c r="JE385" s="363"/>
      <c r="JF385" s="363"/>
    </row>
    <row r="386" spans="2:266" s="21" customFormat="1" ht="294.75" hidden="1" customHeight="1" x14ac:dyDescent="0.25">
      <c r="B386" s="69" t="s">
        <v>2725</v>
      </c>
      <c r="C386" s="69" t="s">
        <v>2858</v>
      </c>
      <c r="D386" s="17" t="s">
        <v>2252</v>
      </c>
      <c r="E386" s="17" t="s">
        <v>1901</v>
      </c>
      <c r="F386" s="17" t="s">
        <v>1902</v>
      </c>
      <c r="G386" s="16" t="s">
        <v>1903</v>
      </c>
      <c r="H386" s="376" t="s">
        <v>1894</v>
      </c>
      <c r="I386" s="360">
        <v>2</v>
      </c>
      <c r="J386" s="361">
        <v>43891</v>
      </c>
      <c r="K386" s="361">
        <v>44196</v>
      </c>
      <c r="L386" s="362">
        <f t="shared" si="12"/>
        <v>44</v>
      </c>
      <c r="M386" s="445">
        <v>0</v>
      </c>
      <c r="N386" s="6" t="s">
        <v>2988</v>
      </c>
      <c r="O386" s="7">
        <f t="shared" si="11"/>
        <v>322</v>
      </c>
      <c r="P386" s="95" t="s">
        <v>1991</v>
      </c>
      <c r="Q386" s="379">
        <v>43812</v>
      </c>
      <c r="R386" s="8" t="s">
        <v>62</v>
      </c>
      <c r="S386" s="95" t="s">
        <v>1958</v>
      </c>
      <c r="T386" s="95"/>
      <c r="U386" s="67" t="s">
        <v>2305</v>
      </c>
      <c r="V386" s="67" t="s">
        <v>2305</v>
      </c>
      <c r="W386" s="67" t="s">
        <v>2305</v>
      </c>
      <c r="X386" s="67" t="s">
        <v>2305</v>
      </c>
      <c r="Y386" s="13" t="s">
        <v>2305</v>
      </c>
      <c r="Z386" s="13" t="s">
        <v>2305</v>
      </c>
      <c r="AA386" s="13" t="s">
        <v>2305</v>
      </c>
      <c r="AB386" s="13" t="s">
        <v>2325</v>
      </c>
      <c r="AC386" s="13" t="s">
        <v>3023</v>
      </c>
      <c r="AD386" s="450" t="s">
        <v>940</v>
      </c>
      <c r="AE386" s="92">
        <v>43935</v>
      </c>
      <c r="AF386" s="95" t="s">
        <v>1967</v>
      </c>
      <c r="AG386" s="123"/>
      <c r="AH386" s="73"/>
      <c r="AI386" s="73"/>
      <c r="AJ386" s="72"/>
      <c r="AL386" s="363"/>
      <c r="AM386" s="363"/>
      <c r="AN386" s="363"/>
      <c r="AO386" s="363"/>
      <c r="AP386" s="363"/>
      <c r="AQ386" s="363"/>
      <c r="AR386" s="363"/>
      <c r="AS386" s="363"/>
      <c r="AT386" s="363"/>
      <c r="AU386" s="363"/>
      <c r="AV386" s="363"/>
      <c r="AW386" s="363"/>
      <c r="AX386" s="363"/>
      <c r="AY386" s="363"/>
      <c r="AZ386" s="363"/>
      <c r="BA386" s="363"/>
      <c r="BB386" s="363"/>
      <c r="BC386" s="363"/>
      <c r="BD386" s="363"/>
      <c r="BE386" s="363"/>
      <c r="BF386" s="363"/>
      <c r="BG386" s="363"/>
      <c r="BH386" s="363"/>
      <c r="BI386" s="363"/>
      <c r="BJ386" s="363"/>
      <c r="BK386" s="363"/>
      <c r="BL386" s="363"/>
      <c r="BM386" s="363"/>
      <c r="BN386" s="363"/>
      <c r="BO386" s="363"/>
      <c r="BP386" s="363"/>
      <c r="BQ386" s="363"/>
      <c r="BR386" s="363"/>
      <c r="BS386" s="363"/>
      <c r="BT386" s="363"/>
      <c r="BU386" s="363"/>
      <c r="BV386" s="363"/>
      <c r="BW386" s="363"/>
      <c r="BX386" s="363"/>
      <c r="BY386" s="363"/>
      <c r="BZ386" s="363"/>
      <c r="CA386" s="363"/>
      <c r="CB386" s="363"/>
      <c r="CC386" s="363"/>
      <c r="CD386" s="363"/>
      <c r="CE386" s="363"/>
      <c r="CF386" s="363"/>
      <c r="CG386" s="363"/>
      <c r="CH386" s="363"/>
      <c r="CI386" s="363"/>
      <c r="CJ386" s="363"/>
      <c r="CK386" s="363"/>
      <c r="CL386" s="363"/>
      <c r="CM386" s="363"/>
      <c r="CN386" s="363"/>
      <c r="CO386" s="363"/>
      <c r="CP386" s="363"/>
      <c r="CQ386" s="363"/>
      <c r="CR386" s="363"/>
      <c r="CS386" s="363"/>
      <c r="CT386" s="363"/>
      <c r="CU386" s="363"/>
      <c r="CV386" s="363"/>
      <c r="CW386" s="363"/>
      <c r="CX386" s="363"/>
      <c r="CY386" s="363"/>
      <c r="CZ386" s="363"/>
      <c r="DA386" s="363"/>
      <c r="DB386" s="363"/>
      <c r="DC386" s="363"/>
      <c r="DD386" s="363"/>
      <c r="DE386" s="363"/>
      <c r="DF386" s="363"/>
      <c r="DG386" s="363"/>
      <c r="DH386" s="363"/>
      <c r="DI386" s="363"/>
      <c r="DJ386" s="363"/>
      <c r="DK386" s="363"/>
      <c r="DL386" s="363"/>
      <c r="DM386" s="363"/>
      <c r="DN386" s="363"/>
      <c r="DO386" s="363"/>
      <c r="DP386" s="363"/>
      <c r="DQ386" s="363"/>
      <c r="DR386" s="363"/>
      <c r="DS386" s="363"/>
      <c r="DT386" s="363"/>
      <c r="DU386" s="363"/>
      <c r="DV386" s="363"/>
      <c r="DW386" s="363"/>
      <c r="DX386" s="363"/>
      <c r="DY386" s="363"/>
      <c r="DZ386" s="363"/>
      <c r="EA386" s="363"/>
      <c r="EB386" s="363"/>
      <c r="EC386" s="363"/>
      <c r="ED386" s="363"/>
      <c r="EE386" s="363"/>
      <c r="EF386" s="363"/>
      <c r="EG386" s="363"/>
      <c r="EH386" s="363"/>
      <c r="EI386" s="363"/>
      <c r="EJ386" s="363"/>
      <c r="EK386" s="363"/>
      <c r="EL386" s="363"/>
      <c r="EM386" s="363"/>
      <c r="EN386" s="363"/>
      <c r="EO386" s="363"/>
      <c r="EP386" s="363"/>
      <c r="EQ386" s="363"/>
      <c r="ER386" s="363"/>
      <c r="ES386" s="363"/>
      <c r="ET386" s="363"/>
      <c r="EU386" s="363"/>
      <c r="EV386" s="363"/>
      <c r="EW386" s="363"/>
      <c r="EX386" s="363"/>
      <c r="EY386" s="363"/>
      <c r="EZ386" s="363"/>
      <c r="FA386" s="363"/>
      <c r="FB386" s="363"/>
      <c r="FC386" s="363"/>
      <c r="FD386" s="363"/>
      <c r="FE386" s="363"/>
      <c r="FF386" s="363"/>
      <c r="FG386" s="363"/>
      <c r="FH386" s="363"/>
      <c r="FI386" s="363"/>
      <c r="FJ386" s="363"/>
      <c r="FK386" s="363"/>
      <c r="FL386" s="363"/>
      <c r="FM386" s="363"/>
      <c r="FN386" s="363"/>
      <c r="FO386" s="363"/>
      <c r="FP386" s="363"/>
      <c r="FQ386" s="363"/>
      <c r="FR386" s="363"/>
      <c r="FS386" s="363"/>
      <c r="FT386" s="363"/>
      <c r="FU386" s="363"/>
      <c r="FV386" s="363"/>
      <c r="FW386" s="363"/>
      <c r="FX386" s="363"/>
      <c r="FY386" s="363"/>
      <c r="FZ386" s="363"/>
      <c r="GA386" s="363"/>
      <c r="GB386" s="363"/>
      <c r="GC386" s="363"/>
      <c r="GD386" s="363"/>
      <c r="GE386" s="363"/>
      <c r="GF386" s="363"/>
      <c r="GG386" s="363"/>
      <c r="GH386" s="363"/>
      <c r="GI386" s="363"/>
      <c r="GJ386" s="363"/>
      <c r="GK386" s="363"/>
      <c r="GL386" s="363"/>
      <c r="GM386" s="363"/>
      <c r="GN386" s="363"/>
      <c r="GO386" s="363"/>
      <c r="GP386" s="363"/>
      <c r="GQ386" s="363"/>
      <c r="GR386" s="363"/>
      <c r="GS386" s="363"/>
      <c r="GT386" s="363"/>
      <c r="GU386" s="363"/>
      <c r="GV386" s="363"/>
      <c r="GW386" s="363"/>
      <c r="GX386" s="363"/>
      <c r="GY386" s="363"/>
      <c r="GZ386" s="363"/>
      <c r="HA386" s="363"/>
      <c r="HB386" s="363"/>
      <c r="HC386" s="363"/>
      <c r="HD386" s="363"/>
      <c r="HE386" s="363"/>
      <c r="HF386" s="363"/>
      <c r="HG386" s="363"/>
      <c r="HH386" s="363"/>
      <c r="HI386" s="363"/>
      <c r="HJ386" s="363"/>
      <c r="HK386" s="363"/>
      <c r="HL386" s="363"/>
      <c r="HM386" s="363"/>
      <c r="HN386" s="363"/>
      <c r="HO386" s="363"/>
      <c r="HP386" s="363"/>
      <c r="HQ386" s="363"/>
      <c r="HR386" s="363"/>
      <c r="HS386" s="363"/>
      <c r="HT386" s="363"/>
      <c r="HU386" s="363"/>
      <c r="HV386" s="363"/>
      <c r="HW386" s="363"/>
      <c r="HX386" s="363"/>
      <c r="HY386" s="363"/>
      <c r="HZ386" s="363"/>
      <c r="IA386" s="363"/>
      <c r="IB386" s="363"/>
      <c r="IC386" s="363"/>
      <c r="ID386" s="363"/>
      <c r="IE386" s="363"/>
      <c r="IF386" s="363"/>
      <c r="IG386" s="363"/>
      <c r="IH386" s="363"/>
      <c r="II386" s="363"/>
      <c r="IJ386" s="363"/>
      <c r="IK386" s="363"/>
      <c r="IL386" s="363"/>
      <c r="IM386" s="363"/>
      <c r="IN386" s="363"/>
      <c r="IO386" s="363"/>
      <c r="IP386" s="363"/>
      <c r="IQ386" s="363"/>
      <c r="IR386" s="363"/>
      <c r="IS386" s="363"/>
      <c r="IT386" s="363"/>
      <c r="IU386" s="363"/>
      <c r="IV386" s="363"/>
      <c r="IW386" s="363"/>
      <c r="IX386" s="363"/>
      <c r="IY386" s="363"/>
      <c r="IZ386" s="363"/>
      <c r="JA386" s="363"/>
      <c r="JB386" s="363"/>
      <c r="JC386" s="363"/>
      <c r="JD386" s="363"/>
      <c r="JE386" s="363"/>
      <c r="JF386" s="363"/>
    </row>
    <row r="387" spans="2:266" s="21" customFormat="1" ht="248.25" hidden="1" customHeight="1" x14ac:dyDescent="0.25">
      <c r="B387" s="69" t="s">
        <v>2726</v>
      </c>
      <c r="C387" s="69" t="s">
        <v>2858</v>
      </c>
      <c r="D387" s="17" t="s">
        <v>2252</v>
      </c>
      <c r="E387" s="358" t="s">
        <v>1901</v>
      </c>
      <c r="F387" s="358" t="s">
        <v>1904</v>
      </c>
      <c r="G387" s="19" t="s">
        <v>1905</v>
      </c>
      <c r="H387" s="390" t="s">
        <v>1894</v>
      </c>
      <c r="I387" s="360">
        <v>1</v>
      </c>
      <c r="J387" s="361">
        <v>43864</v>
      </c>
      <c r="K387" s="361">
        <v>44196</v>
      </c>
      <c r="L387" s="362">
        <f t="shared" si="12"/>
        <v>48</v>
      </c>
      <c r="M387" s="445">
        <v>0</v>
      </c>
      <c r="N387" s="6" t="s">
        <v>2989</v>
      </c>
      <c r="O387" s="7">
        <f t="shared" si="11"/>
        <v>390</v>
      </c>
      <c r="P387" s="95" t="s">
        <v>1991</v>
      </c>
      <c r="Q387" s="379">
        <v>43812</v>
      </c>
      <c r="R387" s="8" t="s">
        <v>62</v>
      </c>
      <c r="S387" s="95" t="s">
        <v>1958</v>
      </c>
      <c r="T387" s="95"/>
      <c r="U387" s="67" t="s">
        <v>2305</v>
      </c>
      <c r="V387" s="67" t="s">
        <v>2305</v>
      </c>
      <c r="W387" s="67" t="s">
        <v>2305</v>
      </c>
      <c r="X387" s="67" t="s">
        <v>2305</v>
      </c>
      <c r="Y387" s="13" t="s">
        <v>2305</v>
      </c>
      <c r="Z387" s="13" t="s">
        <v>2305</v>
      </c>
      <c r="AA387" s="13" t="s">
        <v>2305</v>
      </c>
      <c r="AB387" s="13" t="s">
        <v>2325</v>
      </c>
      <c r="AC387" s="13" t="s">
        <v>3024</v>
      </c>
      <c r="AD387" s="450" t="s">
        <v>940</v>
      </c>
      <c r="AE387" s="92">
        <v>43935</v>
      </c>
      <c r="AF387" s="95" t="s">
        <v>1967</v>
      </c>
      <c r="AG387" s="123"/>
      <c r="AH387" s="73"/>
      <c r="AI387" s="73"/>
      <c r="AJ387" s="72"/>
      <c r="AL387" s="363"/>
      <c r="AM387" s="363"/>
      <c r="AN387" s="363"/>
      <c r="AO387" s="363"/>
      <c r="AP387" s="363"/>
      <c r="AQ387" s="363"/>
      <c r="AR387" s="363"/>
      <c r="AS387" s="363"/>
      <c r="AT387" s="363"/>
      <c r="AU387" s="363"/>
      <c r="AV387" s="363"/>
      <c r="AW387" s="363"/>
      <c r="AX387" s="363"/>
      <c r="AY387" s="363"/>
      <c r="AZ387" s="363"/>
      <c r="BA387" s="363"/>
      <c r="BB387" s="363"/>
      <c r="BC387" s="363"/>
      <c r="BD387" s="363"/>
      <c r="BE387" s="363"/>
      <c r="BF387" s="363"/>
      <c r="BG387" s="363"/>
      <c r="BH387" s="363"/>
      <c r="BI387" s="363"/>
      <c r="BJ387" s="363"/>
      <c r="BK387" s="363"/>
      <c r="BL387" s="363"/>
      <c r="BM387" s="363"/>
      <c r="BN387" s="363"/>
      <c r="BO387" s="363"/>
      <c r="BP387" s="363"/>
      <c r="BQ387" s="363"/>
      <c r="BR387" s="363"/>
      <c r="BS387" s="363"/>
      <c r="BT387" s="363"/>
      <c r="BU387" s="363"/>
      <c r="BV387" s="363"/>
      <c r="BW387" s="363"/>
      <c r="BX387" s="363"/>
      <c r="BY387" s="363"/>
      <c r="BZ387" s="363"/>
      <c r="CA387" s="363"/>
      <c r="CB387" s="363"/>
      <c r="CC387" s="363"/>
      <c r="CD387" s="363"/>
      <c r="CE387" s="363"/>
      <c r="CF387" s="363"/>
      <c r="CG387" s="363"/>
      <c r="CH387" s="363"/>
      <c r="CI387" s="363"/>
      <c r="CJ387" s="363"/>
      <c r="CK387" s="363"/>
      <c r="CL387" s="363"/>
      <c r="CM387" s="363"/>
      <c r="CN387" s="363"/>
      <c r="CO387" s="363"/>
      <c r="CP387" s="363"/>
      <c r="CQ387" s="363"/>
      <c r="CR387" s="363"/>
      <c r="CS387" s="363"/>
      <c r="CT387" s="363"/>
      <c r="CU387" s="363"/>
      <c r="CV387" s="363"/>
      <c r="CW387" s="363"/>
      <c r="CX387" s="363"/>
      <c r="CY387" s="363"/>
      <c r="CZ387" s="363"/>
      <c r="DA387" s="363"/>
      <c r="DB387" s="363"/>
      <c r="DC387" s="363"/>
      <c r="DD387" s="363"/>
      <c r="DE387" s="363"/>
      <c r="DF387" s="363"/>
      <c r="DG387" s="363"/>
      <c r="DH387" s="363"/>
      <c r="DI387" s="363"/>
      <c r="DJ387" s="363"/>
      <c r="DK387" s="363"/>
      <c r="DL387" s="363"/>
      <c r="DM387" s="363"/>
      <c r="DN387" s="363"/>
      <c r="DO387" s="363"/>
      <c r="DP387" s="363"/>
      <c r="DQ387" s="363"/>
      <c r="DR387" s="363"/>
      <c r="DS387" s="363"/>
      <c r="DT387" s="363"/>
      <c r="DU387" s="363"/>
      <c r="DV387" s="363"/>
      <c r="DW387" s="363"/>
      <c r="DX387" s="363"/>
      <c r="DY387" s="363"/>
      <c r="DZ387" s="363"/>
      <c r="EA387" s="363"/>
      <c r="EB387" s="363"/>
      <c r="EC387" s="363"/>
      <c r="ED387" s="363"/>
      <c r="EE387" s="363"/>
      <c r="EF387" s="363"/>
      <c r="EG387" s="363"/>
      <c r="EH387" s="363"/>
      <c r="EI387" s="363"/>
      <c r="EJ387" s="363"/>
      <c r="EK387" s="363"/>
      <c r="EL387" s="363"/>
      <c r="EM387" s="363"/>
      <c r="EN387" s="363"/>
      <c r="EO387" s="363"/>
      <c r="EP387" s="363"/>
      <c r="EQ387" s="363"/>
      <c r="ER387" s="363"/>
      <c r="ES387" s="363"/>
      <c r="ET387" s="363"/>
      <c r="EU387" s="363"/>
      <c r="EV387" s="363"/>
      <c r="EW387" s="363"/>
      <c r="EX387" s="363"/>
      <c r="EY387" s="363"/>
      <c r="EZ387" s="363"/>
      <c r="FA387" s="363"/>
      <c r="FB387" s="363"/>
      <c r="FC387" s="363"/>
      <c r="FD387" s="363"/>
      <c r="FE387" s="363"/>
      <c r="FF387" s="363"/>
      <c r="FG387" s="363"/>
      <c r="FH387" s="363"/>
      <c r="FI387" s="363"/>
      <c r="FJ387" s="363"/>
      <c r="FK387" s="363"/>
      <c r="FL387" s="363"/>
      <c r="FM387" s="363"/>
      <c r="FN387" s="363"/>
      <c r="FO387" s="363"/>
      <c r="FP387" s="363"/>
      <c r="FQ387" s="363"/>
      <c r="FR387" s="363"/>
      <c r="FS387" s="363"/>
      <c r="FT387" s="363"/>
      <c r="FU387" s="363"/>
      <c r="FV387" s="363"/>
      <c r="FW387" s="363"/>
      <c r="FX387" s="363"/>
      <c r="FY387" s="363"/>
      <c r="FZ387" s="363"/>
      <c r="GA387" s="363"/>
      <c r="GB387" s="363"/>
      <c r="GC387" s="363"/>
      <c r="GD387" s="363"/>
      <c r="GE387" s="363"/>
      <c r="GF387" s="363"/>
      <c r="GG387" s="363"/>
      <c r="GH387" s="363"/>
      <c r="GI387" s="363"/>
      <c r="GJ387" s="363"/>
      <c r="GK387" s="363"/>
      <c r="GL387" s="363"/>
      <c r="GM387" s="363"/>
      <c r="GN387" s="363"/>
      <c r="GO387" s="363"/>
      <c r="GP387" s="363"/>
      <c r="GQ387" s="363"/>
      <c r="GR387" s="363"/>
      <c r="GS387" s="363"/>
      <c r="GT387" s="363"/>
      <c r="GU387" s="363"/>
      <c r="GV387" s="363"/>
      <c r="GW387" s="363"/>
      <c r="GX387" s="363"/>
      <c r="GY387" s="363"/>
      <c r="GZ387" s="363"/>
      <c r="HA387" s="363"/>
      <c r="HB387" s="363"/>
      <c r="HC387" s="363"/>
      <c r="HD387" s="363"/>
      <c r="HE387" s="363"/>
      <c r="HF387" s="363"/>
      <c r="HG387" s="363"/>
      <c r="HH387" s="363"/>
      <c r="HI387" s="363"/>
      <c r="HJ387" s="363"/>
      <c r="HK387" s="363"/>
      <c r="HL387" s="363"/>
      <c r="HM387" s="363"/>
      <c r="HN387" s="363"/>
      <c r="HO387" s="363"/>
      <c r="HP387" s="363"/>
      <c r="HQ387" s="363"/>
      <c r="HR387" s="363"/>
      <c r="HS387" s="363"/>
      <c r="HT387" s="363"/>
      <c r="HU387" s="363"/>
      <c r="HV387" s="363"/>
      <c r="HW387" s="363"/>
      <c r="HX387" s="363"/>
      <c r="HY387" s="363"/>
      <c r="HZ387" s="363"/>
      <c r="IA387" s="363"/>
      <c r="IB387" s="363"/>
      <c r="IC387" s="363"/>
      <c r="ID387" s="363"/>
      <c r="IE387" s="363"/>
      <c r="IF387" s="363"/>
      <c r="IG387" s="363"/>
      <c r="IH387" s="363"/>
      <c r="II387" s="363"/>
      <c r="IJ387" s="363"/>
      <c r="IK387" s="363"/>
      <c r="IL387" s="363"/>
      <c r="IM387" s="363"/>
      <c r="IN387" s="363"/>
      <c r="IO387" s="363"/>
      <c r="IP387" s="363"/>
      <c r="IQ387" s="363"/>
      <c r="IR387" s="363"/>
      <c r="IS387" s="363"/>
      <c r="IT387" s="363"/>
      <c r="IU387" s="363"/>
      <c r="IV387" s="363"/>
      <c r="IW387" s="363"/>
      <c r="IX387" s="363"/>
      <c r="IY387" s="363"/>
      <c r="IZ387" s="363"/>
      <c r="JA387" s="363"/>
      <c r="JB387" s="363"/>
      <c r="JC387" s="363"/>
      <c r="JD387" s="363"/>
      <c r="JE387" s="363"/>
      <c r="JF387" s="363"/>
    </row>
    <row r="388" spans="2:266" s="21" customFormat="1" ht="99" hidden="1" x14ac:dyDescent="0.25">
      <c r="B388" s="69" t="s">
        <v>2727</v>
      </c>
      <c r="C388" s="69" t="s">
        <v>2856</v>
      </c>
      <c r="D388" s="366" t="s">
        <v>2253</v>
      </c>
      <c r="E388" s="366" t="s">
        <v>1906</v>
      </c>
      <c r="F388" s="366" t="s">
        <v>1907</v>
      </c>
      <c r="G388" s="16" t="s">
        <v>1908</v>
      </c>
      <c r="H388" s="182" t="s">
        <v>1909</v>
      </c>
      <c r="I388" s="360">
        <v>1</v>
      </c>
      <c r="J388" s="361">
        <v>43864</v>
      </c>
      <c r="K388" s="361">
        <v>44104</v>
      </c>
      <c r="L388" s="362">
        <f t="shared" si="12"/>
        <v>35</v>
      </c>
      <c r="M388" s="445">
        <v>0</v>
      </c>
      <c r="N388" s="6" t="s">
        <v>2991</v>
      </c>
      <c r="O388" s="7">
        <f t="shared" si="11"/>
        <v>266</v>
      </c>
      <c r="P388" s="95" t="s">
        <v>1991</v>
      </c>
      <c r="Q388" s="379">
        <v>43812</v>
      </c>
      <c r="R388" s="8" t="s">
        <v>62</v>
      </c>
      <c r="S388" s="95" t="s">
        <v>1958</v>
      </c>
      <c r="T388" s="95"/>
      <c r="U388" s="67" t="s">
        <v>2305</v>
      </c>
      <c r="V388" s="67" t="s">
        <v>2305</v>
      </c>
      <c r="W388" s="67" t="s">
        <v>2305</v>
      </c>
      <c r="X388" s="67" t="s">
        <v>2305</v>
      </c>
      <c r="Y388" s="13" t="s">
        <v>2305</v>
      </c>
      <c r="Z388" s="13" t="s">
        <v>2305</v>
      </c>
      <c r="AA388" s="13" t="s">
        <v>2305</v>
      </c>
      <c r="AB388" s="13" t="s">
        <v>2325</v>
      </c>
      <c r="AC388" s="13" t="s">
        <v>2990</v>
      </c>
      <c r="AD388" s="450" t="s">
        <v>940</v>
      </c>
      <c r="AE388" s="92">
        <v>43935</v>
      </c>
      <c r="AF388" s="95" t="s">
        <v>1967</v>
      </c>
      <c r="AG388" s="123"/>
      <c r="AH388" s="73"/>
      <c r="AI388" s="73"/>
      <c r="AJ388" s="72"/>
      <c r="AL388" s="363"/>
      <c r="AM388" s="363"/>
      <c r="AN388" s="363"/>
      <c r="AO388" s="363"/>
      <c r="AP388" s="363"/>
      <c r="AQ388" s="363"/>
      <c r="AR388" s="363"/>
      <c r="AS388" s="363"/>
      <c r="AT388" s="363"/>
      <c r="AU388" s="363"/>
      <c r="AV388" s="363"/>
      <c r="AW388" s="363"/>
      <c r="AX388" s="363"/>
      <c r="AY388" s="363"/>
      <c r="AZ388" s="363"/>
      <c r="BA388" s="363"/>
      <c r="BB388" s="363"/>
      <c r="BC388" s="363"/>
      <c r="BD388" s="363"/>
      <c r="BE388" s="363"/>
      <c r="BF388" s="363"/>
      <c r="BG388" s="363"/>
      <c r="BH388" s="363"/>
      <c r="BI388" s="363"/>
      <c r="BJ388" s="363"/>
      <c r="BK388" s="363"/>
      <c r="BL388" s="363"/>
      <c r="BM388" s="363"/>
      <c r="BN388" s="363"/>
      <c r="BO388" s="363"/>
      <c r="BP388" s="363"/>
      <c r="BQ388" s="363"/>
      <c r="BR388" s="363"/>
      <c r="BS388" s="363"/>
      <c r="BT388" s="363"/>
      <c r="BU388" s="363"/>
      <c r="BV388" s="363"/>
      <c r="BW388" s="363"/>
      <c r="BX388" s="363"/>
      <c r="BY388" s="363"/>
      <c r="BZ388" s="363"/>
      <c r="CA388" s="363"/>
      <c r="CB388" s="363"/>
      <c r="CC388" s="363"/>
      <c r="CD388" s="363"/>
      <c r="CE388" s="363"/>
      <c r="CF388" s="363"/>
      <c r="CG388" s="363"/>
      <c r="CH388" s="363"/>
      <c r="CI388" s="363"/>
      <c r="CJ388" s="363"/>
      <c r="CK388" s="363"/>
      <c r="CL388" s="363"/>
      <c r="CM388" s="363"/>
      <c r="CN388" s="363"/>
      <c r="CO388" s="363"/>
      <c r="CP388" s="363"/>
      <c r="CQ388" s="363"/>
      <c r="CR388" s="363"/>
      <c r="CS388" s="363"/>
      <c r="CT388" s="363"/>
      <c r="CU388" s="363"/>
      <c r="CV388" s="363"/>
      <c r="CW388" s="363"/>
      <c r="CX388" s="363"/>
      <c r="CY388" s="363"/>
      <c r="CZ388" s="363"/>
      <c r="DA388" s="363"/>
      <c r="DB388" s="363"/>
      <c r="DC388" s="363"/>
      <c r="DD388" s="363"/>
      <c r="DE388" s="363"/>
      <c r="DF388" s="363"/>
      <c r="DG388" s="363"/>
      <c r="DH388" s="363"/>
      <c r="DI388" s="363"/>
      <c r="DJ388" s="363"/>
      <c r="DK388" s="363"/>
      <c r="DL388" s="363"/>
      <c r="DM388" s="363"/>
      <c r="DN388" s="363"/>
      <c r="DO388" s="363"/>
      <c r="DP388" s="363"/>
      <c r="DQ388" s="363"/>
      <c r="DR388" s="363"/>
      <c r="DS388" s="363"/>
      <c r="DT388" s="363"/>
      <c r="DU388" s="363"/>
      <c r="DV388" s="363"/>
      <c r="DW388" s="363"/>
      <c r="DX388" s="363"/>
      <c r="DY388" s="363"/>
      <c r="DZ388" s="363"/>
      <c r="EA388" s="363"/>
      <c r="EB388" s="363"/>
      <c r="EC388" s="363"/>
      <c r="ED388" s="363"/>
      <c r="EE388" s="363"/>
      <c r="EF388" s="363"/>
      <c r="EG388" s="363"/>
      <c r="EH388" s="363"/>
      <c r="EI388" s="363"/>
      <c r="EJ388" s="363"/>
      <c r="EK388" s="363"/>
      <c r="EL388" s="363"/>
      <c r="EM388" s="363"/>
      <c r="EN388" s="363"/>
      <c r="EO388" s="363"/>
      <c r="EP388" s="363"/>
      <c r="EQ388" s="363"/>
      <c r="ER388" s="363"/>
      <c r="ES388" s="363"/>
      <c r="ET388" s="363"/>
      <c r="EU388" s="363"/>
      <c r="EV388" s="363"/>
      <c r="EW388" s="363"/>
      <c r="EX388" s="363"/>
      <c r="EY388" s="363"/>
      <c r="EZ388" s="363"/>
      <c r="FA388" s="363"/>
      <c r="FB388" s="363"/>
      <c r="FC388" s="363"/>
      <c r="FD388" s="363"/>
      <c r="FE388" s="363"/>
      <c r="FF388" s="363"/>
      <c r="FG388" s="363"/>
      <c r="FH388" s="363"/>
      <c r="FI388" s="363"/>
      <c r="FJ388" s="363"/>
      <c r="FK388" s="363"/>
      <c r="FL388" s="363"/>
      <c r="FM388" s="363"/>
      <c r="FN388" s="363"/>
      <c r="FO388" s="363"/>
      <c r="FP388" s="363"/>
      <c r="FQ388" s="363"/>
      <c r="FR388" s="363"/>
      <c r="FS388" s="363"/>
      <c r="FT388" s="363"/>
      <c r="FU388" s="363"/>
      <c r="FV388" s="363"/>
      <c r="FW388" s="363"/>
      <c r="FX388" s="363"/>
      <c r="FY388" s="363"/>
      <c r="FZ388" s="363"/>
      <c r="GA388" s="363"/>
      <c r="GB388" s="363"/>
      <c r="GC388" s="363"/>
      <c r="GD388" s="363"/>
      <c r="GE388" s="363"/>
      <c r="GF388" s="363"/>
      <c r="GG388" s="363"/>
      <c r="GH388" s="363"/>
      <c r="GI388" s="363"/>
      <c r="GJ388" s="363"/>
      <c r="GK388" s="363"/>
      <c r="GL388" s="363"/>
      <c r="GM388" s="363"/>
      <c r="GN388" s="363"/>
      <c r="GO388" s="363"/>
      <c r="GP388" s="363"/>
      <c r="GQ388" s="363"/>
      <c r="GR388" s="363"/>
      <c r="GS388" s="363"/>
      <c r="GT388" s="363"/>
      <c r="GU388" s="363"/>
      <c r="GV388" s="363"/>
      <c r="GW388" s="363"/>
      <c r="GX388" s="363"/>
      <c r="GY388" s="363"/>
      <c r="GZ388" s="363"/>
      <c r="HA388" s="363"/>
      <c r="HB388" s="363"/>
      <c r="HC388" s="363"/>
      <c r="HD388" s="363"/>
      <c r="HE388" s="363"/>
      <c r="HF388" s="363"/>
      <c r="HG388" s="363"/>
      <c r="HH388" s="363"/>
      <c r="HI388" s="363"/>
      <c r="HJ388" s="363"/>
      <c r="HK388" s="363"/>
      <c r="HL388" s="363"/>
      <c r="HM388" s="363"/>
      <c r="HN388" s="363"/>
      <c r="HO388" s="363"/>
      <c r="HP388" s="363"/>
      <c r="HQ388" s="363"/>
      <c r="HR388" s="363"/>
      <c r="HS388" s="363"/>
      <c r="HT388" s="363"/>
      <c r="HU388" s="363"/>
      <c r="HV388" s="363"/>
      <c r="HW388" s="363"/>
      <c r="HX388" s="363"/>
      <c r="HY388" s="363"/>
      <c r="HZ388" s="363"/>
      <c r="IA388" s="363"/>
      <c r="IB388" s="363"/>
      <c r="IC388" s="363"/>
      <c r="ID388" s="363"/>
      <c r="IE388" s="363"/>
      <c r="IF388" s="363"/>
      <c r="IG388" s="363"/>
      <c r="IH388" s="363"/>
      <c r="II388" s="363"/>
      <c r="IJ388" s="363"/>
      <c r="IK388" s="363"/>
      <c r="IL388" s="363"/>
      <c r="IM388" s="363"/>
      <c r="IN388" s="363"/>
      <c r="IO388" s="363"/>
      <c r="IP388" s="363"/>
      <c r="IQ388" s="363"/>
      <c r="IR388" s="363"/>
      <c r="IS388" s="363"/>
      <c r="IT388" s="363"/>
      <c r="IU388" s="363"/>
      <c r="IV388" s="363"/>
      <c r="IW388" s="363"/>
      <c r="IX388" s="363"/>
      <c r="IY388" s="363"/>
      <c r="IZ388" s="363"/>
      <c r="JA388" s="363"/>
      <c r="JB388" s="363"/>
      <c r="JC388" s="363"/>
      <c r="JD388" s="363"/>
      <c r="JE388" s="363"/>
      <c r="JF388" s="363"/>
    </row>
    <row r="389" spans="2:266" s="21" customFormat="1" ht="99" hidden="1" x14ac:dyDescent="0.25">
      <c r="B389" s="69" t="s">
        <v>2728</v>
      </c>
      <c r="C389" s="69" t="s">
        <v>2856</v>
      </c>
      <c r="D389" s="366" t="s">
        <v>2253</v>
      </c>
      <c r="E389" s="366" t="s">
        <v>1906</v>
      </c>
      <c r="F389" s="19" t="s">
        <v>2254</v>
      </c>
      <c r="G389" s="19" t="s">
        <v>1910</v>
      </c>
      <c r="H389" s="391" t="s">
        <v>1911</v>
      </c>
      <c r="I389" s="360">
        <v>1</v>
      </c>
      <c r="J389" s="367">
        <v>44105</v>
      </c>
      <c r="K389" s="367">
        <v>44530</v>
      </c>
      <c r="L389" s="368">
        <f t="shared" si="12"/>
        <v>9</v>
      </c>
      <c r="M389" s="445">
        <v>0</v>
      </c>
      <c r="N389" s="6" t="s">
        <v>2991</v>
      </c>
      <c r="O389" s="7">
        <f t="shared" si="11"/>
        <v>266</v>
      </c>
      <c r="P389" s="95" t="s">
        <v>1991</v>
      </c>
      <c r="Q389" s="379">
        <v>43812</v>
      </c>
      <c r="R389" s="8" t="s">
        <v>62</v>
      </c>
      <c r="S389" s="149"/>
      <c r="T389" s="149"/>
      <c r="U389" s="67" t="s">
        <v>2305</v>
      </c>
      <c r="V389" s="67" t="s">
        <v>2305</v>
      </c>
      <c r="W389" s="67" t="s">
        <v>2305</v>
      </c>
      <c r="X389" s="67" t="s">
        <v>2305</v>
      </c>
      <c r="Y389" s="13" t="s">
        <v>2305</v>
      </c>
      <c r="Z389" s="13" t="s">
        <v>2305</v>
      </c>
      <c r="AA389" s="13" t="s">
        <v>2305</v>
      </c>
      <c r="AB389" s="13" t="s">
        <v>2325</v>
      </c>
      <c r="AC389" s="13" t="s">
        <v>2990</v>
      </c>
      <c r="AD389" s="450" t="s">
        <v>940</v>
      </c>
      <c r="AE389" s="92">
        <v>43935</v>
      </c>
      <c r="AF389" s="95" t="s">
        <v>1967</v>
      </c>
      <c r="AG389" s="123"/>
      <c r="AH389" s="73"/>
      <c r="AI389" s="73"/>
      <c r="AJ389" s="72"/>
      <c r="AL389" s="363"/>
      <c r="AM389" s="363"/>
      <c r="AN389" s="363"/>
      <c r="AO389" s="363"/>
      <c r="AP389" s="363"/>
      <c r="AQ389" s="363"/>
      <c r="AR389" s="363"/>
      <c r="AS389" s="363"/>
      <c r="AT389" s="363"/>
      <c r="AU389" s="363"/>
      <c r="AV389" s="363"/>
      <c r="AW389" s="363"/>
      <c r="AX389" s="363"/>
      <c r="AY389" s="363"/>
      <c r="AZ389" s="363"/>
      <c r="BA389" s="363"/>
      <c r="BB389" s="363"/>
      <c r="BC389" s="363"/>
      <c r="BD389" s="363"/>
      <c r="BE389" s="363"/>
      <c r="BF389" s="363"/>
      <c r="BG389" s="363"/>
      <c r="BH389" s="363"/>
      <c r="BI389" s="363"/>
      <c r="BJ389" s="363"/>
      <c r="BK389" s="363"/>
      <c r="BL389" s="363"/>
      <c r="BM389" s="363"/>
      <c r="BN389" s="363"/>
      <c r="BO389" s="363"/>
      <c r="BP389" s="363"/>
      <c r="BQ389" s="363"/>
      <c r="BR389" s="363"/>
      <c r="BS389" s="363"/>
      <c r="BT389" s="363"/>
      <c r="BU389" s="363"/>
      <c r="BV389" s="363"/>
      <c r="BW389" s="363"/>
      <c r="BX389" s="363"/>
      <c r="BY389" s="363"/>
      <c r="BZ389" s="363"/>
      <c r="CA389" s="363"/>
      <c r="CB389" s="363"/>
      <c r="CC389" s="363"/>
      <c r="CD389" s="363"/>
      <c r="CE389" s="363"/>
      <c r="CF389" s="363"/>
      <c r="CG389" s="363"/>
      <c r="CH389" s="363"/>
      <c r="CI389" s="363"/>
      <c r="CJ389" s="363"/>
      <c r="CK389" s="363"/>
      <c r="CL389" s="363"/>
      <c r="CM389" s="363"/>
      <c r="CN389" s="363"/>
      <c r="CO389" s="363"/>
      <c r="CP389" s="363"/>
      <c r="CQ389" s="363"/>
      <c r="CR389" s="363"/>
      <c r="CS389" s="363"/>
      <c r="CT389" s="363"/>
      <c r="CU389" s="363"/>
      <c r="CV389" s="363"/>
      <c r="CW389" s="363"/>
      <c r="CX389" s="363"/>
      <c r="CY389" s="363"/>
      <c r="CZ389" s="363"/>
      <c r="DA389" s="363"/>
      <c r="DB389" s="363"/>
      <c r="DC389" s="363"/>
      <c r="DD389" s="363"/>
      <c r="DE389" s="363"/>
      <c r="DF389" s="363"/>
      <c r="DG389" s="363"/>
      <c r="DH389" s="363"/>
      <c r="DI389" s="363"/>
      <c r="DJ389" s="363"/>
      <c r="DK389" s="363"/>
      <c r="DL389" s="363"/>
      <c r="DM389" s="363"/>
      <c r="DN389" s="363"/>
      <c r="DO389" s="363"/>
      <c r="DP389" s="363"/>
      <c r="DQ389" s="363"/>
      <c r="DR389" s="363"/>
      <c r="DS389" s="363"/>
      <c r="DT389" s="363"/>
      <c r="DU389" s="363"/>
      <c r="DV389" s="363"/>
      <c r="DW389" s="363"/>
      <c r="DX389" s="363"/>
      <c r="DY389" s="363"/>
      <c r="DZ389" s="363"/>
      <c r="EA389" s="363"/>
      <c r="EB389" s="363"/>
      <c r="EC389" s="363"/>
      <c r="ED389" s="363"/>
      <c r="EE389" s="363"/>
      <c r="EF389" s="363"/>
      <c r="EG389" s="363"/>
      <c r="EH389" s="363"/>
      <c r="EI389" s="363"/>
      <c r="EJ389" s="363"/>
      <c r="EK389" s="363"/>
      <c r="EL389" s="363"/>
      <c r="EM389" s="363"/>
      <c r="EN389" s="363"/>
      <c r="EO389" s="363"/>
      <c r="EP389" s="363"/>
      <c r="EQ389" s="363"/>
      <c r="ER389" s="363"/>
      <c r="ES389" s="363"/>
      <c r="ET389" s="363"/>
      <c r="EU389" s="363"/>
      <c r="EV389" s="363"/>
      <c r="EW389" s="363"/>
      <c r="EX389" s="363"/>
      <c r="EY389" s="363"/>
      <c r="EZ389" s="363"/>
      <c r="FA389" s="363"/>
      <c r="FB389" s="363"/>
      <c r="FC389" s="363"/>
      <c r="FD389" s="363"/>
      <c r="FE389" s="363"/>
      <c r="FF389" s="363"/>
      <c r="FG389" s="363"/>
      <c r="FH389" s="363"/>
      <c r="FI389" s="363"/>
      <c r="FJ389" s="363"/>
      <c r="FK389" s="363"/>
      <c r="FL389" s="363"/>
      <c r="FM389" s="363"/>
      <c r="FN389" s="363"/>
      <c r="FO389" s="363"/>
      <c r="FP389" s="363"/>
      <c r="FQ389" s="363"/>
      <c r="FR389" s="363"/>
      <c r="FS389" s="363"/>
      <c r="FT389" s="363"/>
      <c r="FU389" s="363"/>
      <c r="FV389" s="363"/>
      <c r="FW389" s="363"/>
      <c r="FX389" s="363"/>
      <c r="FY389" s="363"/>
      <c r="FZ389" s="363"/>
      <c r="GA389" s="363"/>
      <c r="GB389" s="363"/>
      <c r="GC389" s="363"/>
      <c r="GD389" s="363"/>
      <c r="GE389" s="363"/>
      <c r="GF389" s="363"/>
      <c r="GG389" s="363"/>
      <c r="GH389" s="363"/>
      <c r="GI389" s="363"/>
      <c r="GJ389" s="363"/>
      <c r="GK389" s="363"/>
      <c r="GL389" s="363"/>
      <c r="GM389" s="363"/>
      <c r="GN389" s="363"/>
      <c r="GO389" s="363"/>
      <c r="GP389" s="363"/>
      <c r="GQ389" s="363"/>
      <c r="GR389" s="363"/>
      <c r="GS389" s="363"/>
      <c r="GT389" s="363"/>
      <c r="GU389" s="363"/>
      <c r="GV389" s="363"/>
      <c r="GW389" s="363"/>
      <c r="GX389" s="363"/>
      <c r="GY389" s="363"/>
      <c r="GZ389" s="363"/>
      <c r="HA389" s="363"/>
      <c r="HB389" s="363"/>
      <c r="HC389" s="363"/>
      <c r="HD389" s="363"/>
      <c r="HE389" s="363"/>
      <c r="HF389" s="363"/>
      <c r="HG389" s="363"/>
      <c r="HH389" s="363"/>
      <c r="HI389" s="363"/>
      <c r="HJ389" s="363"/>
      <c r="HK389" s="363"/>
      <c r="HL389" s="363"/>
      <c r="HM389" s="363"/>
      <c r="HN389" s="363"/>
      <c r="HO389" s="363"/>
      <c r="HP389" s="363"/>
      <c r="HQ389" s="363"/>
      <c r="HR389" s="363"/>
      <c r="HS389" s="363"/>
      <c r="HT389" s="363"/>
      <c r="HU389" s="363"/>
      <c r="HV389" s="363"/>
      <c r="HW389" s="363"/>
      <c r="HX389" s="363"/>
      <c r="HY389" s="363"/>
      <c r="HZ389" s="363"/>
      <c r="IA389" s="363"/>
      <c r="IB389" s="363"/>
      <c r="IC389" s="363"/>
      <c r="ID389" s="363"/>
      <c r="IE389" s="363"/>
      <c r="IF389" s="363"/>
      <c r="IG389" s="363"/>
      <c r="IH389" s="363"/>
      <c r="II389" s="363"/>
      <c r="IJ389" s="363"/>
      <c r="IK389" s="363"/>
      <c r="IL389" s="363"/>
      <c r="IM389" s="363"/>
      <c r="IN389" s="363"/>
      <c r="IO389" s="363"/>
      <c r="IP389" s="363"/>
      <c r="IQ389" s="363"/>
      <c r="IR389" s="363"/>
      <c r="IS389" s="363"/>
      <c r="IT389" s="363"/>
      <c r="IU389" s="363"/>
      <c r="IV389" s="363"/>
      <c r="IW389" s="363"/>
      <c r="IX389" s="363"/>
      <c r="IY389" s="363"/>
      <c r="IZ389" s="363"/>
      <c r="JA389" s="363"/>
      <c r="JB389" s="363"/>
      <c r="JC389" s="363"/>
      <c r="JD389" s="363"/>
      <c r="JE389" s="363"/>
      <c r="JF389" s="363"/>
    </row>
    <row r="390" spans="2:266" s="21" customFormat="1" ht="141.75" hidden="1" customHeight="1" x14ac:dyDescent="0.25">
      <c r="B390" s="69" t="s">
        <v>2729</v>
      </c>
      <c r="C390" s="69" t="s">
        <v>2945</v>
      </c>
      <c r="D390" s="17" t="s">
        <v>2255</v>
      </c>
      <c r="E390" s="17" t="s">
        <v>1912</v>
      </c>
      <c r="F390" s="17" t="s">
        <v>1913</v>
      </c>
      <c r="G390" s="16" t="s">
        <v>1914</v>
      </c>
      <c r="H390" s="390" t="s">
        <v>1915</v>
      </c>
      <c r="I390" s="369">
        <v>791</v>
      </c>
      <c r="J390" s="361">
        <v>43864</v>
      </c>
      <c r="K390" s="361">
        <v>44165</v>
      </c>
      <c r="L390" s="362">
        <f t="shared" si="12"/>
        <v>43</v>
      </c>
      <c r="M390" s="445">
        <v>0</v>
      </c>
      <c r="N390" s="6" t="s">
        <v>2992</v>
      </c>
      <c r="O390" s="7">
        <f t="shared" si="11"/>
        <v>331</v>
      </c>
      <c r="P390" s="95" t="s">
        <v>1991</v>
      </c>
      <c r="Q390" s="379">
        <v>43812</v>
      </c>
      <c r="R390" s="8" t="s">
        <v>62</v>
      </c>
      <c r="S390" s="149"/>
      <c r="T390" s="149"/>
      <c r="U390" s="67" t="s">
        <v>2305</v>
      </c>
      <c r="V390" s="67" t="s">
        <v>2305</v>
      </c>
      <c r="W390" s="67" t="s">
        <v>2305</v>
      </c>
      <c r="X390" s="67" t="s">
        <v>2305</v>
      </c>
      <c r="Y390" s="13" t="s">
        <v>2305</v>
      </c>
      <c r="Z390" s="13" t="s">
        <v>2305</v>
      </c>
      <c r="AA390" s="13" t="s">
        <v>2305</v>
      </c>
      <c r="AB390" s="13" t="s">
        <v>2325</v>
      </c>
      <c r="AC390" s="13" t="s">
        <v>3025</v>
      </c>
      <c r="AD390" s="450" t="s">
        <v>940</v>
      </c>
      <c r="AE390" s="92">
        <v>43935</v>
      </c>
      <c r="AF390" s="95" t="s">
        <v>1967</v>
      </c>
      <c r="AG390" s="123"/>
      <c r="AH390" s="73"/>
      <c r="AI390" s="73"/>
      <c r="AJ390" s="72"/>
      <c r="AL390" s="363"/>
      <c r="AM390" s="363"/>
      <c r="AN390" s="363"/>
      <c r="AO390" s="363"/>
      <c r="AP390" s="363"/>
      <c r="AQ390" s="363"/>
      <c r="AR390" s="363"/>
      <c r="AS390" s="363"/>
      <c r="AT390" s="363"/>
      <c r="AU390" s="363"/>
      <c r="AV390" s="363"/>
      <c r="AW390" s="363"/>
      <c r="AX390" s="363"/>
      <c r="AY390" s="363"/>
      <c r="AZ390" s="363"/>
      <c r="BA390" s="363"/>
      <c r="BB390" s="363"/>
      <c r="BC390" s="363"/>
      <c r="BD390" s="363"/>
      <c r="BE390" s="363"/>
      <c r="BF390" s="363"/>
      <c r="BG390" s="363"/>
      <c r="BH390" s="363"/>
      <c r="BI390" s="363"/>
      <c r="BJ390" s="363"/>
      <c r="BK390" s="363"/>
      <c r="BL390" s="363"/>
      <c r="BM390" s="363"/>
      <c r="BN390" s="363"/>
      <c r="BO390" s="363"/>
      <c r="BP390" s="363"/>
      <c r="BQ390" s="363"/>
      <c r="BR390" s="363"/>
      <c r="BS390" s="363"/>
      <c r="BT390" s="363"/>
      <c r="BU390" s="363"/>
      <c r="BV390" s="363"/>
      <c r="BW390" s="363"/>
      <c r="BX390" s="363"/>
      <c r="BY390" s="363"/>
      <c r="BZ390" s="363"/>
      <c r="CA390" s="363"/>
      <c r="CB390" s="363"/>
      <c r="CC390" s="363"/>
      <c r="CD390" s="363"/>
      <c r="CE390" s="363"/>
      <c r="CF390" s="363"/>
      <c r="CG390" s="363"/>
      <c r="CH390" s="363"/>
      <c r="CI390" s="363"/>
      <c r="CJ390" s="363"/>
      <c r="CK390" s="363"/>
      <c r="CL390" s="363"/>
      <c r="CM390" s="363"/>
      <c r="CN390" s="363"/>
      <c r="CO390" s="363"/>
      <c r="CP390" s="363"/>
      <c r="CQ390" s="363"/>
      <c r="CR390" s="363"/>
      <c r="CS390" s="363"/>
      <c r="CT390" s="363"/>
      <c r="CU390" s="363"/>
      <c r="CV390" s="363"/>
      <c r="CW390" s="363"/>
      <c r="CX390" s="363"/>
      <c r="CY390" s="363"/>
      <c r="CZ390" s="363"/>
      <c r="DA390" s="363"/>
      <c r="DB390" s="363"/>
      <c r="DC390" s="363"/>
      <c r="DD390" s="363"/>
      <c r="DE390" s="363"/>
      <c r="DF390" s="363"/>
      <c r="DG390" s="363"/>
      <c r="DH390" s="363"/>
      <c r="DI390" s="363"/>
      <c r="DJ390" s="363"/>
      <c r="DK390" s="363"/>
      <c r="DL390" s="363"/>
      <c r="DM390" s="363"/>
      <c r="DN390" s="363"/>
      <c r="DO390" s="363"/>
      <c r="DP390" s="363"/>
      <c r="DQ390" s="363"/>
      <c r="DR390" s="363"/>
      <c r="DS390" s="363"/>
      <c r="DT390" s="363"/>
      <c r="DU390" s="363"/>
      <c r="DV390" s="363"/>
      <c r="DW390" s="363"/>
      <c r="DX390" s="363"/>
      <c r="DY390" s="363"/>
      <c r="DZ390" s="363"/>
      <c r="EA390" s="363"/>
      <c r="EB390" s="363"/>
      <c r="EC390" s="363"/>
      <c r="ED390" s="363"/>
      <c r="EE390" s="363"/>
      <c r="EF390" s="363"/>
      <c r="EG390" s="363"/>
      <c r="EH390" s="363"/>
      <c r="EI390" s="363"/>
      <c r="EJ390" s="363"/>
      <c r="EK390" s="363"/>
      <c r="EL390" s="363"/>
      <c r="EM390" s="363"/>
      <c r="EN390" s="363"/>
      <c r="EO390" s="363"/>
      <c r="EP390" s="363"/>
      <c r="EQ390" s="363"/>
      <c r="ER390" s="363"/>
      <c r="ES390" s="363"/>
      <c r="ET390" s="363"/>
      <c r="EU390" s="363"/>
      <c r="EV390" s="363"/>
      <c r="EW390" s="363"/>
      <c r="EX390" s="363"/>
      <c r="EY390" s="363"/>
      <c r="EZ390" s="363"/>
      <c r="FA390" s="363"/>
      <c r="FB390" s="363"/>
      <c r="FC390" s="363"/>
      <c r="FD390" s="363"/>
      <c r="FE390" s="363"/>
      <c r="FF390" s="363"/>
      <c r="FG390" s="363"/>
      <c r="FH390" s="363"/>
      <c r="FI390" s="363"/>
      <c r="FJ390" s="363"/>
      <c r="FK390" s="363"/>
      <c r="FL390" s="363"/>
      <c r="FM390" s="363"/>
      <c r="FN390" s="363"/>
      <c r="FO390" s="363"/>
      <c r="FP390" s="363"/>
      <c r="FQ390" s="363"/>
      <c r="FR390" s="363"/>
      <c r="FS390" s="363"/>
      <c r="FT390" s="363"/>
      <c r="FU390" s="363"/>
      <c r="FV390" s="363"/>
      <c r="FW390" s="363"/>
      <c r="FX390" s="363"/>
      <c r="FY390" s="363"/>
      <c r="FZ390" s="363"/>
      <c r="GA390" s="363"/>
      <c r="GB390" s="363"/>
      <c r="GC390" s="363"/>
      <c r="GD390" s="363"/>
      <c r="GE390" s="363"/>
      <c r="GF390" s="363"/>
      <c r="GG390" s="363"/>
      <c r="GH390" s="363"/>
      <c r="GI390" s="363"/>
      <c r="GJ390" s="363"/>
      <c r="GK390" s="363"/>
      <c r="GL390" s="363"/>
      <c r="GM390" s="363"/>
      <c r="GN390" s="363"/>
      <c r="GO390" s="363"/>
      <c r="GP390" s="363"/>
      <c r="GQ390" s="363"/>
      <c r="GR390" s="363"/>
      <c r="GS390" s="363"/>
      <c r="GT390" s="363"/>
      <c r="GU390" s="363"/>
      <c r="GV390" s="363"/>
      <c r="GW390" s="363"/>
      <c r="GX390" s="363"/>
      <c r="GY390" s="363"/>
      <c r="GZ390" s="363"/>
      <c r="HA390" s="363"/>
      <c r="HB390" s="363"/>
      <c r="HC390" s="363"/>
      <c r="HD390" s="363"/>
      <c r="HE390" s="363"/>
      <c r="HF390" s="363"/>
      <c r="HG390" s="363"/>
      <c r="HH390" s="363"/>
      <c r="HI390" s="363"/>
      <c r="HJ390" s="363"/>
      <c r="HK390" s="363"/>
      <c r="HL390" s="363"/>
      <c r="HM390" s="363"/>
      <c r="HN390" s="363"/>
      <c r="HO390" s="363"/>
      <c r="HP390" s="363"/>
      <c r="HQ390" s="363"/>
      <c r="HR390" s="363"/>
      <c r="HS390" s="363"/>
      <c r="HT390" s="363"/>
      <c r="HU390" s="363"/>
      <c r="HV390" s="363"/>
      <c r="HW390" s="363"/>
      <c r="HX390" s="363"/>
      <c r="HY390" s="363"/>
      <c r="HZ390" s="363"/>
      <c r="IA390" s="363"/>
      <c r="IB390" s="363"/>
      <c r="IC390" s="363"/>
      <c r="ID390" s="363"/>
      <c r="IE390" s="363"/>
      <c r="IF390" s="363"/>
      <c r="IG390" s="363"/>
      <c r="IH390" s="363"/>
      <c r="II390" s="363"/>
      <c r="IJ390" s="363"/>
      <c r="IK390" s="363"/>
      <c r="IL390" s="363"/>
      <c r="IM390" s="363"/>
      <c r="IN390" s="363"/>
      <c r="IO390" s="363"/>
      <c r="IP390" s="363"/>
      <c r="IQ390" s="363"/>
      <c r="IR390" s="363"/>
      <c r="IS390" s="363"/>
      <c r="IT390" s="363"/>
      <c r="IU390" s="363"/>
      <c r="IV390" s="363"/>
      <c r="IW390" s="363"/>
      <c r="IX390" s="363"/>
      <c r="IY390" s="363"/>
      <c r="IZ390" s="363"/>
      <c r="JA390" s="363"/>
      <c r="JB390" s="363"/>
      <c r="JC390" s="363"/>
      <c r="JD390" s="363"/>
      <c r="JE390" s="363"/>
      <c r="JF390" s="363"/>
    </row>
    <row r="391" spans="2:266" s="21" customFormat="1" ht="99" hidden="1" x14ac:dyDescent="0.25">
      <c r="B391" s="69" t="s">
        <v>2730</v>
      </c>
      <c r="C391" s="69" t="s">
        <v>2945</v>
      </c>
      <c r="D391" s="17" t="s">
        <v>2256</v>
      </c>
      <c r="E391" s="17" t="s">
        <v>1912</v>
      </c>
      <c r="F391" s="17" t="s">
        <v>1916</v>
      </c>
      <c r="G391" s="16" t="s">
        <v>1917</v>
      </c>
      <c r="H391" s="390" t="s">
        <v>1918</v>
      </c>
      <c r="I391" s="360">
        <v>1</v>
      </c>
      <c r="J391" s="361">
        <v>44166</v>
      </c>
      <c r="K391" s="361">
        <v>44255</v>
      </c>
      <c r="L391" s="362">
        <f t="shared" si="12"/>
        <v>13</v>
      </c>
      <c r="M391" s="445">
        <v>0</v>
      </c>
      <c r="N391" s="6" t="s">
        <v>2993</v>
      </c>
      <c r="O391" s="7">
        <f t="shared" si="11"/>
        <v>93</v>
      </c>
      <c r="P391" s="95" t="s">
        <v>1991</v>
      </c>
      <c r="Q391" s="379">
        <v>43812</v>
      </c>
      <c r="R391" s="8" t="s">
        <v>62</v>
      </c>
      <c r="S391" s="149"/>
      <c r="T391" s="149"/>
      <c r="U391" s="67" t="s">
        <v>2305</v>
      </c>
      <c r="V391" s="67" t="s">
        <v>2305</v>
      </c>
      <c r="W391" s="67" t="s">
        <v>2305</v>
      </c>
      <c r="X391" s="67" t="s">
        <v>2305</v>
      </c>
      <c r="Y391" s="13" t="s">
        <v>2305</v>
      </c>
      <c r="Z391" s="13" t="s">
        <v>2305</v>
      </c>
      <c r="AA391" s="13" t="s">
        <v>2305</v>
      </c>
      <c r="AB391" s="13" t="s">
        <v>2325</v>
      </c>
      <c r="AC391" s="13" t="s">
        <v>2994</v>
      </c>
      <c r="AD391" s="450" t="s">
        <v>940</v>
      </c>
      <c r="AE391" s="92">
        <v>43935</v>
      </c>
      <c r="AF391" s="95" t="s">
        <v>1967</v>
      </c>
      <c r="AG391" s="123"/>
      <c r="AH391" s="73"/>
      <c r="AI391" s="73"/>
      <c r="AJ391" s="72"/>
      <c r="AL391" s="363"/>
      <c r="AM391" s="363"/>
      <c r="AN391" s="363"/>
      <c r="AO391" s="363"/>
      <c r="AP391" s="363"/>
      <c r="AQ391" s="363"/>
      <c r="AR391" s="363"/>
      <c r="AS391" s="363"/>
      <c r="AT391" s="363"/>
      <c r="AU391" s="363"/>
      <c r="AV391" s="363"/>
      <c r="AW391" s="363"/>
      <c r="AX391" s="363"/>
      <c r="AY391" s="363"/>
      <c r="AZ391" s="363"/>
      <c r="BA391" s="363"/>
      <c r="BB391" s="363"/>
      <c r="BC391" s="363"/>
      <c r="BD391" s="363"/>
      <c r="BE391" s="363"/>
      <c r="BF391" s="363"/>
      <c r="BG391" s="363"/>
      <c r="BH391" s="363"/>
      <c r="BI391" s="363"/>
      <c r="BJ391" s="363"/>
      <c r="BK391" s="363"/>
      <c r="BL391" s="363"/>
      <c r="BM391" s="363"/>
      <c r="BN391" s="363"/>
      <c r="BO391" s="363"/>
      <c r="BP391" s="363"/>
      <c r="BQ391" s="363"/>
      <c r="BR391" s="363"/>
      <c r="BS391" s="363"/>
      <c r="BT391" s="363"/>
      <c r="BU391" s="363"/>
      <c r="BV391" s="363"/>
      <c r="BW391" s="363"/>
      <c r="BX391" s="363"/>
      <c r="BY391" s="363"/>
      <c r="BZ391" s="363"/>
      <c r="CA391" s="363"/>
      <c r="CB391" s="363"/>
      <c r="CC391" s="363"/>
      <c r="CD391" s="363"/>
      <c r="CE391" s="363"/>
      <c r="CF391" s="363"/>
      <c r="CG391" s="363"/>
      <c r="CH391" s="363"/>
      <c r="CI391" s="363"/>
      <c r="CJ391" s="363"/>
      <c r="CK391" s="363"/>
      <c r="CL391" s="363"/>
      <c r="CM391" s="363"/>
      <c r="CN391" s="363"/>
      <c r="CO391" s="363"/>
      <c r="CP391" s="363"/>
      <c r="CQ391" s="363"/>
      <c r="CR391" s="363"/>
      <c r="CS391" s="363"/>
      <c r="CT391" s="363"/>
      <c r="CU391" s="363"/>
      <c r="CV391" s="363"/>
      <c r="CW391" s="363"/>
      <c r="CX391" s="363"/>
      <c r="CY391" s="363"/>
      <c r="CZ391" s="363"/>
      <c r="DA391" s="363"/>
      <c r="DB391" s="363"/>
      <c r="DC391" s="363"/>
      <c r="DD391" s="363"/>
      <c r="DE391" s="363"/>
      <c r="DF391" s="363"/>
      <c r="DG391" s="363"/>
      <c r="DH391" s="363"/>
      <c r="DI391" s="363"/>
      <c r="DJ391" s="363"/>
      <c r="DK391" s="363"/>
      <c r="DL391" s="363"/>
      <c r="DM391" s="363"/>
      <c r="DN391" s="363"/>
      <c r="DO391" s="363"/>
      <c r="DP391" s="363"/>
      <c r="DQ391" s="363"/>
      <c r="DR391" s="363"/>
      <c r="DS391" s="363"/>
      <c r="DT391" s="363"/>
      <c r="DU391" s="363"/>
      <c r="DV391" s="363"/>
      <c r="DW391" s="363"/>
      <c r="DX391" s="363"/>
      <c r="DY391" s="363"/>
      <c r="DZ391" s="363"/>
      <c r="EA391" s="363"/>
      <c r="EB391" s="363"/>
      <c r="EC391" s="363"/>
      <c r="ED391" s="363"/>
      <c r="EE391" s="363"/>
      <c r="EF391" s="363"/>
      <c r="EG391" s="363"/>
      <c r="EH391" s="363"/>
      <c r="EI391" s="363"/>
      <c r="EJ391" s="363"/>
      <c r="EK391" s="363"/>
      <c r="EL391" s="363"/>
      <c r="EM391" s="363"/>
      <c r="EN391" s="363"/>
      <c r="EO391" s="363"/>
      <c r="EP391" s="363"/>
      <c r="EQ391" s="363"/>
      <c r="ER391" s="363"/>
      <c r="ES391" s="363"/>
      <c r="ET391" s="363"/>
      <c r="EU391" s="363"/>
      <c r="EV391" s="363"/>
      <c r="EW391" s="363"/>
      <c r="EX391" s="363"/>
      <c r="EY391" s="363"/>
      <c r="EZ391" s="363"/>
      <c r="FA391" s="363"/>
      <c r="FB391" s="363"/>
      <c r="FC391" s="363"/>
      <c r="FD391" s="363"/>
      <c r="FE391" s="363"/>
      <c r="FF391" s="363"/>
      <c r="FG391" s="363"/>
      <c r="FH391" s="363"/>
      <c r="FI391" s="363"/>
      <c r="FJ391" s="363"/>
      <c r="FK391" s="363"/>
      <c r="FL391" s="363"/>
      <c r="FM391" s="363"/>
      <c r="FN391" s="363"/>
      <c r="FO391" s="363"/>
      <c r="FP391" s="363"/>
      <c r="FQ391" s="363"/>
      <c r="FR391" s="363"/>
      <c r="FS391" s="363"/>
      <c r="FT391" s="363"/>
      <c r="FU391" s="363"/>
      <c r="FV391" s="363"/>
      <c r="FW391" s="363"/>
      <c r="FX391" s="363"/>
      <c r="FY391" s="363"/>
      <c r="FZ391" s="363"/>
      <c r="GA391" s="363"/>
      <c r="GB391" s="363"/>
      <c r="GC391" s="363"/>
      <c r="GD391" s="363"/>
      <c r="GE391" s="363"/>
      <c r="GF391" s="363"/>
      <c r="GG391" s="363"/>
      <c r="GH391" s="363"/>
      <c r="GI391" s="363"/>
      <c r="GJ391" s="363"/>
      <c r="GK391" s="363"/>
      <c r="GL391" s="363"/>
      <c r="GM391" s="363"/>
      <c r="GN391" s="363"/>
      <c r="GO391" s="363"/>
      <c r="GP391" s="363"/>
      <c r="GQ391" s="363"/>
      <c r="GR391" s="363"/>
      <c r="GS391" s="363"/>
      <c r="GT391" s="363"/>
      <c r="GU391" s="363"/>
      <c r="GV391" s="363"/>
      <c r="GW391" s="363"/>
      <c r="GX391" s="363"/>
      <c r="GY391" s="363"/>
      <c r="GZ391" s="363"/>
      <c r="HA391" s="363"/>
      <c r="HB391" s="363"/>
      <c r="HC391" s="363"/>
      <c r="HD391" s="363"/>
      <c r="HE391" s="363"/>
      <c r="HF391" s="363"/>
      <c r="HG391" s="363"/>
      <c r="HH391" s="363"/>
      <c r="HI391" s="363"/>
      <c r="HJ391" s="363"/>
      <c r="HK391" s="363"/>
      <c r="HL391" s="363"/>
      <c r="HM391" s="363"/>
      <c r="HN391" s="363"/>
      <c r="HO391" s="363"/>
      <c r="HP391" s="363"/>
      <c r="HQ391" s="363"/>
      <c r="HR391" s="363"/>
      <c r="HS391" s="363"/>
      <c r="HT391" s="363"/>
      <c r="HU391" s="363"/>
      <c r="HV391" s="363"/>
      <c r="HW391" s="363"/>
      <c r="HX391" s="363"/>
      <c r="HY391" s="363"/>
      <c r="HZ391" s="363"/>
      <c r="IA391" s="363"/>
      <c r="IB391" s="363"/>
      <c r="IC391" s="363"/>
      <c r="ID391" s="363"/>
      <c r="IE391" s="363"/>
      <c r="IF391" s="363"/>
      <c r="IG391" s="363"/>
      <c r="IH391" s="363"/>
      <c r="II391" s="363"/>
      <c r="IJ391" s="363"/>
      <c r="IK391" s="363"/>
      <c r="IL391" s="363"/>
      <c r="IM391" s="363"/>
      <c r="IN391" s="363"/>
      <c r="IO391" s="363"/>
      <c r="IP391" s="363"/>
      <c r="IQ391" s="363"/>
      <c r="IR391" s="363"/>
      <c r="IS391" s="363"/>
      <c r="IT391" s="363"/>
      <c r="IU391" s="363"/>
      <c r="IV391" s="363"/>
      <c r="IW391" s="363"/>
      <c r="IX391" s="363"/>
      <c r="IY391" s="363"/>
      <c r="IZ391" s="363"/>
      <c r="JA391" s="363"/>
      <c r="JB391" s="363"/>
      <c r="JC391" s="363"/>
      <c r="JD391" s="363"/>
      <c r="JE391" s="363"/>
      <c r="JF391" s="363"/>
    </row>
    <row r="392" spans="2:266" s="21" customFormat="1" ht="144.75" hidden="1" customHeight="1" x14ac:dyDescent="0.25">
      <c r="B392" s="69" t="s">
        <v>2731</v>
      </c>
      <c r="C392" s="69" t="s">
        <v>2945</v>
      </c>
      <c r="D392" s="17" t="s">
        <v>2256</v>
      </c>
      <c r="E392" s="17" t="s">
        <v>1912</v>
      </c>
      <c r="F392" s="17" t="s">
        <v>1913</v>
      </c>
      <c r="G392" s="16" t="s">
        <v>1919</v>
      </c>
      <c r="H392" s="392" t="s">
        <v>1915</v>
      </c>
      <c r="I392" s="360">
        <v>102</v>
      </c>
      <c r="J392" s="370">
        <v>44166</v>
      </c>
      <c r="K392" s="370">
        <v>44255</v>
      </c>
      <c r="L392" s="362">
        <f t="shared" si="12"/>
        <v>13</v>
      </c>
      <c r="M392" s="445">
        <v>0</v>
      </c>
      <c r="N392" s="6" t="s">
        <v>2992</v>
      </c>
      <c r="O392" s="7">
        <f t="shared" si="11"/>
        <v>331</v>
      </c>
      <c r="P392" s="95" t="s">
        <v>1991</v>
      </c>
      <c r="Q392" s="379">
        <v>43812</v>
      </c>
      <c r="R392" s="8" t="s">
        <v>62</v>
      </c>
      <c r="S392" s="149"/>
      <c r="T392" s="149"/>
      <c r="U392" s="67" t="s">
        <v>2305</v>
      </c>
      <c r="V392" s="67" t="s">
        <v>2305</v>
      </c>
      <c r="W392" s="67" t="s">
        <v>2305</v>
      </c>
      <c r="X392" s="67" t="s">
        <v>2305</v>
      </c>
      <c r="Y392" s="13" t="s">
        <v>2305</v>
      </c>
      <c r="Z392" s="13" t="s">
        <v>2305</v>
      </c>
      <c r="AA392" s="13" t="s">
        <v>2305</v>
      </c>
      <c r="AB392" s="13" t="s">
        <v>2325</v>
      </c>
      <c r="AC392" s="13" t="s">
        <v>3025</v>
      </c>
      <c r="AD392" s="450" t="s">
        <v>940</v>
      </c>
      <c r="AE392" s="92">
        <v>43935</v>
      </c>
      <c r="AF392" s="95" t="s">
        <v>1967</v>
      </c>
      <c r="AG392" s="123"/>
      <c r="AH392" s="73"/>
      <c r="AI392" s="73"/>
      <c r="AJ392" s="72"/>
      <c r="AL392" s="363"/>
      <c r="AM392" s="363"/>
      <c r="AN392" s="363"/>
      <c r="AO392" s="363"/>
      <c r="AP392" s="363"/>
      <c r="AQ392" s="363"/>
      <c r="AR392" s="363"/>
      <c r="AS392" s="363"/>
      <c r="AT392" s="363"/>
      <c r="AU392" s="363"/>
      <c r="AV392" s="363"/>
      <c r="AW392" s="363"/>
      <c r="AX392" s="363"/>
      <c r="AY392" s="363"/>
      <c r="AZ392" s="363"/>
      <c r="BA392" s="363"/>
      <c r="BB392" s="363"/>
      <c r="BC392" s="363"/>
      <c r="BD392" s="363"/>
      <c r="BE392" s="363"/>
      <c r="BF392" s="363"/>
      <c r="BG392" s="363"/>
      <c r="BH392" s="363"/>
      <c r="BI392" s="363"/>
      <c r="BJ392" s="363"/>
      <c r="BK392" s="363"/>
      <c r="BL392" s="363"/>
      <c r="BM392" s="363"/>
      <c r="BN392" s="363"/>
      <c r="BO392" s="363"/>
      <c r="BP392" s="363"/>
      <c r="BQ392" s="363"/>
      <c r="BR392" s="363"/>
      <c r="BS392" s="363"/>
      <c r="BT392" s="363"/>
      <c r="BU392" s="363"/>
      <c r="BV392" s="363"/>
      <c r="BW392" s="363"/>
      <c r="BX392" s="363"/>
      <c r="BY392" s="363"/>
      <c r="BZ392" s="363"/>
      <c r="CA392" s="363"/>
      <c r="CB392" s="363"/>
      <c r="CC392" s="363"/>
      <c r="CD392" s="363"/>
      <c r="CE392" s="363"/>
      <c r="CF392" s="363"/>
      <c r="CG392" s="363"/>
      <c r="CH392" s="363"/>
      <c r="CI392" s="363"/>
      <c r="CJ392" s="363"/>
      <c r="CK392" s="363"/>
      <c r="CL392" s="363"/>
      <c r="CM392" s="363"/>
      <c r="CN392" s="363"/>
      <c r="CO392" s="363"/>
      <c r="CP392" s="363"/>
      <c r="CQ392" s="363"/>
      <c r="CR392" s="363"/>
      <c r="CS392" s="363"/>
      <c r="CT392" s="363"/>
      <c r="CU392" s="363"/>
      <c r="CV392" s="363"/>
      <c r="CW392" s="363"/>
      <c r="CX392" s="363"/>
      <c r="CY392" s="363"/>
      <c r="CZ392" s="363"/>
      <c r="DA392" s="363"/>
      <c r="DB392" s="363"/>
      <c r="DC392" s="363"/>
      <c r="DD392" s="363"/>
      <c r="DE392" s="363"/>
      <c r="DF392" s="363"/>
      <c r="DG392" s="363"/>
      <c r="DH392" s="363"/>
      <c r="DI392" s="363"/>
      <c r="DJ392" s="363"/>
      <c r="DK392" s="363"/>
      <c r="DL392" s="363"/>
      <c r="DM392" s="363"/>
      <c r="DN392" s="363"/>
      <c r="DO392" s="363"/>
      <c r="DP392" s="363"/>
      <c r="DQ392" s="363"/>
      <c r="DR392" s="363"/>
      <c r="DS392" s="363"/>
      <c r="DT392" s="363"/>
      <c r="DU392" s="363"/>
      <c r="DV392" s="363"/>
      <c r="DW392" s="363"/>
      <c r="DX392" s="363"/>
      <c r="DY392" s="363"/>
      <c r="DZ392" s="363"/>
      <c r="EA392" s="363"/>
      <c r="EB392" s="363"/>
      <c r="EC392" s="363"/>
      <c r="ED392" s="363"/>
      <c r="EE392" s="363"/>
      <c r="EF392" s="363"/>
      <c r="EG392" s="363"/>
      <c r="EH392" s="363"/>
      <c r="EI392" s="363"/>
      <c r="EJ392" s="363"/>
      <c r="EK392" s="363"/>
      <c r="EL392" s="363"/>
      <c r="EM392" s="363"/>
      <c r="EN392" s="363"/>
      <c r="EO392" s="363"/>
      <c r="EP392" s="363"/>
      <c r="EQ392" s="363"/>
      <c r="ER392" s="363"/>
      <c r="ES392" s="363"/>
      <c r="ET392" s="363"/>
      <c r="EU392" s="363"/>
      <c r="EV392" s="363"/>
      <c r="EW392" s="363"/>
      <c r="EX392" s="363"/>
      <c r="EY392" s="363"/>
      <c r="EZ392" s="363"/>
      <c r="FA392" s="363"/>
      <c r="FB392" s="363"/>
      <c r="FC392" s="363"/>
      <c r="FD392" s="363"/>
      <c r="FE392" s="363"/>
      <c r="FF392" s="363"/>
      <c r="FG392" s="363"/>
      <c r="FH392" s="363"/>
      <c r="FI392" s="363"/>
      <c r="FJ392" s="363"/>
      <c r="FK392" s="363"/>
      <c r="FL392" s="363"/>
      <c r="FM392" s="363"/>
      <c r="FN392" s="363"/>
      <c r="FO392" s="363"/>
      <c r="FP392" s="363"/>
      <c r="FQ392" s="363"/>
      <c r="FR392" s="363"/>
      <c r="FS392" s="363"/>
      <c r="FT392" s="363"/>
      <c r="FU392" s="363"/>
      <c r="FV392" s="363"/>
      <c r="FW392" s="363"/>
      <c r="FX392" s="363"/>
      <c r="FY392" s="363"/>
      <c r="FZ392" s="363"/>
      <c r="GA392" s="363"/>
      <c r="GB392" s="363"/>
      <c r="GC392" s="363"/>
      <c r="GD392" s="363"/>
      <c r="GE392" s="363"/>
      <c r="GF392" s="363"/>
      <c r="GG392" s="363"/>
      <c r="GH392" s="363"/>
      <c r="GI392" s="363"/>
      <c r="GJ392" s="363"/>
      <c r="GK392" s="363"/>
      <c r="GL392" s="363"/>
      <c r="GM392" s="363"/>
      <c r="GN392" s="363"/>
      <c r="GO392" s="363"/>
      <c r="GP392" s="363"/>
      <c r="GQ392" s="363"/>
      <c r="GR392" s="363"/>
      <c r="GS392" s="363"/>
      <c r="GT392" s="363"/>
      <c r="GU392" s="363"/>
      <c r="GV392" s="363"/>
      <c r="GW392" s="363"/>
      <c r="GX392" s="363"/>
      <c r="GY392" s="363"/>
      <c r="GZ392" s="363"/>
      <c r="HA392" s="363"/>
      <c r="HB392" s="363"/>
      <c r="HC392" s="363"/>
      <c r="HD392" s="363"/>
      <c r="HE392" s="363"/>
      <c r="HF392" s="363"/>
      <c r="HG392" s="363"/>
      <c r="HH392" s="363"/>
      <c r="HI392" s="363"/>
      <c r="HJ392" s="363"/>
      <c r="HK392" s="363"/>
      <c r="HL392" s="363"/>
      <c r="HM392" s="363"/>
      <c r="HN392" s="363"/>
      <c r="HO392" s="363"/>
      <c r="HP392" s="363"/>
      <c r="HQ392" s="363"/>
      <c r="HR392" s="363"/>
      <c r="HS392" s="363"/>
      <c r="HT392" s="363"/>
      <c r="HU392" s="363"/>
      <c r="HV392" s="363"/>
      <c r="HW392" s="363"/>
      <c r="HX392" s="363"/>
      <c r="HY392" s="363"/>
      <c r="HZ392" s="363"/>
      <c r="IA392" s="363"/>
      <c r="IB392" s="363"/>
      <c r="IC392" s="363"/>
      <c r="ID392" s="363"/>
      <c r="IE392" s="363"/>
      <c r="IF392" s="363"/>
      <c r="IG392" s="363"/>
      <c r="IH392" s="363"/>
      <c r="II392" s="363"/>
      <c r="IJ392" s="363"/>
      <c r="IK392" s="363"/>
      <c r="IL392" s="363"/>
      <c r="IM392" s="363"/>
      <c r="IN392" s="363"/>
      <c r="IO392" s="363"/>
      <c r="IP392" s="363"/>
      <c r="IQ392" s="363"/>
      <c r="IR392" s="363"/>
      <c r="IS392" s="363"/>
      <c r="IT392" s="363"/>
      <c r="IU392" s="363"/>
      <c r="IV392" s="363"/>
      <c r="IW392" s="363"/>
      <c r="IX392" s="363"/>
      <c r="IY392" s="363"/>
      <c r="IZ392" s="363"/>
      <c r="JA392" s="363"/>
      <c r="JB392" s="363"/>
      <c r="JC392" s="363"/>
      <c r="JD392" s="363"/>
      <c r="JE392" s="363"/>
      <c r="JF392" s="363"/>
    </row>
    <row r="393" spans="2:266" s="21" customFormat="1" ht="99" hidden="1" x14ac:dyDescent="0.25">
      <c r="B393" s="69" t="s">
        <v>2732</v>
      </c>
      <c r="C393" s="69" t="s">
        <v>2945</v>
      </c>
      <c r="D393" s="17" t="s">
        <v>2256</v>
      </c>
      <c r="E393" s="17" t="s">
        <v>1912</v>
      </c>
      <c r="F393" s="17" t="s">
        <v>1920</v>
      </c>
      <c r="G393" s="16" t="s">
        <v>1921</v>
      </c>
      <c r="H393" s="390" t="s">
        <v>1918</v>
      </c>
      <c r="I393" s="360">
        <v>1</v>
      </c>
      <c r="J393" s="370">
        <v>44256</v>
      </c>
      <c r="K393" s="370">
        <v>44286</v>
      </c>
      <c r="L393" s="362">
        <f t="shared" si="12"/>
        <v>5</v>
      </c>
      <c r="M393" s="445">
        <v>0</v>
      </c>
      <c r="N393" s="6" t="s">
        <v>2995</v>
      </c>
      <c r="O393" s="7">
        <f t="shared" si="11"/>
        <v>114</v>
      </c>
      <c r="P393" s="95" t="s">
        <v>1991</v>
      </c>
      <c r="Q393" s="379">
        <v>43812</v>
      </c>
      <c r="R393" s="8" t="s">
        <v>62</v>
      </c>
      <c r="S393" s="149"/>
      <c r="T393" s="149"/>
      <c r="U393" s="67" t="s">
        <v>2305</v>
      </c>
      <c r="V393" s="67" t="s">
        <v>2305</v>
      </c>
      <c r="W393" s="67" t="s">
        <v>2305</v>
      </c>
      <c r="X393" s="67" t="s">
        <v>2305</v>
      </c>
      <c r="Y393" s="13" t="s">
        <v>2305</v>
      </c>
      <c r="Z393" s="13" t="s">
        <v>2305</v>
      </c>
      <c r="AA393" s="13" t="s">
        <v>2305</v>
      </c>
      <c r="AB393" s="13" t="s">
        <v>2325</v>
      </c>
      <c r="AC393" s="13" t="s">
        <v>2996</v>
      </c>
      <c r="AD393" s="450" t="s">
        <v>940</v>
      </c>
      <c r="AE393" s="92">
        <v>43935</v>
      </c>
      <c r="AF393" s="95" t="s">
        <v>1967</v>
      </c>
      <c r="AG393" s="123"/>
      <c r="AH393" s="73"/>
      <c r="AI393" s="73"/>
      <c r="AJ393" s="72"/>
      <c r="AL393" s="363"/>
      <c r="AM393" s="363"/>
      <c r="AN393" s="363"/>
      <c r="AO393" s="363"/>
      <c r="AP393" s="363"/>
      <c r="AQ393" s="363"/>
      <c r="AR393" s="363"/>
      <c r="AS393" s="363"/>
      <c r="AT393" s="363"/>
      <c r="AU393" s="363"/>
      <c r="AV393" s="363"/>
      <c r="AW393" s="363"/>
      <c r="AX393" s="363"/>
      <c r="AY393" s="363"/>
      <c r="AZ393" s="363"/>
      <c r="BA393" s="363"/>
      <c r="BB393" s="363"/>
      <c r="BC393" s="363"/>
      <c r="BD393" s="363"/>
      <c r="BE393" s="363"/>
      <c r="BF393" s="363"/>
      <c r="BG393" s="363"/>
      <c r="BH393" s="363"/>
      <c r="BI393" s="363"/>
      <c r="BJ393" s="363"/>
      <c r="BK393" s="363"/>
      <c r="BL393" s="363"/>
      <c r="BM393" s="363"/>
      <c r="BN393" s="363"/>
      <c r="BO393" s="363"/>
      <c r="BP393" s="363"/>
      <c r="BQ393" s="363"/>
      <c r="BR393" s="363"/>
      <c r="BS393" s="363"/>
      <c r="BT393" s="363"/>
      <c r="BU393" s="363"/>
      <c r="BV393" s="363"/>
      <c r="BW393" s="363"/>
      <c r="BX393" s="363"/>
      <c r="BY393" s="363"/>
      <c r="BZ393" s="363"/>
      <c r="CA393" s="363"/>
      <c r="CB393" s="363"/>
      <c r="CC393" s="363"/>
      <c r="CD393" s="363"/>
      <c r="CE393" s="363"/>
      <c r="CF393" s="363"/>
      <c r="CG393" s="363"/>
      <c r="CH393" s="363"/>
      <c r="CI393" s="363"/>
      <c r="CJ393" s="363"/>
      <c r="CK393" s="363"/>
      <c r="CL393" s="363"/>
      <c r="CM393" s="363"/>
      <c r="CN393" s="363"/>
      <c r="CO393" s="363"/>
      <c r="CP393" s="363"/>
      <c r="CQ393" s="363"/>
      <c r="CR393" s="363"/>
      <c r="CS393" s="363"/>
      <c r="CT393" s="363"/>
      <c r="CU393" s="363"/>
      <c r="CV393" s="363"/>
      <c r="CW393" s="363"/>
      <c r="CX393" s="363"/>
      <c r="CY393" s="363"/>
      <c r="CZ393" s="363"/>
      <c r="DA393" s="363"/>
      <c r="DB393" s="363"/>
      <c r="DC393" s="363"/>
      <c r="DD393" s="363"/>
      <c r="DE393" s="363"/>
      <c r="DF393" s="363"/>
      <c r="DG393" s="363"/>
      <c r="DH393" s="363"/>
      <c r="DI393" s="363"/>
      <c r="DJ393" s="363"/>
      <c r="DK393" s="363"/>
      <c r="DL393" s="363"/>
      <c r="DM393" s="363"/>
      <c r="DN393" s="363"/>
      <c r="DO393" s="363"/>
      <c r="DP393" s="363"/>
      <c r="DQ393" s="363"/>
      <c r="DR393" s="363"/>
      <c r="DS393" s="363"/>
      <c r="DT393" s="363"/>
      <c r="DU393" s="363"/>
      <c r="DV393" s="363"/>
      <c r="DW393" s="363"/>
      <c r="DX393" s="363"/>
      <c r="DY393" s="363"/>
      <c r="DZ393" s="363"/>
      <c r="EA393" s="363"/>
      <c r="EB393" s="363"/>
      <c r="EC393" s="363"/>
      <c r="ED393" s="363"/>
      <c r="EE393" s="363"/>
      <c r="EF393" s="363"/>
      <c r="EG393" s="363"/>
      <c r="EH393" s="363"/>
      <c r="EI393" s="363"/>
      <c r="EJ393" s="363"/>
      <c r="EK393" s="363"/>
      <c r="EL393" s="363"/>
      <c r="EM393" s="363"/>
      <c r="EN393" s="363"/>
      <c r="EO393" s="363"/>
      <c r="EP393" s="363"/>
      <c r="EQ393" s="363"/>
      <c r="ER393" s="363"/>
      <c r="ES393" s="363"/>
      <c r="ET393" s="363"/>
      <c r="EU393" s="363"/>
      <c r="EV393" s="363"/>
      <c r="EW393" s="363"/>
      <c r="EX393" s="363"/>
      <c r="EY393" s="363"/>
      <c r="EZ393" s="363"/>
      <c r="FA393" s="363"/>
      <c r="FB393" s="363"/>
      <c r="FC393" s="363"/>
      <c r="FD393" s="363"/>
      <c r="FE393" s="363"/>
      <c r="FF393" s="363"/>
      <c r="FG393" s="363"/>
      <c r="FH393" s="363"/>
      <c r="FI393" s="363"/>
      <c r="FJ393" s="363"/>
      <c r="FK393" s="363"/>
      <c r="FL393" s="363"/>
      <c r="FM393" s="363"/>
      <c r="FN393" s="363"/>
      <c r="FO393" s="363"/>
      <c r="FP393" s="363"/>
      <c r="FQ393" s="363"/>
      <c r="FR393" s="363"/>
      <c r="FS393" s="363"/>
      <c r="FT393" s="363"/>
      <c r="FU393" s="363"/>
      <c r="FV393" s="363"/>
      <c r="FW393" s="363"/>
      <c r="FX393" s="363"/>
      <c r="FY393" s="363"/>
      <c r="FZ393" s="363"/>
      <c r="GA393" s="363"/>
      <c r="GB393" s="363"/>
      <c r="GC393" s="363"/>
      <c r="GD393" s="363"/>
      <c r="GE393" s="363"/>
      <c r="GF393" s="363"/>
      <c r="GG393" s="363"/>
      <c r="GH393" s="363"/>
      <c r="GI393" s="363"/>
      <c r="GJ393" s="363"/>
      <c r="GK393" s="363"/>
      <c r="GL393" s="363"/>
      <c r="GM393" s="363"/>
      <c r="GN393" s="363"/>
      <c r="GO393" s="363"/>
      <c r="GP393" s="363"/>
      <c r="GQ393" s="363"/>
      <c r="GR393" s="363"/>
      <c r="GS393" s="363"/>
      <c r="GT393" s="363"/>
      <c r="GU393" s="363"/>
      <c r="GV393" s="363"/>
      <c r="GW393" s="363"/>
      <c r="GX393" s="363"/>
      <c r="GY393" s="363"/>
      <c r="GZ393" s="363"/>
      <c r="HA393" s="363"/>
      <c r="HB393" s="363"/>
      <c r="HC393" s="363"/>
      <c r="HD393" s="363"/>
      <c r="HE393" s="363"/>
      <c r="HF393" s="363"/>
      <c r="HG393" s="363"/>
      <c r="HH393" s="363"/>
      <c r="HI393" s="363"/>
      <c r="HJ393" s="363"/>
      <c r="HK393" s="363"/>
      <c r="HL393" s="363"/>
      <c r="HM393" s="363"/>
      <c r="HN393" s="363"/>
      <c r="HO393" s="363"/>
      <c r="HP393" s="363"/>
      <c r="HQ393" s="363"/>
      <c r="HR393" s="363"/>
      <c r="HS393" s="363"/>
      <c r="HT393" s="363"/>
      <c r="HU393" s="363"/>
      <c r="HV393" s="363"/>
      <c r="HW393" s="363"/>
      <c r="HX393" s="363"/>
      <c r="HY393" s="363"/>
      <c r="HZ393" s="363"/>
      <c r="IA393" s="363"/>
      <c r="IB393" s="363"/>
      <c r="IC393" s="363"/>
      <c r="ID393" s="363"/>
      <c r="IE393" s="363"/>
      <c r="IF393" s="363"/>
      <c r="IG393" s="363"/>
      <c r="IH393" s="363"/>
      <c r="II393" s="363"/>
      <c r="IJ393" s="363"/>
      <c r="IK393" s="363"/>
      <c r="IL393" s="363"/>
      <c r="IM393" s="363"/>
      <c r="IN393" s="363"/>
      <c r="IO393" s="363"/>
      <c r="IP393" s="363"/>
      <c r="IQ393" s="363"/>
      <c r="IR393" s="363"/>
      <c r="IS393" s="363"/>
      <c r="IT393" s="363"/>
      <c r="IU393" s="363"/>
      <c r="IV393" s="363"/>
      <c r="IW393" s="363"/>
      <c r="IX393" s="363"/>
      <c r="IY393" s="363"/>
      <c r="IZ393" s="363"/>
      <c r="JA393" s="363"/>
      <c r="JB393" s="363"/>
      <c r="JC393" s="363"/>
      <c r="JD393" s="363"/>
      <c r="JE393" s="363"/>
      <c r="JF393" s="363"/>
    </row>
    <row r="394" spans="2:266" s="21" customFormat="1" ht="99" hidden="1" x14ac:dyDescent="0.25">
      <c r="B394" s="69" t="s">
        <v>2733</v>
      </c>
      <c r="C394" s="69" t="s">
        <v>2857</v>
      </c>
      <c r="D394" s="17" t="s">
        <v>2257</v>
      </c>
      <c r="E394" s="17" t="s">
        <v>1922</v>
      </c>
      <c r="F394" s="17" t="s">
        <v>1923</v>
      </c>
      <c r="G394" s="16" t="s">
        <v>1924</v>
      </c>
      <c r="H394" s="390" t="s">
        <v>1925</v>
      </c>
      <c r="I394" s="360">
        <v>1</v>
      </c>
      <c r="J394" s="371">
        <v>44291</v>
      </c>
      <c r="K394" s="371">
        <v>44421</v>
      </c>
      <c r="L394" s="362">
        <f t="shared" si="12"/>
        <v>19</v>
      </c>
      <c r="M394" s="445">
        <v>0</v>
      </c>
      <c r="N394" s="6" t="s">
        <v>2997</v>
      </c>
      <c r="O394" s="7">
        <f t="shared" si="11"/>
        <v>172</v>
      </c>
      <c r="P394" s="95" t="s">
        <v>1991</v>
      </c>
      <c r="Q394" s="379">
        <v>43812</v>
      </c>
      <c r="R394" s="8" t="s">
        <v>62</v>
      </c>
      <c r="S394" s="149"/>
      <c r="T394" s="149"/>
      <c r="U394" s="67" t="s">
        <v>2305</v>
      </c>
      <c r="V394" s="67" t="s">
        <v>2305</v>
      </c>
      <c r="W394" s="67" t="s">
        <v>2305</v>
      </c>
      <c r="X394" s="67" t="s">
        <v>2305</v>
      </c>
      <c r="Y394" s="13" t="s">
        <v>2305</v>
      </c>
      <c r="Z394" s="13" t="s">
        <v>2305</v>
      </c>
      <c r="AA394" s="13" t="s">
        <v>2305</v>
      </c>
      <c r="AB394" s="13" t="s">
        <v>2325</v>
      </c>
      <c r="AC394" s="13" t="s">
        <v>2998</v>
      </c>
      <c r="AD394" s="450" t="s">
        <v>940</v>
      </c>
      <c r="AE394" s="92">
        <v>43935</v>
      </c>
      <c r="AF394" s="95" t="s">
        <v>1967</v>
      </c>
      <c r="AG394" s="123"/>
      <c r="AH394" s="73"/>
      <c r="AI394" s="73"/>
      <c r="AJ394" s="72"/>
      <c r="AL394" s="363"/>
      <c r="AM394" s="363"/>
      <c r="AN394" s="363"/>
      <c r="AO394" s="363"/>
      <c r="AP394" s="363"/>
      <c r="AQ394" s="363"/>
      <c r="AR394" s="363"/>
      <c r="AS394" s="363"/>
      <c r="AT394" s="363"/>
      <c r="AU394" s="363"/>
      <c r="AV394" s="363"/>
      <c r="AW394" s="363"/>
      <c r="AX394" s="363"/>
      <c r="AY394" s="363"/>
      <c r="AZ394" s="363"/>
      <c r="BA394" s="363"/>
      <c r="BB394" s="363"/>
      <c r="BC394" s="363"/>
      <c r="BD394" s="363"/>
      <c r="BE394" s="363"/>
      <c r="BF394" s="363"/>
      <c r="BG394" s="363"/>
      <c r="BH394" s="363"/>
      <c r="BI394" s="363"/>
      <c r="BJ394" s="363"/>
      <c r="BK394" s="363"/>
      <c r="BL394" s="363"/>
      <c r="BM394" s="363"/>
      <c r="BN394" s="363"/>
      <c r="BO394" s="363"/>
      <c r="BP394" s="363"/>
      <c r="BQ394" s="363"/>
      <c r="BR394" s="363"/>
      <c r="BS394" s="363"/>
      <c r="BT394" s="363"/>
      <c r="BU394" s="363"/>
      <c r="BV394" s="363"/>
      <c r="BW394" s="363"/>
      <c r="BX394" s="363"/>
      <c r="BY394" s="363"/>
      <c r="BZ394" s="363"/>
      <c r="CA394" s="363"/>
      <c r="CB394" s="363"/>
      <c r="CC394" s="363"/>
      <c r="CD394" s="363"/>
      <c r="CE394" s="363"/>
      <c r="CF394" s="363"/>
      <c r="CG394" s="363"/>
      <c r="CH394" s="363"/>
      <c r="CI394" s="363"/>
      <c r="CJ394" s="363"/>
      <c r="CK394" s="363"/>
      <c r="CL394" s="363"/>
      <c r="CM394" s="363"/>
      <c r="CN394" s="363"/>
      <c r="CO394" s="363"/>
      <c r="CP394" s="363"/>
      <c r="CQ394" s="363"/>
      <c r="CR394" s="363"/>
      <c r="CS394" s="363"/>
      <c r="CT394" s="363"/>
      <c r="CU394" s="363"/>
      <c r="CV394" s="363"/>
      <c r="CW394" s="363"/>
      <c r="CX394" s="363"/>
      <c r="CY394" s="363"/>
      <c r="CZ394" s="363"/>
      <c r="DA394" s="363"/>
      <c r="DB394" s="363"/>
      <c r="DC394" s="363"/>
      <c r="DD394" s="363"/>
      <c r="DE394" s="363"/>
      <c r="DF394" s="363"/>
      <c r="DG394" s="363"/>
      <c r="DH394" s="363"/>
      <c r="DI394" s="363"/>
      <c r="DJ394" s="363"/>
      <c r="DK394" s="363"/>
      <c r="DL394" s="363"/>
      <c r="DM394" s="363"/>
      <c r="DN394" s="363"/>
      <c r="DO394" s="363"/>
      <c r="DP394" s="363"/>
      <c r="DQ394" s="363"/>
      <c r="DR394" s="363"/>
      <c r="DS394" s="363"/>
      <c r="DT394" s="363"/>
      <c r="DU394" s="363"/>
      <c r="DV394" s="363"/>
      <c r="DW394" s="363"/>
      <c r="DX394" s="363"/>
      <c r="DY394" s="363"/>
      <c r="DZ394" s="363"/>
      <c r="EA394" s="363"/>
      <c r="EB394" s="363"/>
      <c r="EC394" s="363"/>
      <c r="ED394" s="363"/>
      <c r="EE394" s="363"/>
      <c r="EF394" s="363"/>
      <c r="EG394" s="363"/>
      <c r="EH394" s="363"/>
      <c r="EI394" s="363"/>
      <c r="EJ394" s="363"/>
      <c r="EK394" s="363"/>
      <c r="EL394" s="363"/>
      <c r="EM394" s="363"/>
      <c r="EN394" s="363"/>
      <c r="EO394" s="363"/>
      <c r="EP394" s="363"/>
      <c r="EQ394" s="363"/>
      <c r="ER394" s="363"/>
      <c r="ES394" s="363"/>
      <c r="ET394" s="363"/>
      <c r="EU394" s="363"/>
      <c r="EV394" s="363"/>
      <c r="EW394" s="363"/>
      <c r="EX394" s="363"/>
      <c r="EY394" s="363"/>
      <c r="EZ394" s="363"/>
      <c r="FA394" s="363"/>
      <c r="FB394" s="363"/>
      <c r="FC394" s="363"/>
      <c r="FD394" s="363"/>
      <c r="FE394" s="363"/>
      <c r="FF394" s="363"/>
      <c r="FG394" s="363"/>
      <c r="FH394" s="363"/>
      <c r="FI394" s="363"/>
      <c r="FJ394" s="363"/>
      <c r="FK394" s="363"/>
      <c r="FL394" s="363"/>
      <c r="FM394" s="363"/>
      <c r="FN394" s="363"/>
      <c r="FO394" s="363"/>
      <c r="FP394" s="363"/>
      <c r="FQ394" s="363"/>
      <c r="FR394" s="363"/>
      <c r="FS394" s="363"/>
      <c r="FT394" s="363"/>
      <c r="FU394" s="363"/>
      <c r="FV394" s="363"/>
      <c r="FW394" s="363"/>
      <c r="FX394" s="363"/>
      <c r="FY394" s="363"/>
      <c r="FZ394" s="363"/>
      <c r="GA394" s="363"/>
      <c r="GB394" s="363"/>
      <c r="GC394" s="363"/>
      <c r="GD394" s="363"/>
      <c r="GE394" s="363"/>
      <c r="GF394" s="363"/>
      <c r="GG394" s="363"/>
      <c r="GH394" s="363"/>
      <c r="GI394" s="363"/>
      <c r="GJ394" s="363"/>
      <c r="GK394" s="363"/>
      <c r="GL394" s="363"/>
      <c r="GM394" s="363"/>
      <c r="GN394" s="363"/>
      <c r="GO394" s="363"/>
      <c r="GP394" s="363"/>
      <c r="GQ394" s="363"/>
      <c r="GR394" s="363"/>
      <c r="GS394" s="363"/>
      <c r="GT394" s="363"/>
      <c r="GU394" s="363"/>
      <c r="GV394" s="363"/>
      <c r="GW394" s="363"/>
      <c r="GX394" s="363"/>
      <c r="GY394" s="363"/>
      <c r="GZ394" s="363"/>
      <c r="HA394" s="363"/>
      <c r="HB394" s="363"/>
      <c r="HC394" s="363"/>
      <c r="HD394" s="363"/>
      <c r="HE394" s="363"/>
      <c r="HF394" s="363"/>
      <c r="HG394" s="363"/>
      <c r="HH394" s="363"/>
      <c r="HI394" s="363"/>
      <c r="HJ394" s="363"/>
      <c r="HK394" s="363"/>
      <c r="HL394" s="363"/>
      <c r="HM394" s="363"/>
      <c r="HN394" s="363"/>
      <c r="HO394" s="363"/>
      <c r="HP394" s="363"/>
      <c r="HQ394" s="363"/>
      <c r="HR394" s="363"/>
      <c r="HS394" s="363"/>
      <c r="HT394" s="363"/>
      <c r="HU394" s="363"/>
      <c r="HV394" s="363"/>
      <c r="HW394" s="363"/>
      <c r="HX394" s="363"/>
      <c r="HY394" s="363"/>
      <c r="HZ394" s="363"/>
      <c r="IA394" s="363"/>
      <c r="IB394" s="363"/>
      <c r="IC394" s="363"/>
      <c r="ID394" s="363"/>
      <c r="IE394" s="363"/>
      <c r="IF394" s="363"/>
      <c r="IG394" s="363"/>
      <c r="IH394" s="363"/>
      <c r="II394" s="363"/>
      <c r="IJ394" s="363"/>
      <c r="IK394" s="363"/>
      <c r="IL394" s="363"/>
      <c r="IM394" s="363"/>
      <c r="IN394" s="363"/>
      <c r="IO394" s="363"/>
      <c r="IP394" s="363"/>
      <c r="IQ394" s="363"/>
      <c r="IR394" s="363"/>
      <c r="IS394" s="363"/>
      <c r="IT394" s="363"/>
      <c r="IU394" s="363"/>
      <c r="IV394" s="363"/>
      <c r="IW394" s="363"/>
      <c r="IX394" s="363"/>
      <c r="IY394" s="363"/>
      <c r="IZ394" s="363"/>
      <c r="JA394" s="363"/>
      <c r="JB394" s="363"/>
      <c r="JC394" s="363"/>
      <c r="JD394" s="363"/>
      <c r="JE394" s="363"/>
      <c r="JF394" s="363"/>
    </row>
    <row r="395" spans="2:266" s="21" customFormat="1" ht="267" hidden="1" customHeight="1" x14ac:dyDescent="0.25">
      <c r="B395" s="69" t="s">
        <v>2734</v>
      </c>
      <c r="C395" s="69" t="s">
        <v>2946</v>
      </c>
      <c r="D395" s="17" t="s">
        <v>2258</v>
      </c>
      <c r="E395" s="17" t="s">
        <v>1926</v>
      </c>
      <c r="F395" s="17" t="s">
        <v>1927</v>
      </c>
      <c r="G395" s="16" t="s">
        <v>1928</v>
      </c>
      <c r="H395" s="390" t="s">
        <v>1929</v>
      </c>
      <c r="I395" s="360">
        <v>1</v>
      </c>
      <c r="J395" s="361">
        <v>43892</v>
      </c>
      <c r="K395" s="361">
        <v>44012</v>
      </c>
      <c r="L395" s="362">
        <f t="shared" si="12"/>
        <v>18</v>
      </c>
      <c r="M395" s="445">
        <v>0</v>
      </c>
      <c r="N395" s="6" t="s">
        <v>2999</v>
      </c>
      <c r="O395" s="7">
        <f t="shared" si="11"/>
        <v>313</v>
      </c>
      <c r="P395" s="95" t="s">
        <v>1991</v>
      </c>
      <c r="Q395" s="379">
        <v>43812</v>
      </c>
      <c r="R395" s="8" t="s">
        <v>62</v>
      </c>
      <c r="S395" s="95" t="s">
        <v>1951</v>
      </c>
      <c r="T395" s="95"/>
      <c r="U395" s="67" t="s">
        <v>2305</v>
      </c>
      <c r="V395" s="67" t="s">
        <v>2305</v>
      </c>
      <c r="W395" s="67" t="s">
        <v>2305</v>
      </c>
      <c r="X395" s="67" t="s">
        <v>2305</v>
      </c>
      <c r="Y395" s="13" t="s">
        <v>2305</v>
      </c>
      <c r="Z395" s="13" t="s">
        <v>2305</v>
      </c>
      <c r="AA395" s="13" t="s">
        <v>2305</v>
      </c>
      <c r="AB395" s="13" t="s">
        <v>2325</v>
      </c>
      <c r="AC395" s="13" t="s">
        <v>3026</v>
      </c>
      <c r="AD395" s="450" t="s">
        <v>940</v>
      </c>
      <c r="AE395" s="92">
        <v>43935</v>
      </c>
      <c r="AF395" s="95" t="s">
        <v>1967</v>
      </c>
      <c r="AG395" s="123"/>
      <c r="AH395" s="73"/>
      <c r="AI395" s="73"/>
      <c r="AJ395" s="72"/>
      <c r="AL395" s="363"/>
      <c r="AM395" s="363"/>
      <c r="AN395" s="363"/>
      <c r="AO395" s="363"/>
      <c r="AP395" s="363"/>
      <c r="AQ395" s="363"/>
      <c r="AR395" s="363"/>
      <c r="AS395" s="363"/>
      <c r="AT395" s="363"/>
      <c r="AU395" s="363"/>
      <c r="AV395" s="363"/>
      <c r="AW395" s="363"/>
      <c r="AX395" s="363"/>
      <c r="AY395" s="363"/>
      <c r="AZ395" s="363"/>
      <c r="BA395" s="363"/>
      <c r="BB395" s="363"/>
      <c r="BC395" s="363"/>
      <c r="BD395" s="363"/>
      <c r="BE395" s="363"/>
      <c r="BF395" s="363"/>
      <c r="BG395" s="363"/>
      <c r="BH395" s="363"/>
      <c r="BI395" s="363"/>
      <c r="BJ395" s="363"/>
      <c r="BK395" s="363"/>
      <c r="BL395" s="363"/>
      <c r="BM395" s="363"/>
      <c r="BN395" s="363"/>
      <c r="BO395" s="363"/>
      <c r="BP395" s="363"/>
      <c r="BQ395" s="363"/>
      <c r="BR395" s="363"/>
      <c r="BS395" s="363"/>
      <c r="BT395" s="363"/>
      <c r="BU395" s="363"/>
      <c r="BV395" s="363"/>
      <c r="BW395" s="363"/>
      <c r="BX395" s="363"/>
      <c r="BY395" s="363"/>
      <c r="BZ395" s="363"/>
      <c r="CA395" s="363"/>
      <c r="CB395" s="363"/>
      <c r="CC395" s="363"/>
      <c r="CD395" s="363"/>
      <c r="CE395" s="363"/>
      <c r="CF395" s="363"/>
      <c r="CG395" s="363"/>
      <c r="CH395" s="363"/>
      <c r="CI395" s="363"/>
      <c r="CJ395" s="363"/>
      <c r="CK395" s="363"/>
      <c r="CL395" s="363"/>
      <c r="CM395" s="363"/>
      <c r="CN395" s="363"/>
      <c r="CO395" s="363"/>
      <c r="CP395" s="363"/>
      <c r="CQ395" s="363"/>
      <c r="CR395" s="363"/>
      <c r="CS395" s="363"/>
      <c r="CT395" s="363"/>
      <c r="CU395" s="363"/>
      <c r="CV395" s="363"/>
      <c r="CW395" s="363"/>
      <c r="CX395" s="363"/>
      <c r="CY395" s="363"/>
      <c r="CZ395" s="363"/>
      <c r="DA395" s="363"/>
      <c r="DB395" s="363"/>
      <c r="DC395" s="363"/>
      <c r="DD395" s="363"/>
      <c r="DE395" s="363"/>
      <c r="DF395" s="363"/>
      <c r="DG395" s="363"/>
      <c r="DH395" s="363"/>
      <c r="DI395" s="363"/>
      <c r="DJ395" s="363"/>
      <c r="DK395" s="363"/>
      <c r="DL395" s="363"/>
      <c r="DM395" s="363"/>
      <c r="DN395" s="363"/>
      <c r="DO395" s="363"/>
      <c r="DP395" s="363"/>
      <c r="DQ395" s="363"/>
      <c r="DR395" s="363"/>
      <c r="DS395" s="363"/>
      <c r="DT395" s="363"/>
      <c r="DU395" s="363"/>
      <c r="DV395" s="363"/>
      <c r="DW395" s="363"/>
      <c r="DX395" s="363"/>
      <c r="DY395" s="363"/>
      <c r="DZ395" s="363"/>
      <c r="EA395" s="363"/>
      <c r="EB395" s="363"/>
      <c r="EC395" s="363"/>
      <c r="ED395" s="363"/>
      <c r="EE395" s="363"/>
      <c r="EF395" s="363"/>
      <c r="EG395" s="363"/>
      <c r="EH395" s="363"/>
      <c r="EI395" s="363"/>
      <c r="EJ395" s="363"/>
      <c r="EK395" s="363"/>
      <c r="EL395" s="363"/>
      <c r="EM395" s="363"/>
      <c r="EN395" s="363"/>
      <c r="EO395" s="363"/>
      <c r="EP395" s="363"/>
      <c r="EQ395" s="363"/>
      <c r="ER395" s="363"/>
      <c r="ES395" s="363"/>
      <c r="ET395" s="363"/>
      <c r="EU395" s="363"/>
      <c r="EV395" s="363"/>
      <c r="EW395" s="363"/>
      <c r="EX395" s="363"/>
      <c r="EY395" s="363"/>
      <c r="EZ395" s="363"/>
      <c r="FA395" s="363"/>
      <c r="FB395" s="363"/>
      <c r="FC395" s="363"/>
      <c r="FD395" s="363"/>
      <c r="FE395" s="363"/>
      <c r="FF395" s="363"/>
      <c r="FG395" s="363"/>
      <c r="FH395" s="363"/>
      <c r="FI395" s="363"/>
      <c r="FJ395" s="363"/>
      <c r="FK395" s="363"/>
      <c r="FL395" s="363"/>
      <c r="FM395" s="363"/>
      <c r="FN395" s="363"/>
      <c r="FO395" s="363"/>
      <c r="FP395" s="363"/>
      <c r="FQ395" s="363"/>
      <c r="FR395" s="363"/>
      <c r="FS395" s="363"/>
      <c r="FT395" s="363"/>
      <c r="FU395" s="363"/>
      <c r="FV395" s="363"/>
      <c r="FW395" s="363"/>
      <c r="FX395" s="363"/>
      <c r="FY395" s="363"/>
      <c r="FZ395" s="363"/>
      <c r="GA395" s="363"/>
      <c r="GB395" s="363"/>
      <c r="GC395" s="363"/>
      <c r="GD395" s="363"/>
      <c r="GE395" s="363"/>
      <c r="GF395" s="363"/>
      <c r="GG395" s="363"/>
      <c r="GH395" s="363"/>
      <c r="GI395" s="363"/>
      <c r="GJ395" s="363"/>
      <c r="GK395" s="363"/>
      <c r="GL395" s="363"/>
      <c r="GM395" s="363"/>
      <c r="GN395" s="363"/>
      <c r="GO395" s="363"/>
      <c r="GP395" s="363"/>
      <c r="GQ395" s="363"/>
      <c r="GR395" s="363"/>
      <c r="GS395" s="363"/>
      <c r="GT395" s="363"/>
      <c r="GU395" s="363"/>
      <c r="GV395" s="363"/>
      <c r="GW395" s="363"/>
      <c r="GX395" s="363"/>
      <c r="GY395" s="363"/>
      <c r="GZ395" s="363"/>
      <c r="HA395" s="363"/>
      <c r="HB395" s="363"/>
      <c r="HC395" s="363"/>
      <c r="HD395" s="363"/>
      <c r="HE395" s="363"/>
      <c r="HF395" s="363"/>
      <c r="HG395" s="363"/>
      <c r="HH395" s="363"/>
      <c r="HI395" s="363"/>
      <c r="HJ395" s="363"/>
      <c r="HK395" s="363"/>
      <c r="HL395" s="363"/>
      <c r="HM395" s="363"/>
      <c r="HN395" s="363"/>
      <c r="HO395" s="363"/>
      <c r="HP395" s="363"/>
      <c r="HQ395" s="363"/>
      <c r="HR395" s="363"/>
      <c r="HS395" s="363"/>
      <c r="HT395" s="363"/>
      <c r="HU395" s="363"/>
      <c r="HV395" s="363"/>
      <c r="HW395" s="363"/>
      <c r="HX395" s="363"/>
      <c r="HY395" s="363"/>
      <c r="HZ395" s="363"/>
      <c r="IA395" s="363"/>
      <c r="IB395" s="363"/>
      <c r="IC395" s="363"/>
      <c r="ID395" s="363"/>
      <c r="IE395" s="363"/>
      <c r="IF395" s="363"/>
      <c r="IG395" s="363"/>
      <c r="IH395" s="363"/>
      <c r="II395" s="363"/>
      <c r="IJ395" s="363"/>
      <c r="IK395" s="363"/>
      <c r="IL395" s="363"/>
      <c r="IM395" s="363"/>
      <c r="IN395" s="363"/>
      <c r="IO395" s="363"/>
      <c r="IP395" s="363"/>
      <c r="IQ395" s="363"/>
      <c r="IR395" s="363"/>
      <c r="IS395" s="363"/>
      <c r="IT395" s="363"/>
      <c r="IU395" s="363"/>
      <c r="IV395" s="363"/>
      <c r="IW395" s="363"/>
      <c r="IX395" s="363"/>
      <c r="IY395" s="363"/>
      <c r="IZ395" s="363"/>
      <c r="JA395" s="363"/>
      <c r="JB395" s="363"/>
      <c r="JC395" s="363"/>
      <c r="JD395" s="363"/>
      <c r="JE395" s="363"/>
      <c r="JF395" s="363"/>
    </row>
    <row r="396" spans="2:266" s="21" customFormat="1" ht="194.25" hidden="1" customHeight="1" x14ac:dyDescent="0.25">
      <c r="B396" s="69" t="s">
        <v>2735</v>
      </c>
      <c r="C396" s="69" t="s">
        <v>2860</v>
      </c>
      <c r="D396" s="17" t="s">
        <v>2259</v>
      </c>
      <c r="E396" s="17" t="s">
        <v>1930</v>
      </c>
      <c r="F396" s="17" t="s">
        <v>1931</v>
      </c>
      <c r="G396" s="16" t="s">
        <v>1932</v>
      </c>
      <c r="H396" s="390" t="s">
        <v>1933</v>
      </c>
      <c r="I396" s="360">
        <v>1</v>
      </c>
      <c r="J396" s="361">
        <v>43864</v>
      </c>
      <c r="K396" s="361">
        <v>43983</v>
      </c>
      <c r="L396" s="362">
        <f t="shared" si="12"/>
        <v>17</v>
      </c>
      <c r="M396" s="437">
        <v>1</v>
      </c>
      <c r="N396" s="6" t="s">
        <v>3001</v>
      </c>
      <c r="O396" s="7">
        <f t="shared" si="11"/>
        <v>367</v>
      </c>
      <c r="P396" s="95" t="s">
        <v>1991</v>
      </c>
      <c r="Q396" s="379">
        <v>43812</v>
      </c>
      <c r="R396" s="8" t="s">
        <v>62</v>
      </c>
      <c r="S396" s="95" t="s">
        <v>1952</v>
      </c>
      <c r="T396" s="95"/>
      <c r="U396" s="67" t="s">
        <v>2305</v>
      </c>
      <c r="V396" s="67" t="s">
        <v>2305</v>
      </c>
      <c r="W396" s="67" t="s">
        <v>2305</v>
      </c>
      <c r="X396" s="67" t="s">
        <v>2305</v>
      </c>
      <c r="Y396" s="13" t="s">
        <v>2305</v>
      </c>
      <c r="Z396" s="13" t="s">
        <v>2305</v>
      </c>
      <c r="AA396" s="13" t="s">
        <v>2305</v>
      </c>
      <c r="AB396" s="13" t="s">
        <v>2325</v>
      </c>
      <c r="AC396" s="13" t="s">
        <v>3027</v>
      </c>
      <c r="AD396" s="450" t="s">
        <v>938</v>
      </c>
      <c r="AE396" s="92">
        <v>43935</v>
      </c>
      <c r="AF396" s="95" t="s">
        <v>1967</v>
      </c>
      <c r="AG396" s="123"/>
      <c r="AH396" s="73"/>
      <c r="AI396" s="73"/>
      <c r="AJ396" s="72"/>
      <c r="AL396" s="363"/>
      <c r="AM396" s="363"/>
      <c r="AN396" s="363"/>
      <c r="AO396" s="363"/>
      <c r="AP396" s="363"/>
      <c r="AQ396" s="363"/>
      <c r="AR396" s="363"/>
      <c r="AS396" s="363"/>
      <c r="AT396" s="363"/>
      <c r="AU396" s="363"/>
      <c r="AV396" s="363"/>
      <c r="AW396" s="363"/>
      <c r="AX396" s="363"/>
      <c r="AY396" s="363"/>
      <c r="AZ396" s="363"/>
      <c r="BA396" s="363"/>
      <c r="BB396" s="363"/>
      <c r="BC396" s="363"/>
      <c r="BD396" s="363"/>
      <c r="BE396" s="363"/>
      <c r="BF396" s="363"/>
      <c r="BG396" s="363"/>
      <c r="BH396" s="363"/>
      <c r="BI396" s="363"/>
      <c r="BJ396" s="363"/>
      <c r="BK396" s="363"/>
      <c r="BL396" s="363"/>
      <c r="BM396" s="363"/>
      <c r="BN396" s="363"/>
      <c r="BO396" s="363"/>
      <c r="BP396" s="363"/>
      <c r="BQ396" s="363"/>
      <c r="BR396" s="363"/>
      <c r="BS396" s="363"/>
      <c r="BT396" s="363"/>
      <c r="BU396" s="363"/>
      <c r="BV396" s="363"/>
      <c r="BW396" s="363"/>
      <c r="BX396" s="363"/>
      <c r="BY396" s="363"/>
      <c r="BZ396" s="363"/>
      <c r="CA396" s="363"/>
      <c r="CB396" s="363"/>
      <c r="CC396" s="363"/>
      <c r="CD396" s="363"/>
      <c r="CE396" s="363"/>
      <c r="CF396" s="363"/>
      <c r="CG396" s="363"/>
      <c r="CH396" s="363"/>
      <c r="CI396" s="363"/>
      <c r="CJ396" s="363"/>
      <c r="CK396" s="363"/>
      <c r="CL396" s="363"/>
      <c r="CM396" s="363"/>
      <c r="CN396" s="363"/>
      <c r="CO396" s="363"/>
      <c r="CP396" s="363"/>
      <c r="CQ396" s="363"/>
      <c r="CR396" s="363"/>
      <c r="CS396" s="363"/>
      <c r="CT396" s="363"/>
      <c r="CU396" s="363"/>
      <c r="CV396" s="363"/>
      <c r="CW396" s="363"/>
      <c r="CX396" s="363"/>
      <c r="CY396" s="363"/>
      <c r="CZ396" s="363"/>
      <c r="DA396" s="363"/>
      <c r="DB396" s="363"/>
      <c r="DC396" s="363"/>
      <c r="DD396" s="363"/>
      <c r="DE396" s="363"/>
      <c r="DF396" s="363"/>
      <c r="DG396" s="363"/>
      <c r="DH396" s="363"/>
      <c r="DI396" s="363"/>
      <c r="DJ396" s="363"/>
      <c r="DK396" s="363"/>
      <c r="DL396" s="363"/>
      <c r="DM396" s="363"/>
      <c r="DN396" s="363"/>
      <c r="DO396" s="363"/>
      <c r="DP396" s="363"/>
      <c r="DQ396" s="363"/>
      <c r="DR396" s="363"/>
      <c r="DS396" s="363"/>
      <c r="DT396" s="363"/>
      <c r="DU396" s="363"/>
      <c r="DV396" s="363"/>
      <c r="DW396" s="363"/>
      <c r="DX396" s="363"/>
      <c r="DY396" s="363"/>
      <c r="DZ396" s="363"/>
      <c r="EA396" s="363"/>
      <c r="EB396" s="363"/>
      <c r="EC396" s="363"/>
      <c r="ED396" s="363"/>
      <c r="EE396" s="363"/>
      <c r="EF396" s="363"/>
      <c r="EG396" s="363"/>
      <c r="EH396" s="363"/>
      <c r="EI396" s="363"/>
      <c r="EJ396" s="363"/>
      <c r="EK396" s="363"/>
      <c r="EL396" s="363"/>
      <c r="EM396" s="363"/>
      <c r="EN396" s="363"/>
      <c r="EO396" s="363"/>
      <c r="EP396" s="363"/>
      <c r="EQ396" s="363"/>
      <c r="ER396" s="363"/>
      <c r="ES396" s="363"/>
      <c r="ET396" s="363"/>
      <c r="EU396" s="363"/>
      <c r="EV396" s="363"/>
      <c r="EW396" s="363"/>
      <c r="EX396" s="363"/>
      <c r="EY396" s="363"/>
      <c r="EZ396" s="363"/>
      <c r="FA396" s="363"/>
      <c r="FB396" s="363"/>
      <c r="FC396" s="363"/>
      <c r="FD396" s="363"/>
      <c r="FE396" s="363"/>
      <c r="FF396" s="363"/>
      <c r="FG396" s="363"/>
      <c r="FH396" s="363"/>
      <c r="FI396" s="363"/>
      <c r="FJ396" s="363"/>
      <c r="FK396" s="363"/>
      <c r="FL396" s="363"/>
      <c r="FM396" s="363"/>
      <c r="FN396" s="363"/>
      <c r="FO396" s="363"/>
      <c r="FP396" s="363"/>
      <c r="FQ396" s="363"/>
      <c r="FR396" s="363"/>
      <c r="FS396" s="363"/>
      <c r="FT396" s="363"/>
      <c r="FU396" s="363"/>
      <c r="FV396" s="363"/>
      <c r="FW396" s="363"/>
      <c r="FX396" s="363"/>
      <c r="FY396" s="363"/>
      <c r="FZ396" s="363"/>
      <c r="GA396" s="363"/>
      <c r="GB396" s="363"/>
      <c r="GC396" s="363"/>
      <c r="GD396" s="363"/>
      <c r="GE396" s="363"/>
      <c r="GF396" s="363"/>
      <c r="GG396" s="363"/>
      <c r="GH396" s="363"/>
      <c r="GI396" s="363"/>
      <c r="GJ396" s="363"/>
      <c r="GK396" s="363"/>
      <c r="GL396" s="363"/>
      <c r="GM396" s="363"/>
      <c r="GN396" s="363"/>
      <c r="GO396" s="363"/>
      <c r="GP396" s="363"/>
      <c r="GQ396" s="363"/>
      <c r="GR396" s="363"/>
      <c r="GS396" s="363"/>
      <c r="GT396" s="363"/>
      <c r="GU396" s="363"/>
      <c r="GV396" s="363"/>
      <c r="GW396" s="363"/>
      <c r="GX396" s="363"/>
      <c r="GY396" s="363"/>
      <c r="GZ396" s="363"/>
      <c r="HA396" s="363"/>
      <c r="HB396" s="363"/>
      <c r="HC396" s="363"/>
      <c r="HD396" s="363"/>
      <c r="HE396" s="363"/>
      <c r="HF396" s="363"/>
      <c r="HG396" s="363"/>
      <c r="HH396" s="363"/>
      <c r="HI396" s="363"/>
      <c r="HJ396" s="363"/>
      <c r="HK396" s="363"/>
      <c r="HL396" s="363"/>
      <c r="HM396" s="363"/>
      <c r="HN396" s="363"/>
      <c r="HO396" s="363"/>
      <c r="HP396" s="363"/>
      <c r="HQ396" s="363"/>
      <c r="HR396" s="363"/>
      <c r="HS396" s="363"/>
      <c r="HT396" s="363"/>
      <c r="HU396" s="363"/>
      <c r="HV396" s="363"/>
      <c r="HW396" s="363"/>
      <c r="HX396" s="363"/>
      <c r="HY396" s="363"/>
      <c r="HZ396" s="363"/>
      <c r="IA396" s="363"/>
      <c r="IB396" s="363"/>
      <c r="IC396" s="363"/>
      <c r="ID396" s="363"/>
      <c r="IE396" s="363"/>
      <c r="IF396" s="363"/>
      <c r="IG396" s="363"/>
      <c r="IH396" s="363"/>
      <c r="II396" s="363"/>
      <c r="IJ396" s="363"/>
      <c r="IK396" s="363"/>
      <c r="IL396" s="363"/>
      <c r="IM396" s="363"/>
      <c r="IN396" s="363"/>
      <c r="IO396" s="363"/>
      <c r="IP396" s="363"/>
      <c r="IQ396" s="363"/>
      <c r="IR396" s="363"/>
      <c r="IS396" s="363"/>
      <c r="IT396" s="363"/>
      <c r="IU396" s="363"/>
      <c r="IV396" s="363"/>
      <c r="IW396" s="363"/>
      <c r="IX396" s="363"/>
      <c r="IY396" s="363"/>
      <c r="IZ396" s="363"/>
      <c r="JA396" s="363"/>
      <c r="JB396" s="363"/>
      <c r="JC396" s="363"/>
      <c r="JD396" s="363"/>
      <c r="JE396" s="363"/>
      <c r="JF396" s="363"/>
    </row>
    <row r="397" spans="2:266" s="21" customFormat="1" ht="99" hidden="1" x14ac:dyDescent="0.25">
      <c r="B397" s="69" t="s">
        <v>2736</v>
      </c>
      <c r="C397" s="69" t="s">
        <v>2860</v>
      </c>
      <c r="D397" s="17" t="s">
        <v>2259</v>
      </c>
      <c r="E397" s="17" t="s">
        <v>1930</v>
      </c>
      <c r="F397" s="17" t="s">
        <v>1934</v>
      </c>
      <c r="G397" s="16" t="s">
        <v>1935</v>
      </c>
      <c r="H397" s="390" t="s">
        <v>1936</v>
      </c>
      <c r="I397" s="360">
        <v>2</v>
      </c>
      <c r="J397" s="361">
        <v>43864</v>
      </c>
      <c r="K397" s="361">
        <v>44134</v>
      </c>
      <c r="L397" s="362">
        <f t="shared" si="12"/>
        <v>39</v>
      </c>
      <c r="M397" s="445">
        <v>0</v>
      </c>
      <c r="N397" s="6" t="s">
        <v>3002</v>
      </c>
      <c r="O397" s="7">
        <f t="shared" si="11"/>
        <v>195</v>
      </c>
      <c r="P397" s="95" t="s">
        <v>1991</v>
      </c>
      <c r="Q397" s="379">
        <v>43812</v>
      </c>
      <c r="R397" s="8" t="s">
        <v>62</v>
      </c>
      <c r="S397" s="95" t="s">
        <v>1952</v>
      </c>
      <c r="T397" s="95"/>
      <c r="U397" s="67" t="s">
        <v>2305</v>
      </c>
      <c r="V397" s="67" t="s">
        <v>2305</v>
      </c>
      <c r="W397" s="67" t="s">
        <v>2305</v>
      </c>
      <c r="X397" s="67" t="s">
        <v>2305</v>
      </c>
      <c r="Y397" s="13" t="s">
        <v>2305</v>
      </c>
      <c r="Z397" s="13" t="s">
        <v>2305</v>
      </c>
      <c r="AA397" s="13" t="s">
        <v>2305</v>
      </c>
      <c r="AB397" s="13" t="s">
        <v>2325</v>
      </c>
      <c r="AC397" s="13" t="s">
        <v>3003</v>
      </c>
      <c r="AD397" s="450" t="s">
        <v>940</v>
      </c>
      <c r="AE397" s="92">
        <v>43935</v>
      </c>
      <c r="AF397" s="95" t="s">
        <v>1967</v>
      </c>
      <c r="AG397" s="123"/>
      <c r="AH397" s="73"/>
      <c r="AI397" s="73"/>
      <c r="AJ397" s="72"/>
      <c r="AL397" s="363"/>
      <c r="AM397" s="363"/>
      <c r="AN397" s="363"/>
      <c r="AO397" s="363"/>
      <c r="AP397" s="363"/>
      <c r="AQ397" s="363"/>
      <c r="AR397" s="363"/>
      <c r="AS397" s="363"/>
      <c r="AT397" s="363"/>
      <c r="AU397" s="363"/>
      <c r="AV397" s="363"/>
      <c r="AW397" s="363"/>
      <c r="AX397" s="363"/>
      <c r="AY397" s="363"/>
      <c r="AZ397" s="363"/>
      <c r="BA397" s="363"/>
      <c r="BB397" s="363"/>
      <c r="BC397" s="363"/>
      <c r="BD397" s="363"/>
      <c r="BE397" s="363"/>
      <c r="BF397" s="363"/>
      <c r="BG397" s="363"/>
      <c r="BH397" s="363"/>
      <c r="BI397" s="363"/>
      <c r="BJ397" s="363"/>
      <c r="BK397" s="363"/>
      <c r="BL397" s="363"/>
      <c r="BM397" s="363"/>
      <c r="BN397" s="363"/>
      <c r="BO397" s="363"/>
      <c r="BP397" s="363"/>
      <c r="BQ397" s="363"/>
      <c r="BR397" s="363"/>
      <c r="BS397" s="363"/>
      <c r="BT397" s="363"/>
      <c r="BU397" s="363"/>
      <c r="BV397" s="363"/>
      <c r="BW397" s="363"/>
      <c r="BX397" s="363"/>
      <c r="BY397" s="363"/>
      <c r="BZ397" s="363"/>
      <c r="CA397" s="363"/>
      <c r="CB397" s="363"/>
      <c r="CC397" s="363"/>
      <c r="CD397" s="363"/>
      <c r="CE397" s="363"/>
      <c r="CF397" s="363"/>
      <c r="CG397" s="363"/>
      <c r="CH397" s="363"/>
      <c r="CI397" s="363"/>
      <c r="CJ397" s="363"/>
      <c r="CK397" s="363"/>
      <c r="CL397" s="363"/>
      <c r="CM397" s="363"/>
      <c r="CN397" s="363"/>
      <c r="CO397" s="363"/>
      <c r="CP397" s="363"/>
      <c r="CQ397" s="363"/>
      <c r="CR397" s="363"/>
      <c r="CS397" s="363"/>
      <c r="CT397" s="363"/>
      <c r="CU397" s="363"/>
      <c r="CV397" s="363"/>
      <c r="CW397" s="363"/>
      <c r="CX397" s="363"/>
      <c r="CY397" s="363"/>
      <c r="CZ397" s="363"/>
      <c r="DA397" s="363"/>
      <c r="DB397" s="363"/>
      <c r="DC397" s="363"/>
      <c r="DD397" s="363"/>
      <c r="DE397" s="363"/>
      <c r="DF397" s="363"/>
      <c r="DG397" s="363"/>
      <c r="DH397" s="363"/>
      <c r="DI397" s="363"/>
      <c r="DJ397" s="363"/>
      <c r="DK397" s="363"/>
      <c r="DL397" s="363"/>
      <c r="DM397" s="363"/>
      <c r="DN397" s="363"/>
      <c r="DO397" s="363"/>
      <c r="DP397" s="363"/>
      <c r="DQ397" s="363"/>
      <c r="DR397" s="363"/>
      <c r="DS397" s="363"/>
      <c r="DT397" s="363"/>
      <c r="DU397" s="363"/>
      <c r="DV397" s="363"/>
      <c r="DW397" s="363"/>
      <c r="DX397" s="363"/>
      <c r="DY397" s="363"/>
      <c r="DZ397" s="363"/>
      <c r="EA397" s="363"/>
      <c r="EB397" s="363"/>
      <c r="EC397" s="363"/>
      <c r="ED397" s="363"/>
      <c r="EE397" s="363"/>
      <c r="EF397" s="363"/>
      <c r="EG397" s="363"/>
      <c r="EH397" s="363"/>
      <c r="EI397" s="363"/>
      <c r="EJ397" s="363"/>
      <c r="EK397" s="363"/>
      <c r="EL397" s="363"/>
      <c r="EM397" s="363"/>
      <c r="EN397" s="363"/>
      <c r="EO397" s="363"/>
      <c r="EP397" s="363"/>
      <c r="EQ397" s="363"/>
      <c r="ER397" s="363"/>
      <c r="ES397" s="363"/>
      <c r="ET397" s="363"/>
      <c r="EU397" s="363"/>
      <c r="EV397" s="363"/>
      <c r="EW397" s="363"/>
      <c r="EX397" s="363"/>
      <c r="EY397" s="363"/>
      <c r="EZ397" s="363"/>
      <c r="FA397" s="363"/>
      <c r="FB397" s="363"/>
      <c r="FC397" s="363"/>
      <c r="FD397" s="363"/>
      <c r="FE397" s="363"/>
      <c r="FF397" s="363"/>
      <c r="FG397" s="363"/>
      <c r="FH397" s="363"/>
      <c r="FI397" s="363"/>
      <c r="FJ397" s="363"/>
      <c r="FK397" s="363"/>
      <c r="FL397" s="363"/>
      <c r="FM397" s="363"/>
      <c r="FN397" s="363"/>
      <c r="FO397" s="363"/>
      <c r="FP397" s="363"/>
      <c r="FQ397" s="363"/>
      <c r="FR397" s="363"/>
      <c r="FS397" s="363"/>
      <c r="FT397" s="363"/>
      <c r="FU397" s="363"/>
      <c r="FV397" s="363"/>
      <c r="FW397" s="363"/>
      <c r="FX397" s="363"/>
      <c r="FY397" s="363"/>
      <c r="FZ397" s="363"/>
      <c r="GA397" s="363"/>
      <c r="GB397" s="363"/>
      <c r="GC397" s="363"/>
      <c r="GD397" s="363"/>
      <c r="GE397" s="363"/>
      <c r="GF397" s="363"/>
      <c r="GG397" s="363"/>
      <c r="GH397" s="363"/>
      <c r="GI397" s="363"/>
      <c r="GJ397" s="363"/>
      <c r="GK397" s="363"/>
      <c r="GL397" s="363"/>
      <c r="GM397" s="363"/>
      <c r="GN397" s="363"/>
      <c r="GO397" s="363"/>
      <c r="GP397" s="363"/>
      <c r="GQ397" s="363"/>
      <c r="GR397" s="363"/>
      <c r="GS397" s="363"/>
      <c r="GT397" s="363"/>
      <c r="GU397" s="363"/>
      <c r="GV397" s="363"/>
      <c r="GW397" s="363"/>
      <c r="GX397" s="363"/>
      <c r="GY397" s="363"/>
      <c r="GZ397" s="363"/>
      <c r="HA397" s="363"/>
      <c r="HB397" s="363"/>
      <c r="HC397" s="363"/>
      <c r="HD397" s="363"/>
      <c r="HE397" s="363"/>
      <c r="HF397" s="363"/>
      <c r="HG397" s="363"/>
      <c r="HH397" s="363"/>
      <c r="HI397" s="363"/>
      <c r="HJ397" s="363"/>
      <c r="HK397" s="363"/>
      <c r="HL397" s="363"/>
      <c r="HM397" s="363"/>
      <c r="HN397" s="363"/>
      <c r="HO397" s="363"/>
      <c r="HP397" s="363"/>
      <c r="HQ397" s="363"/>
      <c r="HR397" s="363"/>
      <c r="HS397" s="363"/>
      <c r="HT397" s="363"/>
      <c r="HU397" s="363"/>
      <c r="HV397" s="363"/>
      <c r="HW397" s="363"/>
      <c r="HX397" s="363"/>
      <c r="HY397" s="363"/>
      <c r="HZ397" s="363"/>
      <c r="IA397" s="363"/>
      <c r="IB397" s="363"/>
      <c r="IC397" s="363"/>
      <c r="ID397" s="363"/>
      <c r="IE397" s="363"/>
      <c r="IF397" s="363"/>
      <c r="IG397" s="363"/>
      <c r="IH397" s="363"/>
      <c r="II397" s="363"/>
      <c r="IJ397" s="363"/>
      <c r="IK397" s="363"/>
      <c r="IL397" s="363"/>
      <c r="IM397" s="363"/>
      <c r="IN397" s="363"/>
      <c r="IO397" s="363"/>
      <c r="IP397" s="363"/>
      <c r="IQ397" s="363"/>
      <c r="IR397" s="363"/>
      <c r="IS397" s="363"/>
      <c r="IT397" s="363"/>
      <c r="IU397" s="363"/>
      <c r="IV397" s="363"/>
      <c r="IW397" s="363"/>
      <c r="IX397" s="363"/>
      <c r="IY397" s="363"/>
      <c r="IZ397" s="363"/>
      <c r="JA397" s="363"/>
      <c r="JB397" s="363"/>
      <c r="JC397" s="363"/>
      <c r="JD397" s="363"/>
      <c r="JE397" s="363"/>
      <c r="JF397" s="363"/>
    </row>
    <row r="398" spans="2:266" s="21" customFormat="1" ht="162.75" hidden="1" customHeight="1" x14ac:dyDescent="0.25">
      <c r="B398" s="69" t="s">
        <v>2737</v>
      </c>
      <c r="C398" s="69" t="s">
        <v>2866</v>
      </c>
      <c r="D398" s="16" t="s">
        <v>2260</v>
      </c>
      <c r="E398" s="16" t="s">
        <v>1937</v>
      </c>
      <c r="F398" s="16" t="s">
        <v>1938</v>
      </c>
      <c r="G398" s="16" t="s">
        <v>1939</v>
      </c>
      <c r="H398" s="376" t="s">
        <v>1940</v>
      </c>
      <c r="I398" s="364">
        <v>2</v>
      </c>
      <c r="J398" s="371">
        <v>43864</v>
      </c>
      <c r="K398" s="371">
        <v>44012</v>
      </c>
      <c r="L398" s="362">
        <f t="shared" si="12"/>
        <v>22</v>
      </c>
      <c r="M398" s="445">
        <v>0</v>
      </c>
      <c r="N398" s="6" t="s">
        <v>3004</v>
      </c>
      <c r="O398" s="7">
        <f t="shared" si="11"/>
        <v>254</v>
      </c>
      <c r="P398" s="95" t="s">
        <v>1991</v>
      </c>
      <c r="Q398" s="379">
        <v>43812</v>
      </c>
      <c r="R398" s="8" t="s">
        <v>62</v>
      </c>
      <c r="S398" s="95" t="s">
        <v>1957</v>
      </c>
      <c r="T398" s="95"/>
      <c r="U398" s="67" t="s">
        <v>2305</v>
      </c>
      <c r="V398" s="67" t="s">
        <v>2305</v>
      </c>
      <c r="W398" s="67" t="s">
        <v>2305</v>
      </c>
      <c r="X398" s="67" t="s">
        <v>2305</v>
      </c>
      <c r="Y398" s="13" t="s">
        <v>2305</v>
      </c>
      <c r="Z398" s="13" t="s">
        <v>2305</v>
      </c>
      <c r="AA398" s="13" t="s">
        <v>2305</v>
      </c>
      <c r="AB398" s="13" t="s">
        <v>2325</v>
      </c>
      <c r="AC398" s="13" t="s">
        <v>3028</v>
      </c>
      <c r="AD398" s="450" t="s">
        <v>940</v>
      </c>
      <c r="AE398" s="92">
        <v>43935</v>
      </c>
      <c r="AF398" s="95" t="s">
        <v>1967</v>
      </c>
      <c r="AG398" s="123"/>
      <c r="AH398" s="73"/>
      <c r="AI398" s="73"/>
      <c r="AJ398" s="72"/>
      <c r="AL398" s="363"/>
      <c r="AM398" s="363"/>
      <c r="AN398" s="363"/>
      <c r="AO398" s="363"/>
      <c r="AP398" s="363"/>
      <c r="AQ398" s="363"/>
      <c r="AR398" s="363"/>
      <c r="AS398" s="363"/>
      <c r="AT398" s="363"/>
      <c r="AU398" s="363"/>
      <c r="AV398" s="363"/>
      <c r="AW398" s="363"/>
      <c r="AX398" s="363"/>
      <c r="AY398" s="363"/>
      <c r="AZ398" s="363"/>
      <c r="BA398" s="363"/>
      <c r="BB398" s="363"/>
      <c r="BC398" s="363"/>
      <c r="BD398" s="363"/>
      <c r="BE398" s="363"/>
      <c r="BF398" s="363"/>
      <c r="BG398" s="363"/>
      <c r="BH398" s="363"/>
      <c r="BI398" s="363"/>
      <c r="BJ398" s="363"/>
      <c r="BK398" s="363"/>
      <c r="BL398" s="363"/>
      <c r="BM398" s="363"/>
      <c r="BN398" s="363"/>
      <c r="BO398" s="363"/>
      <c r="BP398" s="363"/>
      <c r="BQ398" s="363"/>
      <c r="BR398" s="363"/>
      <c r="BS398" s="363"/>
      <c r="BT398" s="363"/>
      <c r="BU398" s="363"/>
      <c r="BV398" s="363"/>
      <c r="BW398" s="363"/>
      <c r="BX398" s="363"/>
      <c r="BY398" s="363"/>
      <c r="BZ398" s="363"/>
      <c r="CA398" s="363"/>
      <c r="CB398" s="363"/>
      <c r="CC398" s="363"/>
      <c r="CD398" s="363"/>
      <c r="CE398" s="363"/>
      <c r="CF398" s="363"/>
      <c r="CG398" s="363"/>
      <c r="CH398" s="363"/>
      <c r="CI398" s="363"/>
      <c r="CJ398" s="363"/>
      <c r="CK398" s="363"/>
      <c r="CL398" s="363"/>
      <c r="CM398" s="363"/>
      <c r="CN398" s="363"/>
      <c r="CO398" s="363"/>
      <c r="CP398" s="363"/>
      <c r="CQ398" s="363"/>
      <c r="CR398" s="363"/>
      <c r="CS398" s="363"/>
      <c r="CT398" s="363"/>
      <c r="CU398" s="363"/>
      <c r="CV398" s="363"/>
      <c r="CW398" s="363"/>
      <c r="CX398" s="363"/>
      <c r="CY398" s="363"/>
      <c r="CZ398" s="363"/>
      <c r="DA398" s="363"/>
      <c r="DB398" s="363"/>
      <c r="DC398" s="363"/>
      <c r="DD398" s="363"/>
      <c r="DE398" s="363"/>
      <c r="DF398" s="363"/>
      <c r="DG398" s="363"/>
      <c r="DH398" s="363"/>
      <c r="DI398" s="363"/>
      <c r="DJ398" s="363"/>
      <c r="DK398" s="363"/>
      <c r="DL398" s="363"/>
      <c r="DM398" s="363"/>
      <c r="DN398" s="363"/>
      <c r="DO398" s="363"/>
      <c r="DP398" s="363"/>
      <c r="DQ398" s="363"/>
      <c r="DR398" s="363"/>
      <c r="DS398" s="363"/>
      <c r="DT398" s="363"/>
      <c r="DU398" s="363"/>
      <c r="DV398" s="363"/>
      <c r="DW398" s="363"/>
      <c r="DX398" s="363"/>
      <c r="DY398" s="363"/>
      <c r="DZ398" s="363"/>
      <c r="EA398" s="363"/>
      <c r="EB398" s="363"/>
      <c r="EC398" s="363"/>
      <c r="ED398" s="363"/>
      <c r="EE398" s="363"/>
      <c r="EF398" s="363"/>
      <c r="EG398" s="363"/>
      <c r="EH398" s="363"/>
      <c r="EI398" s="363"/>
      <c r="EJ398" s="363"/>
      <c r="EK398" s="363"/>
      <c r="EL398" s="363"/>
      <c r="EM398" s="363"/>
      <c r="EN398" s="363"/>
      <c r="EO398" s="363"/>
      <c r="EP398" s="363"/>
      <c r="EQ398" s="363"/>
      <c r="ER398" s="363"/>
      <c r="ES398" s="363"/>
      <c r="ET398" s="363"/>
      <c r="EU398" s="363"/>
      <c r="EV398" s="363"/>
      <c r="EW398" s="363"/>
      <c r="EX398" s="363"/>
      <c r="EY398" s="363"/>
      <c r="EZ398" s="363"/>
      <c r="FA398" s="363"/>
      <c r="FB398" s="363"/>
      <c r="FC398" s="363"/>
      <c r="FD398" s="363"/>
      <c r="FE398" s="363"/>
      <c r="FF398" s="363"/>
      <c r="FG398" s="363"/>
      <c r="FH398" s="363"/>
      <c r="FI398" s="363"/>
      <c r="FJ398" s="363"/>
      <c r="FK398" s="363"/>
      <c r="FL398" s="363"/>
      <c r="FM398" s="363"/>
      <c r="FN398" s="363"/>
      <c r="FO398" s="363"/>
      <c r="FP398" s="363"/>
      <c r="FQ398" s="363"/>
      <c r="FR398" s="363"/>
      <c r="FS398" s="363"/>
      <c r="FT398" s="363"/>
      <c r="FU398" s="363"/>
      <c r="FV398" s="363"/>
      <c r="FW398" s="363"/>
      <c r="FX398" s="363"/>
      <c r="FY398" s="363"/>
      <c r="FZ398" s="363"/>
      <c r="GA398" s="363"/>
      <c r="GB398" s="363"/>
      <c r="GC398" s="363"/>
      <c r="GD398" s="363"/>
      <c r="GE398" s="363"/>
      <c r="GF398" s="363"/>
      <c r="GG398" s="363"/>
      <c r="GH398" s="363"/>
      <c r="GI398" s="363"/>
      <c r="GJ398" s="363"/>
      <c r="GK398" s="363"/>
      <c r="GL398" s="363"/>
      <c r="GM398" s="363"/>
      <c r="GN398" s="363"/>
      <c r="GO398" s="363"/>
      <c r="GP398" s="363"/>
      <c r="GQ398" s="363"/>
      <c r="GR398" s="363"/>
      <c r="GS398" s="363"/>
      <c r="GT398" s="363"/>
      <c r="GU398" s="363"/>
      <c r="GV398" s="363"/>
      <c r="GW398" s="363"/>
      <c r="GX398" s="363"/>
      <c r="GY398" s="363"/>
      <c r="GZ398" s="363"/>
      <c r="HA398" s="363"/>
      <c r="HB398" s="363"/>
      <c r="HC398" s="363"/>
      <c r="HD398" s="363"/>
      <c r="HE398" s="363"/>
      <c r="HF398" s="363"/>
      <c r="HG398" s="363"/>
      <c r="HH398" s="363"/>
      <c r="HI398" s="363"/>
      <c r="HJ398" s="363"/>
      <c r="HK398" s="363"/>
      <c r="HL398" s="363"/>
      <c r="HM398" s="363"/>
      <c r="HN398" s="363"/>
      <c r="HO398" s="363"/>
      <c r="HP398" s="363"/>
      <c r="HQ398" s="363"/>
      <c r="HR398" s="363"/>
      <c r="HS398" s="363"/>
      <c r="HT398" s="363"/>
      <c r="HU398" s="363"/>
      <c r="HV398" s="363"/>
      <c r="HW398" s="363"/>
      <c r="HX398" s="363"/>
      <c r="HY398" s="363"/>
      <c r="HZ398" s="363"/>
      <c r="IA398" s="363"/>
      <c r="IB398" s="363"/>
      <c r="IC398" s="363"/>
      <c r="ID398" s="363"/>
      <c r="IE398" s="363"/>
      <c r="IF398" s="363"/>
      <c r="IG398" s="363"/>
      <c r="IH398" s="363"/>
      <c r="II398" s="363"/>
      <c r="IJ398" s="363"/>
      <c r="IK398" s="363"/>
      <c r="IL398" s="363"/>
      <c r="IM398" s="363"/>
      <c r="IN398" s="363"/>
      <c r="IO398" s="363"/>
      <c r="IP398" s="363"/>
      <c r="IQ398" s="363"/>
      <c r="IR398" s="363"/>
      <c r="IS398" s="363"/>
      <c r="IT398" s="363"/>
      <c r="IU398" s="363"/>
      <c r="IV398" s="363"/>
      <c r="IW398" s="363"/>
      <c r="IX398" s="363"/>
      <c r="IY398" s="363"/>
      <c r="IZ398" s="363"/>
      <c r="JA398" s="363"/>
      <c r="JB398" s="363"/>
      <c r="JC398" s="363"/>
      <c r="JD398" s="363"/>
      <c r="JE398" s="363"/>
      <c r="JF398" s="363"/>
    </row>
    <row r="399" spans="2:266" s="21" customFormat="1" ht="99" hidden="1" x14ac:dyDescent="0.25">
      <c r="B399" s="69" t="s">
        <v>2738</v>
      </c>
      <c r="C399" s="69" t="s">
        <v>2866</v>
      </c>
      <c r="D399" s="16" t="s">
        <v>2260</v>
      </c>
      <c r="E399" s="16" t="s">
        <v>1937</v>
      </c>
      <c r="F399" s="16" t="s">
        <v>1941</v>
      </c>
      <c r="G399" s="16" t="s">
        <v>1942</v>
      </c>
      <c r="H399" s="364" t="s">
        <v>1943</v>
      </c>
      <c r="I399" s="364">
        <v>1</v>
      </c>
      <c r="J399" s="371">
        <v>44013</v>
      </c>
      <c r="K399" s="371">
        <v>44104</v>
      </c>
      <c r="L399" s="368">
        <f t="shared" si="12"/>
        <v>13</v>
      </c>
      <c r="M399" s="445">
        <v>0</v>
      </c>
      <c r="N399" s="6" t="s">
        <v>3110</v>
      </c>
      <c r="O399" s="7">
        <f t="shared" si="11"/>
        <v>265</v>
      </c>
      <c r="P399" s="95" t="s">
        <v>1991</v>
      </c>
      <c r="Q399" s="379">
        <v>43812</v>
      </c>
      <c r="R399" s="95" t="s">
        <v>264</v>
      </c>
      <c r="S399" s="95" t="s">
        <v>1954</v>
      </c>
      <c r="T399" s="95"/>
      <c r="U399" s="67" t="s">
        <v>2305</v>
      </c>
      <c r="V399" s="67" t="s">
        <v>2305</v>
      </c>
      <c r="W399" s="67" t="s">
        <v>2305</v>
      </c>
      <c r="X399" s="67" t="s">
        <v>2305</v>
      </c>
      <c r="Y399" s="13" t="s">
        <v>2305</v>
      </c>
      <c r="Z399" s="13" t="s">
        <v>2305</v>
      </c>
      <c r="AA399" s="13" t="s">
        <v>2305</v>
      </c>
      <c r="AB399" s="13" t="s">
        <v>2325</v>
      </c>
      <c r="AC399" s="13" t="s">
        <v>3151</v>
      </c>
      <c r="AD399" s="450" t="s">
        <v>940</v>
      </c>
      <c r="AE399" s="92">
        <v>43942</v>
      </c>
      <c r="AF399" s="95" t="s">
        <v>1967</v>
      </c>
      <c r="AG399" s="123"/>
      <c r="AH399" s="73"/>
      <c r="AI399" s="73"/>
      <c r="AJ399" s="72"/>
      <c r="AL399" s="363"/>
      <c r="AM399" s="363"/>
      <c r="AN399" s="363"/>
      <c r="AO399" s="363"/>
      <c r="AP399" s="363"/>
      <c r="AQ399" s="363"/>
      <c r="AR399" s="363"/>
      <c r="AS399" s="363"/>
      <c r="AT399" s="363"/>
      <c r="AU399" s="363"/>
      <c r="AV399" s="363"/>
      <c r="AW399" s="363"/>
      <c r="AX399" s="363"/>
      <c r="AY399" s="363"/>
      <c r="AZ399" s="363"/>
      <c r="BA399" s="363"/>
      <c r="BB399" s="363"/>
      <c r="BC399" s="363"/>
      <c r="BD399" s="363"/>
      <c r="BE399" s="363"/>
      <c r="BF399" s="363"/>
      <c r="BG399" s="363"/>
      <c r="BH399" s="363"/>
      <c r="BI399" s="363"/>
      <c r="BJ399" s="363"/>
      <c r="BK399" s="363"/>
      <c r="BL399" s="363"/>
      <c r="BM399" s="363"/>
      <c r="BN399" s="363"/>
      <c r="BO399" s="363"/>
      <c r="BP399" s="363"/>
      <c r="BQ399" s="363"/>
      <c r="BR399" s="363"/>
      <c r="BS399" s="363"/>
      <c r="BT399" s="363"/>
      <c r="BU399" s="363"/>
      <c r="BV399" s="363"/>
      <c r="BW399" s="363"/>
      <c r="BX399" s="363"/>
      <c r="BY399" s="363"/>
      <c r="BZ399" s="363"/>
      <c r="CA399" s="363"/>
      <c r="CB399" s="363"/>
      <c r="CC399" s="363"/>
      <c r="CD399" s="363"/>
      <c r="CE399" s="363"/>
      <c r="CF399" s="363"/>
      <c r="CG399" s="363"/>
      <c r="CH399" s="363"/>
      <c r="CI399" s="363"/>
      <c r="CJ399" s="363"/>
      <c r="CK399" s="363"/>
      <c r="CL399" s="363"/>
      <c r="CM399" s="363"/>
      <c r="CN399" s="363"/>
      <c r="CO399" s="363"/>
      <c r="CP399" s="363"/>
      <c r="CQ399" s="363"/>
      <c r="CR399" s="363"/>
      <c r="CS399" s="363"/>
      <c r="CT399" s="363"/>
      <c r="CU399" s="363"/>
      <c r="CV399" s="363"/>
      <c r="CW399" s="363"/>
      <c r="CX399" s="363"/>
      <c r="CY399" s="363"/>
      <c r="CZ399" s="363"/>
      <c r="DA399" s="363"/>
      <c r="DB399" s="363"/>
      <c r="DC399" s="363"/>
      <c r="DD399" s="363"/>
      <c r="DE399" s="363"/>
      <c r="DF399" s="363"/>
      <c r="DG399" s="363"/>
      <c r="DH399" s="363"/>
      <c r="DI399" s="363"/>
      <c r="DJ399" s="363"/>
      <c r="DK399" s="363"/>
      <c r="DL399" s="363"/>
      <c r="DM399" s="363"/>
      <c r="DN399" s="363"/>
      <c r="DO399" s="363"/>
      <c r="DP399" s="363"/>
      <c r="DQ399" s="363"/>
      <c r="DR399" s="363"/>
      <c r="DS399" s="363"/>
      <c r="DT399" s="363"/>
      <c r="DU399" s="363"/>
      <c r="DV399" s="363"/>
      <c r="DW399" s="363"/>
      <c r="DX399" s="363"/>
      <c r="DY399" s="363"/>
      <c r="DZ399" s="363"/>
      <c r="EA399" s="363"/>
      <c r="EB399" s="363"/>
      <c r="EC399" s="363"/>
      <c r="ED399" s="363"/>
      <c r="EE399" s="363"/>
      <c r="EF399" s="363"/>
      <c r="EG399" s="363"/>
      <c r="EH399" s="363"/>
      <c r="EI399" s="363"/>
      <c r="EJ399" s="363"/>
      <c r="EK399" s="363"/>
      <c r="EL399" s="363"/>
      <c r="EM399" s="363"/>
      <c r="EN399" s="363"/>
      <c r="EO399" s="363"/>
      <c r="EP399" s="363"/>
      <c r="EQ399" s="363"/>
      <c r="ER399" s="363"/>
      <c r="ES399" s="363"/>
      <c r="ET399" s="363"/>
      <c r="EU399" s="363"/>
      <c r="EV399" s="363"/>
      <c r="EW399" s="363"/>
      <c r="EX399" s="363"/>
      <c r="EY399" s="363"/>
      <c r="EZ399" s="363"/>
      <c r="FA399" s="363"/>
      <c r="FB399" s="363"/>
      <c r="FC399" s="363"/>
      <c r="FD399" s="363"/>
      <c r="FE399" s="363"/>
      <c r="FF399" s="363"/>
      <c r="FG399" s="363"/>
      <c r="FH399" s="363"/>
      <c r="FI399" s="363"/>
      <c r="FJ399" s="363"/>
      <c r="FK399" s="363"/>
      <c r="FL399" s="363"/>
      <c r="FM399" s="363"/>
      <c r="FN399" s="363"/>
      <c r="FO399" s="363"/>
      <c r="FP399" s="363"/>
      <c r="FQ399" s="363"/>
      <c r="FR399" s="363"/>
      <c r="FS399" s="363"/>
      <c r="FT399" s="363"/>
      <c r="FU399" s="363"/>
      <c r="FV399" s="363"/>
      <c r="FW399" s="363"/>
      <c r="FX399" s="363"/>
      <c r="FY399" s="363"/>
      <c r="FZ399" s="363"/>
      <c r="GA399" s="363"/>
      <c r="GB399" s="363"/>
      <c r="GC399" s="363"/>
      <c r="GD399" s="363"/>
      <c r="GE399" s="363"/>
      <c r="GF399" s="363"/>
      <c r="GG399" s="363"/>
      <c r="GH399" s="363"/>
      <c r="GI399" s="363"/>
      <c r="GJ399" s="363"/>
      <c r="GK399" s="363"/>
      <c r="GL399" s="363"/>
      <c r="GM399" s="363"/>
      <c r="GN399" s="363"/>
      <c r="GO399" s="363"/>
      <c r="GP399" s="363"/>
      <c r="GQ399" s="363"/>
      <c r="GR399" s="363"/>
      <c r="GS399" s="363"/>
      <c r="GT399" s="363"/>
      <c r="GU399" s="363"/>
      <c r="GV399" s="363"/>
      <c r="GW399" s="363"/>
      <c r="GX399" s="363"/>
      <c r="GY399" s="363"/>
      <c r="GZ399" s="363"/>
      <c r="HA399" s="363"/>
      <c r="HB399" s="363"/>
      <c r="HC399" s="363"/>
      <c r="HD399" s="363"/>
      <c r="HE399" s="363"/>
      <c r="HF399" s="363"/>
      <c r="HG399" s="363"/>
      <c r="HH399" s="363"/>
      <c r="HI399" s="363"/>
      <c r="HJ399" s="363"/>
      <c r="HK399" s="363"/>
      <c r="HL399" s="363"/>
      <c r="HM399" s="363"/>
      <c r="HN399" s="363"/>
      <c r="HO399" s="363"/>
      <c r="HP399" s="363"/>
      <c r="HQ399" s="363"/>
      <c r="HR399" s="363"/>
      <c r="HS399" s="363"/>
      <c r="HT399" s="363"/>
      <c r="HU399" s="363"/>
      <c r="HV399" s="363"/>
      <c r="HW399" s="363"/>
      <c r="HX399" s="363"/>
      <c r="HY399" s="363"/>
      <c r="HZ399" s="363"/>
      <c r="IA399" s="363"/>
      <c r="IB399" s="363"/>
      <c r="IC399" s="363"/>
      <c r="ID399" s="363"/>
      <c r="IE399" s="363"/>
      <c r="IF399" s="363"/>
      <c r="IG399" s="363"/>
      <c r="IH399" s="363"/>
      <c r="II399" s="363"/>
      <c r="IJ399" s="363"/>
      <c r="IK399" s="363"/>
      <c r="IL399" s="363"/>
      <c r="IM399" s="363"/>
      <c r="IN399" s="363"/>
      <c r="IO399" s="363"/>
      <c r="IP399" s="363"/>
      <c r="IQ399" s="363"/>
      <c r="IR399" s="363"/>
      <c r="IS399" s="363"/>
      <c r="IT399" s="363"/>
      <c r="IU399" s="363"/>
      <c r="IV399" s="363"/>
      <c r="IW399" s="363"/>
      <c r="IX399" s="363"/>
      <c r="IY399" s="363"/>
      <c r="IZ399" s="363"/>
      <c r="JA399" s="363"/>
      <c r="JB399" s="363"/>
      <c r="JC399" s="363"/>
      <c r="JD399" s="363"/>
      <c r="JE399" s="363"/>
      <c r="JF399" s="363"/>
    </row>
    <row r="400" spans="2:266" s="21" customFormat="1" ht="165.75" hidden="1" customHeight="1" x14ac:dyDescent="0.25">
      <c r="B400" s="69" t="s">
        <v>2739</v>
      </c>
      <c r="C400" s="69" t="s">
        <v>2892</v>
      </c>
      <c r="D400" s="11" t="s">
        <v>2261</v>
      </c>
      <c r="E400" s="11" t="s">
        <v>1944</v>
      </c>
      <c r="F400" s="16" t="s">
        <v>1945</v>
      </c>
      <c r="G400" s="16" t="s">
        <v>1946</v>
      </c>
      <c r="H400" s="376" t="s">
        <v>1947</v>
      </c>
      <c r="I400" s="364">
        <v>1</v>
      </c>
      <c r="J400" s="371">
        <v>43864</v>
      </c>
      <c r="K400" s="371">
        <v>44012</v>
      </c>
      <c r="L400" s="368">
        <f t="shared" si="12"/>
        <v>22</v>
      </c>
      <c r="M400" s="446">
        <v>0.7</v>
      </c>
      <c r="N400" s="6" t="s">
        <v>3005</v>
      </c>
      <c r="O400" s="7">
        <f t="shared" si="11"/>
        <v>339</v>
      </c>
      <c r="P400" s="95" t="s">
        <v>1991</v>
      </c>
      <c r="Q400" s="379">
        <v>43812</v>
      </c>
      <c r="R400" s="8" t="s">
        <v>62</v>
      </c>
      <c r="S400" s="179" t="s">
        <v>1955</v>
      </c>
      <c r="T400" s="179"/>
      <c r="U400" s="67" t="s">
        <v>2305</v>
      </c>
      <c r="V400" s="67" t="s">
        <v>2305</v>
      </c>
      <c r="W400" s="67" t="s">
        <v>2305</v>
      </c>
      <c r="X400" s="67" t="s">
        <v>2305</v>
      </c>
      <c r="Y400" s="13" t="s">
        <v>2305</v>
      </c>
      <c r="Z400" s="13" t="s">
        <v>2305</v>
      </c>
      <c r="AA400" s="13" t="s">
        <v>2305</v>
      </c>
      <c r="AB400" s="13" t="s">
        <v>2325</v>
      </c>
      <c r="AC400" s="13" t="s">
        <v>3029</v>
      </c>
      <c r="AD400" s="450" t="s">
        <v>940</v>
      </c>
      <c r="AE400" s="92">
        <v>43935</v>
      </c>
      <c r="AF400" s="95" t="s">
        <v>1967</v>
      </c>
      <c r="AG400" s="188"/>
      <c r="AH400" s="144"/>
      <c r="AI400" s="144"/>
      <c r="AJ400" s="72"/>
      <c r="AL400" s="372"/>
      <c r="AM400" s="372"/>
      <c r="AN400" s="372"/>
      <c r="AO400" s="372"/>
      <c r="AP400" s="372"/>
      <c r="AQ400" s="372"/>
      <c r="AR400" s="372"/>
      <c r="AS400" s="372"/>
      <c r="AT400" s="372"/>
      <c r="AU400" s="372"/>
      <c r="AV400" s="372"/>
      <c r="AW400" s="372"/>
      <c r="AX400" s="372"/>
      <c r="AY400" s="372"/>
      <c r="AZ400" s="372"/>
      <c r="BA400" s="372"/>
      <c r="BB400" s="372"/>
      <c r="BC400" s="372"/>
      <c r="BD400" s="372"/>
      <c r="BE400" s="372"/>
      <c r="BF400" s="372"/>
      <c r="BG400" s="372"/>
      <c r="BH400" s="372"/>
      <c r="BI400" s="372"/>
      <c r="BJ400" s="372"/>
      <c r="BK400" s="372"/>
      <c r="BL400" s="372"/>
      <c r="BM400" s="372"/>
      <c r="BN400" s="372"/>
      <c r="BO400" s="372"/>
      <c r="BP400" s="372"/>
      <c r="BQ400" s="372"/>
      <c r="BR400" s="372"/>
      <c r="BS400" s="372"/>
      <c r="BT400" s="372"/>
      <c r="BU400" s="372"/>
      <c r="BV400" s="372"/>
      <c r="BW400" s="372"/>
      <c r="BX400" s="372"/>
      <c r="BY400" s="372"/>
      <c r="BZ400" s="372"/>
      <c r="CA400" s="372"/>
      <c r="CB400" s="372"/>
      <c r="CC400" s="372"/>
      <c r="CD400" s="372"/>
      <c r="CE400" s="372"/>
      <c r="CF400" s="372"/>
      <c r="CG400" s="372"/>
      <c r="CH400" s="372"/>
      <c r="CI400" s="372"/>
      <c r="CJ400" s="372"/>
      <c r="CK400" s="372"/>
      <c r="CL400" s="372"/>
      <c r="CM400" s="372"/>
      <c r="CN400" s="372"/>
      <c r="CO400" s="372"/>
      <c r="CP400" s="372"/>
      <c r="CQ400" s="372"/>
      <c r="CR400" s="372"/>
      <c r="CS400" s="372"/>
      <c r="CT400" s="372"/>
      <c r="CU400" s="372"/>
      <c r="CV400" s="372"/>
      <c r="CW400" s="372"/>
      <c r="CX400" s="372"/>
      <c r="CY400" s="372"/>
      <c r="CZ400" s="372"/>
      <c r="DA400" s="372"/>
      <c r="DB400" s="372"/>
      <c r="DC400" s="372"/>
      <c r="DD400" s="372"/>
      <c r="DE400" s="372"/>
      <c r="DF400" s="372"/>
      <c r="DG400" s="372"/>
      <c r="DH400" s="372"/>
      <c r="DI400" s="372"/>
      <c r="DJ400" s="372"/>
      <c r="DK400" s="372"/>
      <c r="DL400" s="372"/>
      <c r="DM400" s="372"/>
      <c r="DN400" s="372"/>
      <c r="DO400" s="372"/>
      <c r="DP400" s="372"/>
      <c r="DQ400" s="372"/>
      <c r="DR400" s="372"/>
      <c r="DS400" s="372"/>
      <c r="DT400" s="372"/>
      <c r="DU400" s="372"/>
      <c r="DV400" s="372"/>
      <c r="DW400" s="372"/>
      <c r="DX400" s="372"/>
      <c r="DY400" s="372"/>
      <c r="DZ400" s="372"/>
      <c r="EA400" s="372"/>
      <c r="EB400" s="372"/>
      <c r="EC400" s="372"/>
      <c r="ED400" s="372"/>
      <c r="EE400" s="372"/>
      <c r="EF400" s="372"/>
      <c r="EG400" s="372"/>
      <c r="EH400" s="372"/>
      <c r="EI400" s="372"/>
      <c r="EJ400" s="372"/>
      <c r="EK400" s="372"/>
      <c r="EL400" s="372"/>
      <c r="EM400" s="372"/>
      <c r="EN400" s="372"/>
      <c r="EO400" s="372"/>
      <c r="EP400" s="372"/>
      <c r="EQ400" s="372"/>
      <c r="ER400" s="372"/>
      <c r="ES400" s="372"/>
      <c r="ET400" s="372"/>
      <c r="EU400" s="372"/>
      <c r="EV400" s="372"/>
      <c r="EW400" s="372"/>
      <c r="EX400" s="372"/>
      <c r="EY400" s="372"/>
      <c r="EZ400" s="372"/>
      <c r="FA400" s="372"/>
      <c r="FB400" s="372"/>
      <c r="FC400" s="372"/>
      <c r="FD400" s="372"/>
      <c r="FE400" s="372"/>
      <c r="FF400" s="372"/>
      <c r="FG400" s="372"/>
      <c r="FH400" s="372"/>
      <c r="FI400" s="372"/>
      <c r="FJ400" s="372"/>
      <c r="FK400" s="372"/>
      <c r="FL400" s="372"/>
      <c r="FM400" s="372"/>
      <c r="FN400" s="372"/>
      <c r="FO400" s="372"/>
      <c r="FP400" s="372"/>
      <c r="FQ400" s="372"/>
      <c r="FR400" s="372"/>
      <c r="FS400" s="372"/>
      <c r="FT400" s="372"/>
      <c r="FU400" s="372"/>
      <c r="FV400" s="372"/>
      <c r="FW400" s="372"/>
      <c r="FX400" s="372"/>
      <c r="FY400" s="372"/>
      <c r="FZ400" s="372"/>
      <c r="GA400" s="372"/>
      <c r="GB400" s="372"/>
      <c r="GC400" s="372"/>
      <c r="GD400" s="372"/>
      <c r="GE400" s="372"/>
      <c r="GF400" s="372"/>
      <c r="GG400" s="372"/>
      <c r="GH400" s="372"/>
      <c r="GI400" s="372"/>
      <c r="GJ400" s="372"/>
      <c r="GK400" s="372"/>
      <c r="GL400" s="372"/>
      <c r="GM400" s="372"/>
      <c r="GN400" s="372"/>
      <c r="GO400" s="372"/>
      <c r="GP400" s="372"/>
      <c r="GQ400" s="372"/>
      <c r="GR400" s="372"/>
      <c r="GS400" s="372"/>
      <c r="GT400" s="372"/>
      <c r="GU400" s="372"/>
      <c r="GV400" s="372"/>
      <c r="GW400" s="372"/>
      <c r="GX400" s="372"/>
      <c r="GY400" s="372"/>
      <c r="GZ400" s="372"/>
      <c r="HA400" s="372"/>
      <c r="HB400" s="372"/>
      <c r="HC400" s="372"/>
      <c r="HD400" s="372"/>
      <c r="HE400" s="372"/>
      <c r="HF400" s="372"/>
      <c r="HG400" s="372"/>
      <c r="HH400" s="372"/>
      <c r="HI400" s="372"/>
      <c r="HJ400" s="372"/>
      <c r="HK400" s="372"/>
      <c r="HL400" s="372"/>
      <c r="HM400" s="372"/>
      <c r="HN400" s="372"/>
      <c r="HO400" s="372"/>
      <c r="HP400" s="372"/>
      <c r="HQ400" s="372"/>
      <c r="HR400" s="372"/>
      <c r="HS400" s="372"/>
      <c r="HT400" s="372"/>
      <c r="HU400" s="372"/>
      <c r="HV400" s="372"/>
      <c r="HW400" s="372"/>
      <c r="HX400" s="372"/>
      <c r="HY400" s="372"/>
      <c r="HZ400" s="372"/>
      <c r="IA400" s="372"/>
      <c r="IB400" s="372"/>
      <c r="IC400" s="372"/>
      <c r="ID400" s="372"/>
      <c r="IE400" s="372"/>
      <c r="IF400" s="372"/>
      <c r="IG400" s="372"/>
      <c r="IH400" s="372"/>
      <c r="II400" s="372"/>
      <c r="IJ400" s="372"/>
      <c r="IK400" s="372"/>
      <c r="IL400" s="372"/>
      <c r="IM400" s="372"/>
      <c r="IN400" s="372"/>
      <c r="IO400" s="372"/>
      <c r="IP400" s="372"/>
      <c r="IQ400" s="372"/>
      <c r="IR400" s="372"/>
      <c r="IS400" s="372"/>
      <c r="IT400" s="372"/>
      <c r="IU400" s="372"/>
      <c r="IV400" s="372"/>
      <c r="IW400" s="372"/>
      <c r="IX400" s="372"/>
      <c r="IY400" s="372"/>
      <c r="IZ400" s="372"/>
      <c r="JA400" s="372"/>
      <c r="JB400" s="372"/>
      <c r="JC400" s="372"/>
      <c r="JD400" s="372"/>
      <c r="JE400" s="372"/>
      <c r="JF400" s="372"/>
    </row>
    <row r="401" spans="2:266" s="21" customFormat="1" ht="228" hidden="1" customHeight="1" x14ac:dyDescent="0.25">
      <c r="B401" s="69" t="s">
        <v>2740</v>
      </c>
      <c r="C401" s="69" t="s">
        <v>2892</v>
      </c>
      <c r="D401" s="11" t="s">
        <v>2261</v>
      </c>
      <c r="E401" s="17" t="s">
        <v>1944</v>
      </c>
      <c r="F401" s="15" t="s">
        <v>1948</v>
      </c>
      <c r="G401" s="9" t="s">
        <v>1949</v>
      </c>
      <c r="H401" s="390" t="s">
        <v>1950</v>
      </c>
      <c r="I401" s="360">
        <v>4</v>
      </c>
      <c r="J401" s="361">
        <v>43864</v>
      </c>
      <c r="K401" s="361">
        <v>44135</v>
      </c>
      <c r="L401" s="362">
        <f t="shared" si="12"/>
        <v>39</v>
      </c>
      <c r="M401" s="445">
        <v>2</v>
      </c>
      <c r="N401" s="6" t="s">
        <v>3006</v>
      </c>
      <c r="O401" s="7">
        <f t="shared" ref="O401" si="13">LEN(N401)</f>
        <v>252</v>
      </c>
      <c r="P401" s="95" t="s">
        <v>1991</v>
      </c>
      <c r="Q401" s="379">
        <v>43812</v>
      </c>
      <c r="R401" s="8" t="s">
        <v>62</v>
      </c>
      <c r="S401" s="95" t="s">
        <v>1956</v>
      </c>
      <c r="T401" s="95"/>
      <c r="U401" s="67" t="s">
        <v>2305</v>
      </c>
      <c r="V401" s="67" t="s">
        <v>2305</v>
      </c>
      <c r="W401" s="67" t="s">
        <v>2305</v>
      </c>
      <c r="X401" s="67" t="s">
        <v>2305</v>
      </c>
      <c r="Y401" s="13" t="s">
        <v>2305</v>
      </c>
      <c r="Z401" s="13" t="s">
        <v>2305</v>
      </c>
      <c r="AA401" s="13" t="s">
        <v>2305</v>
      </c>
      <c r="AB401" s="13" t="s">
        <v>2325</v>
      </c>
      <c r="AC401" s="13" t="s">
        <v>3030</v>
      </c>
      <c r="AD401" s="450" t="s">
        <v>940</v>
      </c>
      <c r="AE401" s="92">
        <v>43935</v>
      </c>
      <c r="AF401" s="95" t="s">
        <v>1967</v>
      </c>
      <c r="AG401" s="123"/>
      <c r="AH401" s="73"/>
      <c r="AI401" s="73"/>
      <c r="AJ401" s="72"/>
      <c r="AL401" s="363"/>
      <c r="AM401" s="363"/>
      <c r="AN401" s="363"/>
      <c r="AO401" s="363"/>
      <c r="AP401" s="363"/>
      <c r="AQ401" s="363"/>
      <c r="AR401" s="363"/>
      <c r="AS401" s="363"/>
      <c r="AT401" s="363"/>
      <c r="AU401" s="363"/>
      <c r="AV401" s="363"/>
      <c r="AW401" s="363"/>
      <c r="AX401" s="363"/>
      <c r="AY401" s="363"/>
      <c r="AZ401" s="363"/>
      <c r="BA401" s="363"/>
      <c r="BB401" s="363"/>
      <c r="BC401" s="363"/>
      <c r="BD401" s="363"/>
      <c r="BE401" s="363"/>
      <c r="BF401" s="363"/>
      <c r="BG401" s="363"/>
      <c r="BH401" s="363"/>
      <c r="BI401" s="363"/>
      <c r="BJ401" s="363"/>
      <c r="BK401" s="363"/>
      <c r="BL401" s="363"/>
      <c r="BM401" s="363"/>
      <c r="BN401" s="363"/>
      <c r="BO401" s="363"/>
      <c r="BP401" s="363"/>
      <c r="BQ401" s="363"/>
      <c r="BR401" s="363"/>
      <c r="BS401" s="363"/>
      <c r="BT401" s="363"/>
      <c r="BU401" s="363"/>
      <c r="BV401" s="363"/>
      <c r="BW401" s="363"/>
      <c r="BX401" s="363"/>
      <c r="BY401" s="363"/>
      <c r="BZ401" s="363"/>
      <c r="CA401" s="363"/>
      <c r="CB401" s="363"/>
      <c r="CC401" s="363"/>
      <c r="CD401" s="363"/>
      <c r="CE401" s="363"/>
      <c r="CF401" s="363"/>
      <c r="CG401" s="363"/>
      <c r="CH401" s="363"/>
      <c r="CI401" s="363"/>
      <c r="CJ401" s="363"/>
      <c r="CK401" s="363"/>
      <c r="CL401" s="363"/>
      <c r="CM401" s="363"/>
      <c r="CN401" s="363"/>
      <c r="CO401" s="363"/>
      <c r="CP401" s="363"/>
      <c r="CQ401" s="363"/>
      <c r="CR401" s="363"/>
      <c r="CS401" s="363"/>
      <c r="CT401" s="363"/>
      <c r="CU401" s="363"/>
      <c r="CV401" s="363"/>
      <c r="CW401" s="363"/>
      <c r="CX401" s="363"/>
      <c r="CY401" s="363"/>
      <c r="CZ401" s="363"/>
      <c r="DA401" s="363"/>
      <c r="DB401" s="363"/>
      <c r="DC401" s="363"/>
      <c r="DD401" s="363"/>
      <c r="DE401" s="363"/>
      <c r="DF401" s="363"/>
      <c r="DG401" s="363"/>
      <c r="DH401" s="363"/>
      <c r="DI401" s="363"/>
      <c r="DJ401" s="363"/>
      <c r="DK401" s="363"/>
      <c r="DL401" s="363"/>
      <c r="DM401" s="363"/>
      <c r="DN401" s="363"/>
      <c r="DO401" s="363"/>
      <c r="DP401" s="363"/>
      <c r="DQ401" s="363"/>
      <c r="DR401" s="363"/>
      <c r="DS401" s="363"/>
      <c r="DT401" s="363"/>
      <c r="DU401" s="363"/>
      <c r="DV401" s="363"/>
      <c r="DW401" s="363"/>
      <c r="DX401" s="363"/>
      <c r="DY401" s="363"/>
      <c r="DZ401" s="363"/>
      <c r="EA401" s="363"/>
      <c r="EB401" s="363"/>
      <c r="EC401" s="363"/>
      <c r="ED401" s="363"/>
      <c r="EE401" s="363"/>
      <c r="EF401" s="363"/>
      <c r="EG401" s="363"/>
      <c r="EH401" s="363"/>
      <c r="EI401" s="363"/>
      <c r="EJ401" s="363"/>
      <c r="EK401" s="363"/>
      <c r="EL401" s="363"/>
      <c r="EM401" s="363"/>
      <c r="EN401" s="363"/>
      <c r="EO401" s="363"/>
      <c r="EP401" s="363"/>
      <c r="EQ401" s="363"/>
      <c r="ER401" s="363"/>
      <c r="ES401" s="363"/>
      <c r="ET401" s="363"/>
      <c r="EU401" s="363"/>
      <c r="EV401" s="363"/>
      <c r="EW401" s="363"/>
      <c r="EX401" s="363"/>
      <c r="EY401" s="363"/>
      <c r="EZ401" s="363"/>
      <c r="FA401" s="363"/>
      <c r="FB401" s="363"/>
      <c r="FC401" s="363"/>
      <c r="FD401" s="363"/>
      <c r="FE401" s="363"/>
      <c r="FF401" s="363"/>
      <c r="FG401" s="363"/>
      <c r="FH401" s="363"/>
      <c r="FI401" s="363"/>
      <c r="FJ401" s="363"/>
      <c r="FK401" s="363"/>
      <c r="FL401" s="363"/>
      <c r="FM401" s="363"/>
      <c r="FN401" s="363"/>
      <c r="FO401" s="363"/>
      <c r="FP401" s="363"/>
      <c r="FQ401" s="363"/>
      <c r="FR401" s="363"/>
      <c r="FS401" s="363"/>
      <c r="FT401" s="363"/>
      <c r="FU401" s="363"/>
      <c r="FV401" s="363"/>
      <c r="FW401" s="363"/>
      <c r="FX401" s="363"/>
      <c r="FY401" s="363"/>
      <c r="FZ401" s="363"/>
      <c r="GA401" s="363"/>
      <c r="GB401" s="363"/>
      <c r="GC401" s="363"/>
      <c r="GD401" s="363"/>
      <c r="GE401" s="363"/>
      <c r="GF401" s="363"/>
      <c r="GG401" s="363"/>
      <c r="GH401" s="363"/>
      <c r="GI401" s="363"/>
      <c r="GJ401" s="363"/>
      <c r="GK401" s="363"/>
      <c r="GL401" s="363"/>
      <c r="GM401" s="363"/>
      <c r="GN401" s="363"/>
      <c r="GO401" s="363"/>
      <c r="GP401" s="363"/>
      <c r="GQ401" s="363"/>
      <c r="GR401" s="363"/>
      <c r="GS401" s="363"/>
      <c r="GT401" s="363"/>
      <c r="GU401" s="363"/>
      <c r="GV401" s="363"/>
      <c r="GW401" s="363"/>
      <c r="GX401" s="363"/>
      <c r="GY401" s="363"/>
      <c r="GZ401" s="363"/>
      <c r="HA401" s="363"/>
      <c r="HB401" s="363"/>
      <c r="HC401" s="363"/>
      <c r="HD401" s="363"/>
      <c r="HE401" s="363"/>
      <c r="HF401" s="363"/>
      <c r="HG401" s="363"/>
      <c r="HH401" s="363"/>
      <c r="HI401" s="363"/>
      <c r="HJ401" s="363"/>
      <c r="HK401" s="363"/>
      <c r="HL401" s="363"/>
      <c r="HM401" s="363"/>
      <c r="HN401" s="363"/>
      <c r="HO401" s="363"/>
      <c r="HP401" s="363"/>
      <c r="HQ401" s="363"/>
      <c r="HR401" s="363"/>
      <c r="HS401" s="363"/>
      <c r="HT401" s="363"/>
      <c r="HU401" s="363"/>
      <c r="HV401" s="363"/>
      <c r="HW401" s="363"/>
      <c r="HX401" s="363"/>
      <c r="HY401" s="363"/>
      <c r="HZ401" s="363"/>
      <c r="IA401" s="363"/>
      <c r="IB401" s="363"/>
      <c r="IC401" s="363"/>
      <c r="ID401" s="363"/>
      <c r="IE401" s="363"/>
      <c r="IF401" s="363"/>
      <c r="IG401" s="363"/>
      <c r="IH401" s="363"/>
      <c r="II401" s="363"/>
      <c r="IJ401" s="363"/>
      <c r="IK401" s="363"/>
      <c r="IL401" s="363"/>
      <c r="IM401" s="363"/>
      <c r="IN401" s="363"/>
      <c r="IO401" s="363"/>
      <c r="IP401" s="363"/>
      <c r="IQ401" s="363"/>
      <c r="IR401" s="363"/>
      <c r="IS401" s="363"/>
      <c r="IT401" s="363"/>
      <c r="IU401" s="363"/>
      <c r="IV401" s="363"/>
      <c r="IW401" s="363"/>
      <c r="IX401" s="363"/>
      <c r="IY401" s="363"/>
      <c r="IZ401" s="363"/>
      <c r="JA401" s="363"/>
      <c r="JB401" s="363"/>
      <c r="JC401" s="363"/>
      <c r="JD401" s="363"/>
      <c r="JE401" s="363"/>
      <c r="JF401" s="363"/>
    </row>
    <row r="402" spans="2:266" s="21" customFormat="1" ht="231" hidden="1" x14ac:dyDescent="0.25">
      <c r="B402" s="69" t="s">
        <v>3171</v>
      </c>
      <c r="C402" s="425" t="s">
        <v>2862</v>
      </c>
      <c r="D402" s="354" t="s">
        <v>3156</v>
      </c>
      <c r="E402" s="4" t="s">
        <v>3157</v>
      </c>
      <c r="F402" s="4" t="s">
        <v>475</v>
      </c>
      <c r="G402" s="4" t="s">
        <v>3158</v>
      </c>
      <c r="H402" s="4" t="s">
        <v>3159</v>
      </c>
      <c r="I402" s="44" t="s">
        <v>3160</v>
      </c>
      <c r="J402" s="45">
        <v>43891</v>
      </c>
      <c r="K402" s="45">
        <v>44044</v>
      </c>
      <c r="L402" s="5">
        <v>24</v>
      </c>
      <c r="M402" s="445">
        <v>0</v>
      </c>
      <c r="N402" s="6" t="s">
        <v>3175</v>
      </c>
      <c r="O402" s="7">
        <f t="shared" ref="O402:O405" si="14">LEN($N402)</f>
        <v>275</v>
      </c>
      <c r="P402" s="8" t="s">
        <v>2318</v>
      </c>
      <c r="Q402" s="323">
        <v>42934</v>
      </c>
      <c r="R402" s="95" t="s">
        <v>57</v>
      </c>
      <c r="S402" s="149"/>
      <c r="T402" s="72" t="s">
        <v>2305</v>
      </c>
      <c r="U402" s="72" t="s">
        <v>2305</v>
      </c>
      <c r="V402" s="72" t="s">
        <v>2305</v>
      </c>
      <c r="W402" s="72" t="s">
        <v>2305</v>
      </c>
      <c r="X402" s="72" t="s">
        <v>2305</v>
      </c>
      <c r="Y402" s="72" t="s">
        <v>2305</v>
      </c>
      <c r="Z402" s="72" t="s">
        <v>2305</v>
      </c>
      <c r="AA402" s="72" t="s">
        <v>2305</v>
      </c>
      <c r="AB402" s="72" t="s">
        <v>2305</v>
      </c>
      <c r="AC402" s="28" t="s">
        <v>3177</v>
      </c>
      <c r="AD402" s="178" t="s">
        <v>940</v>
      </c>
      <c r="AE402" s="92">
        <v>43944</v>
      </c>
      <c r="AF402" s="95" t="s">
        <v>1967</v>
      </c>
      <c r="AG402" s="123"/>
      <c r="AH402" s="72"/>
      <c r="AI402" s="72"/>
      <c r="AJ402" s="72"/>
    </row>
    <row r="403" spans="2:266" ht="324" hidden="1" customHeight="1" x14ac:dyDescent="0.3">
      <c r="B403" s="69" t="s">
        <v>3172</v>
      </c>
      <c r="C403" s="425" t="s">
        <v>2862</v>
      </c>
      <c r="D403" s="354" t="s">
        <v>3156</v>
      </c>
      <c r="E403" s="4" t="s">
        <v>3157</v>
      </c>
      <c r="F403" s="4" t="s">
        <v>475</v>
      </c>
      <c r="G403" s="4" t="s">
        <v>3161</v>
      </c>
      <c r="H403" s="4" t="s">
        <v>3162</v>
      </c>
      <c r="I403" s="44" t="s">
        <v>3163</v>
      </c>
      <c r="J403" s="45">
        <v>43891</v>
      </c>
      <c r="K403" s="45">
        <v>44256</v>
      </c>
      <c r="L403" s="5">
        <v>48</v>
      </c>
      <c r="M403" s="445">
        <v>0</v>
      </c>
      <c r="N403" s="6" t="s">
        <v>3175</v>
      </c>
      <c r="O403" s="7">
        <f t="shared" si="14"/>
        <v>275</v>
      </c>
      <c r="P403" s="8" t="s">
        <v>2318</v>
      </c>
      <c r="Q403" s="323">
        <v>42934</v>
      </c>
      <c r="R403" s="95" t="s">
        <v>57</v>
      </c>
      <c r="S403" s="422"/>
      <c r="T403" s="72" t="s">
        <v>2305</v>
      </c>
      <c r="U403" s="72" t="s">
        <v>2305</v>
      </c>
      <c r="V403" s="72" t="s">
        <v>2305</v>
      </c>
      <c r="W403" s="72" t="s">
        <v>2305</v>
      </c>
      <c r="X403" s="72" t="s">
        <v>2305</v>
      </c>
      <c r="Y403" s="72" t="s">
        <v>2305</v>
      </c>
      <c r="Z403" s="72" t="s">
        <v>2305</v>
      </c>
      <c r="AA403" s="72" t="s">
        <v>2305</v>
      </c>
      <c r="AB403" s="72" t="s">
        <v>2305</v>
      </c>
      <c r="AC403" s="28" t="s">
        <v>3177</v>
      </c>
      <c r="AD403" s="178" t="s">
        <v>940</v>
      </c>
      <c r="AE403" s="92">
        <v>43944</v>
      </c>
      <c r="AF403" s="95" t="s">
        <v>1967</v>
      </c>
      <c r="AG403" s="423"/>
      <c r="AH403" s="421"/>
      <c r="AI403" s="421"/>
      <c r="AJ403" s="72"/>
    </row>
    <row r="404" spans="2:266" ht="231" hidden="1" x14ac:dyDescent="0.25">
      <c r="B404" s="69" t="s">
        <v>3173</v>
      </c>
      <c r="C404" s="425" t="s">
        <v>2862</v>
      </c>
      <c r="D404" s="354" t="s">
        <v>3156</v>
      </c>
      <c r="E404" s="4" t="s">
        <v>3157</v>
      </c>
      <c r="F404" s="4" t="s">
        <v>475</v>
      </c>
      <c r="G404" s="4" t="s">
        <v>3164</v>
      </c>
      <c r="H404" s="4" t="s">
        <v>3165</v>
      </c>
      <c r="I404" s="44" t="s">
        <v>3166</v>
      </c>
      <c r="J404" s="45">
        <v>44013</v>
      </c>
      <c r="K404" s="45">
        <v>44378</v>
      </c>
      <c r="L404" s="5">
        <v>48</v>
      </c>
      <c r="M404" s="445">
        <v>0</v>
      </c>
      <c r="N404" s="6" t="s">
        <v>3175</v>
      </c>
      <c r="O404" s="7">
        <f t="shared" si="14"/>
        <v>275</v>
      </c>
      <c r="P404" s="8" t="s">
        <v>2318</v>
      </c>
      <c r="Q404" s="323">
        <v>42934</v>
      </c>
      <c r="R404" s="424" t="s">
        <v>79</v>
      </c>
      <c r="S404" s="149" t="s">
        <v>752</v>
      </c>
      <c r="T404" s="72" t="s">
        <v>2305</v>
      </c>
      <c r="U404" s="72" t="s">
        <v>2305</v>
      </c>
      <c r="V404" s="72" t="s">
        <v>2305</v>
      </c>
      <c r="W404" s="72" t="s">
        <v>2305</v>
      </c>
      <c r="X404" s="72" t="s">
        <v>2305</v>
      </c>
      <c r="Y404" s="72" t="s">
        <v>2305</v>
      </c>
      <c r="Z404" s="72" t="s">
        <v>2305</v>
      </c>
      <c r="AA404" s="72" t="s">
        <v>2305</v>
      </c>
      <c r="AB404" s="72" t="s">
        <v>2305</v>
      </c>
      <c r="AC404" s="28" t="s">
        <v>3177</v>
      </c>
      <c r="AD404" s="178" t="s">
        <v>940</v>
      </c>
      <c r="AE404" s="92">
        <v>43944</v>
      </c>
      <c r="AF404" s="95" t="s">
        <v>1967</v>
      </c>
      <c r="AG404" s="423"/>
      <c r="AH404" s="421"/>
      <c r="AI404" s="421"/>
      <c r="AJ404" s="72"/>
    </row>
    <row r="405" spans="2:266" ht="231" hidden="1" x14ac:dyDescent="0.25">
      <c r="B405" s="69" t="s">
        <v>3174</v>
      </c>
      <c r="C405" s="425" t="s">
        <v>2862</v>
      </c>
      <c r="D405" s="354" t="s">
        <v>3156</v>
      </c>
      <c r="E405" s="4" t="s">
        <v>3157</v>
      </c>
      <c r="F405" s="4" t="s">
        <v>3167</v>
      </c>
      <c r="G405" s="4" t="s">
        <v>3168</v>
      </c>
      <c r="H405" s="4" t="s">
        <v>3169</v>
      </c>
      <c r="I405" s="44" t="s">
        <v>3170</v>
      </c>
      <c r="J405" s="45">
        <v>43891</v>
      </c>
      <c r="K405" s="45">
        <v>44256</v>
      </c>
      <c r="L405" s="5">
        <v>48</v>
      </c>
      <c r="M405" s="445">
        <v>0</v>
      </c>
      <c r="N405" s="6" t="s">
        <v>3175</v>
      </c>
      <c r="O405" s="7">
        <f t="shared" si="14"/>
        <v>275</v>
      </c>
      <c r="P405" s="8" t="s">
        <v>2318</v>
      </c>
      <c r="Q405" s="323">
        <v>42934</v>
      </c>
      <c r="R405" s="424" t="s">
        <v>79</v>
      </c>
      <c r="S405" s="149" t="s">
        <v>752</v>
      </c>
      <c r="T405" s="72" t="s">
        <v>2305</v>
      </c>
      <c r="U405" s="72" t="s">
        <v>2305</v>
      </c>
      <c r="V405" s="72" t="s">
        <v>2305</v>
      </c>
      <c r="W405" s="72" t="s">
        <v>2305</v>
      </c>
      <c r="X405" s="72" t="s">
        <v>2305</v>
      </c>
      <c r="Y405" s="72" t="s">
        <v>2305</v>
      </c>
      <c r="Z405" s="72" t="s">
        <v>2305</v>
      </c>
      <c r="AA405" s="72" t="s">
        <v>2305</v>
      </c>
      <c r="AB405" s="72" t="s">
        <v>2305</v>
      </c>
      <c r="AC405" s="28" t="s">
        <v>3177</v>
      </c>
      <c r="AD405" s="178" t="s">
        <v>940</v>
      </c>
      <c r="AE405" s="92">
        <v>43944</v>
      </c>
      <c r="AF405" s="95" t="s">
        <v>1967</v>
      </c>
      <c r="AG405" s="423"/>
      <c r="AH405" s="421"/>
      <c r="AI405" s="421"/>
      <c r="AJ405" s="72"/>
    </row>
    <row r="1048576" spans="3:3" x14ac:dyDescent="0.3">
      <c r="C1048576" s="69"/>
    </row>
  </sheetData>
  <autoFilter ref="B5:JF405">
    <filterColumn colId="16">
      <filters>
        <filter val="Dirección General"/>
      </filters>
    </filterColumn>
    <sortState ref="B357:JF358">
      <sortCondition descending="1" ref="AD5:AD401"/>
    </sortState>
  </autoFilter>
  <mergeCells count="1">
    <mergeCell ref="B2:AB3"/>
  </mergeCells>
  <conditionalFormatting sqref="AF1:AF90 AF92:AF1048576">
    <cfRule type="containsText" dxfId="3" priority="4" operator="containsText" text="No efectiva">
      <formula>NOT(ISERROR(SEARCH("No efectiva",AF1)))</formula>
    </cfRule>
    <cfRule type="containsText" dxfId="2" priority="5" operator="containsText" text="efectiva">
      <formula>NOT(ISERROR(SEARCH("efectiva",AF1)))</formula>
    </cfRule>
  </conditionalFormatting>
  <conditionalFormatting sqref="AF91">
    <cfRule type="containsText" dxfId="1" priority="1" operator="containsText" text="No efectiva">
      <formula>NOT(ISERROR(SEARCH("No efectiva",AF91)))</formula>
    </cfRule>
    <cfRule type="containsText" dxfId="0" priority="2" operator="containsText" text="efectiva">
      <formula>NOT(ISERROR(SEARCH("efectiva",AF91)))</formula>
    </cfRule>
  </conditionalFormatting>
  <dataValidations xWindow="600" yWindow="398" count="30">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N77 AB336:AB339 AB347:AB355">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234:D235 E357:E358 D229 D359 D378:D382 D247:D2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103 E234 E228:E229 E359 E324 E275 E321:E322 E269:E272 E378:E382 E283:E284 E336:E355 E246:E251 E253:E2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103 F234 F228:F229 F378:F382 F324 F313 F321:F322 F336:F340 F357 F375:G375 F376 F279:F284 F273:F277 E276:E279 E325:E326 F246:F251 F253:F26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03 G234 G228:G229 G378:G382 G313 F269:G272 G340 F325:G326 G321:G324 F278 F265:G265 F263:F264 G357:G358 G372 G273:G277 G279:G284 E266:E268 E285:E312 E314:E320 G246:G251 G253:G2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103 H234 H228:H229 H378:H382 H321:H323 H313 H325:H326 H265:H266 H357 H372:H375 H269:H284 G278 H246:H251 H253:H263">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03 L234 L228:L229 L378:L401 L355:L359 L325:L328 L335:L339 L370:L375 L269:L323 L246:L251 L253:L2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M14 M38 M130 M132:M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I43 I38 I41 I103 I378:I382 I234 I269:I278 I228:I229 I195:I199 I280:I284 I313 I325:I326 I321:I323 I372:I375 I357 I359 I253:I265 I224 I208 I239 I241:I244 I32 I188 I168 I183 I190:I192 I16:I17 I19 I170:I179 I141 I148 I107 I130:I134 I144 I246:I251 I213">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43 H38 H134 H41 H128:H129 H208 H195:H199 H224 H239 H241:H244 H32 H188 H168 I184 H183 H190:H192 H16:H17 H19 H170:H179 H141 H148 H107 H131 H144 H21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G41 G38 G43 U188:X188 G208 V224:X224 S242:X244 G195:G199 V208:X208 G224 G213 G239 G241:G244 U168:X168 G32 G188 F167 U170:X173 G168 U176:X179 U195:X196 G183 U183:X183 U190:X192 W91:X91 G190:G192 G16:G17 G19 G14 U154 G170:G179 G141 V18:AB19 S91 N131 G107 N17 G128:G134 G148 U17:AB17 V213:X213 G144 S208:T208 S224:T224 S213:T213 S148 S144 S131 S107 S141 S154 S17 S190:S192 S183 S195:S196 S176:S179 S170:S173 S168 S188 S103 W16:AC16 AC44 AC58 AC93 AC99 AC128 AC154:AC155 AC158:AC161 AC163">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43 F38 F41 F208 F195:F199 F224 F239 F241:F244 F19 F32 F188 F168 F183 F190:F192 F16:F17 F14 F170:F179 F141 F148 F107 F128:F134 F144 F213">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36 E43 E208 E195:E199 E224 E239 E241:E244 E32 E188 E168 E183 E190:E192 E16:E17 E19 E170:E179 E141 E148 E107 E128:E134 E144 E213">
      <formula1>0</formula1>
      <formula2>390</formula2>
    </dataValidation>
    <dataValidation type="whole" operator="greaterThanOrEqual" allowBlank="1" showInputMessage="1" showErrorMessage="1" sqref="M67 M128 M49:M52 M46:M47 M162">
      <formula1>0</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94 K14 K100:K104 K57 K71:K77 K275:K279 K207:K210 K253:K255 K228:K230 K213 K355:K359 K267 K327:K328 K335:K339 K263:K265 K285:K323 K269:K272 K368 K370:K371 K375:K379 K175 K205 K219:K226 K217 K239 K233:K234 K162 K55 K9 K166:K169 K181 K24 K11 K16:K19 K59:K66 K68:K69 K89 K92 K79 K32:K45 K96:K98 K148 K106:K125 K153 K127:K144 K183:K199 K241:K251">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43:J45 J38 J41 J35 J57 J75:J77 J103 J208 J234 J269:J323 J228:J229 J241:J244 J195:J199 J355:J359 K266 J327:J328 J268:K268 J335:J339 K256:K262 K273:K274 K280:K284 J370:J371 J368 J372:K374 J375:J401 J253:J267 J224 J239 J166 K31 J213 J32 J187:J188 J168 J24 J183:J184 J190:J192 J16:J19 J68 J55 J170:J179 J141 J148 J107 J128:J134 J143:J144 J246:J251">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U11 U164 N10:N11 N69 U157 U115 U69 U184:X187 U189:X189 U169:X169 U180:X182 R11:S11 R157:S157 S180:S182 S169 S189 S184:S187 S142 S139 R119:S121 S69 S109:S111 S115 W115:AB115">
      <formula1>0</formula1>
      <formula2>390</formula2>
    </dataValidation>
    <dataValidation type="decimal" allowBlank="1" showInputMessage="1" showErrorMessage="1" errorTitle="Entrada no válida" error="Por favor escriba un número" promptTitle="Escriba un número en esta casilla" prompt="_x000a_Registre EN NÚMERO el avance fisico a la fecha de corte del informe, respecto a las cantidades de las unidades de medida._x000a_(Únicamente para AVANCE ó SEGUIMIENTO del Plan de Mejoramiento)" sqref="M34 M28 M30">
      <formula1>-9223372036854780000</formula1>
      <formula2>9223372036854780000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232:D233 D32 D224 D208:D209 D181 D188 D168 D183 D190:D192 D17 D19 D239:D244 D170:D179 D87 D141 D148 D107 D131 D144 D195:D199 D213">
      <formula1>0</formula1>
      <formula2>390</formula2>
    </dataValidation>
    <dataValidation type="whole" operator="greaterThanOrEqual" allowBlank="1" showInputMessage="1" showErrorMessage="1" sqref="M48 I67 I46:I52">
      <formula1>1</formula1>
    </dataValidation>
    <dataValidation operator="greaterThanOrEqual" allowBlank="1" showInputMessage="1" showErrorMessage="1" sqref="M77"/>
    <dataValidation type="textLength" allowBlank="1" showInputMessage="1" showErrorMessage="1" sqref="Y214 Y205 Y217 Y207 Y209:Y210 N227 N201:N205 N207:N210 N215:N216 N219:N223 O6:O377 N152:N161 N163 O399 O402:O405">
      <formula1>0</formula1>
      <formula2>390</formula2>
    </dataValidation>
    <dataValidation type="textLength" allowBlank="1" showInputMessage="1" showErrorMessage="1" errorTitle="ENTRADA NO VALIDA" error="Escriba un texto máximo de 390 caracteres" promptTitle="Cualquier contenido Maximo 390 Caracteres" prompt=" Registre aspectos importantes a considerar. (MÁX. 390 CARACTERES)" sqref="N273:N342 N144:N151 N256:N268 AB252 N164:N200 N217 N252 U55:U57 N211:N214 N224:N226 N229:N249 U79:U82 U37:U43 N53:N58 N50:N51 U6:U7 U45:U47 U20:U32 N20:N32 N37:N48 N4:N8 N14:N16 U88:U92 AC365 N92:N93 N99 N102:N111 N115 N117:N126 N128 U165 U139 U162:U163 N79:N90 N162 AC378 AC380:AC381 N378:N1048576 N359:N361 N132:N142 N347:N356 N363:N367 N372:N374">
      <formula1>0</formula1>
      <formula2>390</formula2>
    </dataValidation>
    <dataValidation type="textLength" allowBlank="1" showInputMessage="1" showErrorMessage="1" errorTitle="390 CARACTERES MÁXIMO" error="La CGR solo permite un máximo de 390 caracteres en esta columna. " sqref="N253:N255 N269:N271 N343:N346">
      <formula1>1</formula1>
      <formula2>390</formula2>
    </dataValidation>
    <dataValidation type="list" allowBlank="1" showInputMessage="1" showErrorMessage="1" sqref="AF6:AF405">
      <formula1>$AR$6:$AR$8</formula1>
    </dataValidation>
    <dataValidation type="list" allowBlank="1" showInputMessage="1" showErrorMessage="1" sqref="AD237:AD285 AD316:AD327 AD287:AD292 AD294:AD299 AD301:AD306 AD308:AD314 AD6:AD235 AD329:AD401">
      <formula1>$AQ$6:$AQ$9</formula1>
    </dataValidation>
    <dataValidation type="list" allowBlank="1" showInputMessage="1" showErrorMessage="1" sqref="AJ6:AJ261 AJ283:AJ405 AJ275:AJ279 AJ269:AJ272">
      <formula1>$AS$6:$AS$8</formula1>
    </dataValidation>
    <dataValidation type="list" allowBlank="1" showInputMessage="1" showErrorMessage="1" sqref="AD328 AD286 AD293 AD300 AD307 AD315">
      <formula1>$AQ$6:$AQ$10</formula1>
    </dataValidation>
    <dataValidation type="list" allowBlank="1" showInputMessage="1" showErrorMessage="1" sqref="AJ262:AJ268 AJ280:AJ282 AJ273:AJ274">
      <formula1>$AP$6:$AP$8</formula1>
    </dataValidation>
    <dataValidation type="list" allowBlank="1" showInputMessage="1" showErrorMessage="1" sqref="AD236 AD402:AD405">
      <formula1>$AQ$6:$AQ$11</formula1>
    </dataValidation>
  </dataValidations>
  <pageMargins left="0.7" right="0.7" top="0.75" bottom="0.75" header="0.3" footer="0.3"/>
  <pageSetup scale="2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7" tint="-0.249977111117893"/>
    <pageSetUpPr fitToPage="1"/>
  </sheetPr>
  <dimension ref="A1:BU121"/>
  <sheetViews>
    <sheetView view="pageBreakPreview" topLeftCell="B105" zoomScale="85" zoomScaleNormal="85" zoomScaleSheetLayoutView="85" workbookViewId="0">
      <pane xSplit="1" topLeftCell="J1" activePane="topRight" state="frozen"/>
      <selection activeCell="B1" sqref="B1"/>
      <selection pane="topRight" activeCell="BT44" sqref="BT44"/>
    </sheetView>
  </sheetViews>
  <sheetFormatPr baseColWidth="10" defaultRowHeight="16.5" x14ac:dyDescent="0.3"/>
  <cols>
    <col min="1" max="1" width="8.85546875" style="20" hidden="1" customWidth="1"/>
    <col min="2" max="2" width="13.42578125" style="77" bestFit="1" customWidth="1"/>
    <col min="3" max="3" width="19.5703125" style="20" customWidth="1"/>
    <col min="4" max="4" width="19.42578125" style="77" customWidth="1"/>
    <col min="5" max="5" width="19.28515625" style="77" bestFit="1" customWidth="1"/>
    <col min="6" max="6" width="57" style="20" customWidth="1"/>
    <col min="7" max="7" width="42.7109375" style="20" customWidth="1"/>
    <col min="8" max="8" width="18.42578125" style="20" bestFit="1" customWidth="1"/>
    <col min="9" max="9" width="52.42578125" style="20" customWidth="1"/>
    <col min="10" max="10" width="21" style="20" bestFit="1" customWidth="1"/>
    <col min="11" max="11" width="50.85546875" style="20" customWidth="1"/>
    <col min="12" max="12" width="28" style="77" bestFit="1" customWidth="1"/>
    <col min="13" max="13" width="23" style="274" customWidth="1"/>
    <col min="14" max="14" width="35.28515625" style="20" customWidth="1"/>
    <col min="15" max="15" width="18.7109375" style="20" hidden="1" customWidth="1"/>
    <col min="16" max="16" width="23.42578125" style="20" hidden="1" customWidth="1"/>
    <col min="17" max="17" width="14.140625" style="20" hidden="1" customWidth="1"/>
    <col min="18" max="18" width="34.7109375" style="76" hidden="1" customWidth="1"/>
    <col min="19" max="19" width="10.7109375" style="20" hidden="1" customWidth="1"/>
    <col min="20" max="20" width="12.42578125" style="20" hidden="1" customWidth="1"/>
    <col min="21" max="21" width="12.85546875" style="20" hidden="1" customWidth="1"/>
    <col min="22" max="22" width="14.140625" style="20" hidden="1" customWidth="1"/>
    <col min="23" max="23" width="12" style="20" hidden="1" customWidth="1"/>
    <col min="24" max="24" width="13.7109375" style="20" hidden="1" customWidth="1"/>
    <col min="25" max="25" width="8" style="20" hidden="1" customWidth="1"/>
    <col min="26" max="26" width="12.7109375" style="20" hidden="1" customWidth="1"/>
    <col min="27" max="27" width="16.42578125" style="20" hidden="1" customWidth="1"/>
    <col min="28" max="28" width="19.42578125" style="20" hidden="1" customWidth="1"/>
    <col min="29" max="29" width="14.7109375" style="20" hidden="1" customWidth="1"/>
    <col min="30" max="30" width="35.140625" style="20" hidden="1" customWidth="1"/>
    <col min="31" max="31" width="14.28515625" style="20" hidden="1" customWidth="1"/>
    <col min="32" max="32" width="20" style="20" hidden="1" customWidth="1"/>
    <col min="33" max="33" width="32.42578125" style="20" hidden="1" customWidth="1"/>
    <col min="34" max="34" width="25.85546875" style="20" hidden="1" customWidth="1"/>
    <col min="35" max="35" width="44.42578125" style="20" hidden="1" customWidth="1"/>
    <col min="36" max="36" width="23.140625" style="20" hidden="1" customWidth="1"/>
    <col min="37" max="37" width="56.42578125" style="20" hidden="1" customWidth="1"/>
    <col min="38" max="38" width="14" style="20" hidden="1" customWidth="1"/>
    <col min="39" max="39" width="11.42578125" style="20" hidden="1" customWidth="1"/>
    <col min="40" max="40" width="45.42578125" style="20" hidden="1" customWidth="1"/>
    <col min="41" max="41" width="26.28515625" style="20" hidden="1" customWidth="1"/>
    <col min="42" max="42" width="65.42578125" style="20" hidden="1" customWidth="1"/>
    <col min="43" max="43" width="37.28515625" style="20" hidden="1" customWidth="1"/>
    <col min="44" max="44" width="86.42578125" style="20" hidden="1" customWidth="1"/>
    <col min="45" max="45" width="23.140625" style="20" hidden="1" customWidth="1"/>
    <col min="46" max="46" width="24.28515625" style="20" hidden="1" customWidth="1"/>
    <col min="47" max="47" width="42" style="20" hidden="1" customWidth="1"/>
    <col min="48" max="48" width="36.7109375" style="20" hidden="1" customWidth="1"/>
    <col min="49" max="49" width="79" style="20" hidden="1" customWidth="1"/>
    <col min="50" max="50" width="53.85546875" style="20" hidden="1" customWidth="1"/>
    <col min="51" max="51" width="56.42578125" style="20" hidden="1" customWidth="1"/>
    <col min="52" max="52" width="26.7109375" style="20" hidden="1" customWidth="1"/>
    <col min="53" max="53" width="24.28515625" style="20" hidden="1" customWidth="1"/>
    <col min="54" max="54" width="44.140625" style="20" hidden="1" customWidth="1"/>
    <col min="55" max="55" width="23.42578125" style="20" hidden="1" customWidth="1"/>
    <col min="56" max="56" width="41.7109375" style="20" hidden="1" customWidth="1"/>
    <col min="57" max="57" width="22.28515625" style="75" hidden="1" customWidth="1"/>
    <col min="58" max="58" width="26.42578125" style="74" hidden="1" customWidth="1"/>
    <col min="59" max="59" width="18.140625" style="74" hidden="1" customWidth="1"/>
    <col min="60" max="60" width="15.28515625" style="74" hidden="1" customWidth="1"/>
    <col min="61" max="61" width="27.140625" style="20" hidden="1" customWidth="1"/>
    <col min="62" max="62" width="22.28515625" style="20" hidden="1" customWidth="1"/>
    <col min="63" max="63" width="26.28515625" style="20" hidden="1" customWidth="1"/>
    <col min="64" max="64" width="20.7109375" style="20" hidden="1" customWidth="1"/>
    <col min="65" max="65" width="45.7109375" style="20" hidden="1" customWidth="1"/>
    <col min="66" max="66" width="16.28515625" style="20" hidden="1" customWidth="1"/>
    <col min="67" max="67" width="15.5703125" style="20" hidden="1" customWidth="1"/>
    <col min="68" max="68" width="40.28515625" style="20" hidden="1" customWidth="1"/>
    <col min="69" max="69" width="18.28515625" style="20" customWidth="1"/>
    <col min="70" max="70" width="85.85546875" style="20" customWidth="1"/>
    <col min="71" max="71" width="16.140625" style="20" customWidth="1"/>
    <col min="72" max="72" width="18.5703125" style="20" customWidth="1"/>
    <col min="73" max="73" width="61.28515625" style="20" customWidth="1"/>
    <col min="74" max="16384" width="11.42578125" style="20"/>
  </cols>
  <sheetData>
    <row r="1" spans="1:73" s="247" customFormat="1" ht="26.25" customHeight="1" thickBot="1" x14ac:dyDescent="0.35">
      <c r="A1" s="248"/>
      <c r="B1" s="466" t="s">
        <v>1815</v>
      </c>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row>
    <row r="2" spans="1:73" s="245" customFormat="1" ht="61.5" customHeight="1" x14ac:dyDescent="0.25">
      <c r="B2" s="469" t="s">
        <v>1800</v>
      </c>
      <c r="C2" s="469"/>
      <c r="D2" s="469"/>
      <c r="E2" s="469"/>
      <c r="F2" s="469"/>
      <c r="G2" s="469"/>
      <c r="H2" s="469"/>
      <c r="I2" s="469" t="s">
        <v>1799</v>
      </c>
      <c r="J2" s="469"/>
      <c r="K2" s="469"/>
      <c r="L2" s="469"/>
      <c r="M2" s="470"/>
      <c r="N2" s="469"/>
      <c r="O2" s="471" t="s">
        <v>1798</v>
      </c>
      <c r="P2" s="471"/>
      <c r="Q2" s="246" t="s">
        <v>1797</v>
      </c>
      <c r="R2" s="246"/>
      <c r="S2" s="246"/>
      <c r="T2" s="246"/>
      <c r="U2" s="471" t="s">
        <v>1796</v>
      </c>
      <c r="V2" s="471"/>
      <c r="W2" s="246" t="s">
        <v>1795</v>
      </c>
      <c r="X2" s="246"/>
      <c r="Y2" s="246"/>
      <c r="Z2" s="246"/>
      <c r="AA2" s="467" t="s">
        <v>1794</v>
      </c>
      <c r="AB2" s="467"/>
      <c r="AC2" s="479" t="s">
        <v>1793</v>
      </c>
      <c r="AD2" s="480"/>
      <c r="AE2" s="479"/>
      <c r="AF2" s="479"/>
      <c r="AG2" s="479"/>
      <c r="AH2" s="467" t="s">
        <v>1792</v>
      </c>
      <c r="AI2" s="467"/>
      <c r="AJ2" s="479" t="s">
        <v>1791</v>
      </c>
      <c r="AK2" s="480"/>
      <c r="AL2" s="479"/>
      <c r="AM2" s="479"/>
      <c r="AN2" s="479"/>
      <c r="AO2" s="467" t="s">
        <v>1790</v>
      </c>
      <c r="AP2" s="467"/>
      <c r="AQ2" s="479" t="s">
        <v>1789</v>
      </c>
      <c r="AR2" s="480"/>
      <c r="AS2" s="479"/>
      <c r="AT2" s="479"/>
      <c r="AU2" s="479"/>
      <c r="AV2" s="467" t="s">
        <v>1788</v>
      </c>
      <c r="AW2" s="467"/>
      <c r="AX2" s="479" t="s">
        <v>1787</v>
      </c>
      <c r="AY2" s="480"/>
      <c r="AZ2" s="479"/>
      <c r="BA2" s="479"/>
      <c r="BB2" s="482"/>
      <c r="BC2" s="467" t="s">
        <v>1786</v>
      </c>
      <c r="BD2" s="467"/>
      <c r="BE2" s="478" t="s">
        <v>1785</v>
      </c>
      <c r="BF2" s="480"/>
      <c r="BG2" s="479"/>
      <c r="BH2" s="479"/>
      <c r="BI2" s="479"/>
      <c r="BJ2" s="474" t="s">
        <v>1784</v>
      </c>
      <c r="BK2" s="475"/>
      <c r="BL2" s="476" t="s">
        <v>1783</v>
      </c>
      <c r="BM2" s="477"/>
      <c r="BN2" s="477"/>
      <c r="BO2" s="477"/>
      <c r="BP2" s="478"/>
      <c r="BQ2" s="476" t="s">
        <v>3047</v>
      </c>
      <c r="BR2" s="477"/>
      <c r="BS2" s="477"/>
      <c r="BT2" s="477"/>
      <c r="BU2" s="478"/>
    </row>
    <row r="3" spans="1:73" s="238" customFormat="1" ht="82.5" x14ac:dyDescent="0.3">
      <c r="B3" s="244" t="s">
        <v>1782</v>
      </c>
      <c r="C3" s="242" t="s">
        <v>1781</v>
      </c>
      <c r="D3" s="242" t="s">
        <v>1780</v>
      </c>
      <c r="E3" s="244" t="s">
        <v>1779</v>
      </c>
      <c r="F3" s="242" t="s">
        <v>1778</v>
      </c>
      <c r="G3" s="242" t="s">
        <v>1777</v>
      </c>
      <c r="H3" s="242" t="s">
        <v>1776</v>
      </c>
      <c r="I3" s="242" t="s">
        <v>1775</v>
      </c>
      <c r="J3" s="242" t="s">
        <v>1774</v>
      </c>
      <c r="K3" s="242" t="s">
        <v>1773</v>
      </c>
      <c r="L3" s="242" t="s">
        <v>1772</v>
      </c>
      <c r="M3" s="273" t="s">
        <v>1771</v>
      </c>
      <c r="N3" s="242" t="s">
        <v>1770</v>
      </c>
      <c r="O3" s="242" t="s">
        <v>1767</v>
      </c>
      <c r="P3" s="242" t="s">
        <v>1768</v>
      </c>
      <c r="Q3" s="242" t="s">
        <v>1767</v>
      </c>
      <c r="R3" s="243" t="s">
        <v>1766</v>
      </c>
      <c r="S3" s="242" t="s">
        <v>1765</v>
      </c>
      <c r="T3" s="242" t="s">
        <v>1764</v>
      </c>
      <c r="U3" s="242" t="s">
        <v>1769</v>
      </c>
      <c r="V3" s="242" t="s">
        <v>1768</v>
      </c>
      <c r="W3" s="242" t="s">
        <v>1767</v>
      </c>
      <c r="X3" s="243" t="s">
        <v>1766</v>
      </c>
      <c r="Y3" s="242" t="s">
        <v>1765</v>
      </c>
      <c r="Z3" s="242" t="s">
        <v>1764</v>
      </c>
      <c r="AA3" s="239" t="s">
        <v>1767</v>
      </c>
      <c r="AB3" s="239" t="s">
        <v>1768</v>
      </c>
      <c r="AC3" s="239" t="s">
        <v>1767</v>
      </c>
      <c r="AD3" s="239" t="s">
        <v>1766</v>
      </c>
      <c r="AE3" s="239" t="s">
        <v>1765</v>
      </c>
      <c r="AF3" s="239" t="s">
        <v>1764</v>
      </c>
      <c r="AG3" s="239" t="s">
        <v>1763</v>
      </c>
      <c r="AH3" s="239" t="s">
        <v>1767</v>
      </c>
      <c r="AI3" s="239" t="s">
        <v>1768</v>
      </c>
      <c r="AJ3" s="239" t="s">
        <v>1767</v>
      </c>
      <c r="AK3" s="239" t="s">
        <v>1766</v>
      </c>
      <c r="AL3" s="239" t="s">
        <v>1765</v>
      </c>
      <c r="AM3" s="239" t="s">
        <v>1764</v>
      </c>
      <c r="AN3" s="239" t="s">
        <v>1763</v>
      </c>
      <c r="AO3" s="239" t="s">
        <v>1767</v>
      </c>
      <c r="AP3" s="239" t="s">
        <v>1768</v>
      </c>
      <c r="AQ3" s="239" t="s">
        <v>1767</v>
      </c>
      <c r="AR3" s="239" t="s">
        <v>1766</v>
      </c>
      <c r="AS3" s="239" t="s">
        <v>1765</v>
      </c>
      <c r="AT3" s="239" t="s">
        <v>1764</v>
      </c>
      <c r="AU3" s="239" t="s">
        <v>1763</v>
      </c>
      <c r="AV3" s="239" t="s">
        <v>1767</v>
      </c>
      <c r="AW3" s="239" t="s">
        <v>1768</v>
      </c>
      <c r="AX3" s="239" t="s">
        <v>1767</v>
      </c>
      <c r="AY3" s="239" t="s">
        <v>1766</v>
      </c>
      <c r="AZ3" s="239" t="s">
        <v>1765</v>
      </c>
      <c r="BA3" s="239" t="s">
        <v>1764</v>
      </c>
      <c r="BB3" s="241" t="s">
        <v>1763</v>
      </c>
      <c r="BC3" s="239" t="s">
        <v>1767</v>
      </c>
      <c r="BD3" s="239" t="s">
        <v>1768</v>
      </c>
      <c r="BE3" s="240" t="s">
        <v>1767</v>
      </c>
      <c r="BF3" s="239" t="s">
        <v>1766</v>
      </c>
      <c r="BG3" s="239" t="s">
        <v>1765</v>
      </c>
      <c r="BH3" s="239" t="s">
        <v>1764</v>
      </c>
      <c r="BI3" s="241" t="s">
        <v>1763</v>
      </c>
      <c r="BJ3" s="239" t="s">
        <v>1767</v>
      </c>
      <c r="BK3" s="239" t="s">
        <v>1768</v>
      </c>
      <c r="BL3" s="240" t="s">
        <v>1767</v>
      </c>
      <c r="BM3" s="239" t="s">
        <v>1766</v>
      </c>
      <c r="BN3" s="239" t="s">
        <v>1765</v>
      </c>
      <c r="BO3" s="239" t="s">
        <v>1764</v>
      </c>
      <c r="BP3" s="239" t="s">
        <v>1763</v>
      </c>
      <c r="BQ3" s="240" t="s">
        <v>1767</v>
      </c>
      <c r="BR3" s="396" t="s">
        <v>1766</v>
      </c>
      <c r="BS3" s="396" t="s">
        <v>3187</v>
      </c>
      <c r="BT3" s="396" t="s">
        <v>3188</v>
      </c>
      <c r="BU3" s="396" t="s">
        <v>1763</v>
      </c>
    </row>
    <row r="4" spans="1:73" s="232" customFormat="1" ht="207.75" hidden="1" customHeight="1" x14ac:dyDescent="0.25">
      <c r="A4" s="97">
        <v>1</v>
      </c>
      <c r="B4" s="96">
        <v>1</v>
      </c>
      <c r="C4" s="276" t="s">
        <v>1117</v>
      </c>
      <c r="D4" s="277" t="s">
        <v>1443</v>
      </c>
      <c r="E4" s="278" t="s">
        <v>1703</v>
      </c>
      <c r="F4" s="279" t="s">
        <v>1762</v>
      </c>
      <c r="G4" s="280" t="s">
        <v>1761</v>
      </c>
      <c r="H4" s="281">
        <v>43091</v>
      </c>
      <c r="I4" s="282" t="s">
        <v>1760</v>
      </c>
      <c r="J4" s="278" t="s">
        <v>961</v>
      </c>
      <c r="K4" s="65" t="s">
        <v>1759</v>
      </c>
      <c r="L4" s="176">
        <v>43115</v>
      </c>
      <c r="M4" s="283">
        <v>43465</v>
      </c>
      <c r="N4" s="65" t="s">
        <v>17</v>
      </c>
      <c r="O4" s="187">
        <v>43189</v>
      </c>
      <c r="P4" s="86" t="s">
        <v>1447</v>
      </c>
      <c r="Q4" s="187">
        <v>43189</v>
      </c>
      <c r="R4" s="189" t="s">
        <v>1447</v>
      </c>
      <c r="S4" s="91" t="s">
        <v>971</v>
      </c>
      <c r="T4" s="91" t="s">
        <v>971</v>
      </c>
      <c r="U4" s="93">
        <v>43281</v>
      </c>
      <c r="V4" s="174" t="s">
        <v>1758</v>
      </c>
      <c r="W4" s="93">
        <v>43281</v>
      </c>
      <c r="X4" s="189" t="s">
        <v>1757</v>
      </c>
      <c r="Y4" s="91" t="s">
        <v>971</v>
      </c>
      <c r="Z4" s="91" t="s">
        <v>971</v>
      </c>
      <c r="AA4" s="93">
        <v>43373</v>
      </c>
      <c r="AB4" s="9" t="s">
        <v>1756</v>
      </c>
      <c r="AC4" s="93">
        <v>43383</v>
      </c>
      <c r="AD4" s="189" t="s">
        <v>1755</v>
      </c>
      <c r="AE4" s="91" t="s">
        <v>971</v>
      </c>
      <c r="AF4" s="91" t="s">
        <v>971</v>
      </c>
      <c r="AG4" s="18" t="s">
        <v>1754</v>
      </c>
      <c r="AH4" s="90">
        <v>43455</v>
      </c>
      <c r="AI4" s="237" t="s">
        <v>1753</v>
      </c>
      <c r="AJ4" s="90">
        <v>43522</v>
      </c>
      <c r="AK4" s="101" t="s">
        <v>1752</v>
      </c>
      <c r="AL4" s="202" t="s">
        <v>971</v>
      </c>
      <c r="AM4" s="87" t="s">
        <v>967</v>
      </c>
      <c r="AN4" s="18" t="s">
        <v>1751</v>
      </c>
      <c r="AO4" s="90">
        <v>43455</v>
      </c>
      <c r="AP4" s="237" t="s">
        <v>1753</v>
      </c>
      <c r="AQ4" s="90">
        <v>43522</v>
      </c>
      <c r="AR4" s="101" t="s">
        <v>1752</v>
      </c>
      <c r="AS4" s="202" t="s">
        <v>971</v>
      </c>
      <c r="AT4" s="87" t="s">
        <v>967</v>
      </c>
      <c r="AU4" s="18" t="s">
        <v>1751</v>
      </c>
      <c r="AV4" s="233"/>
      <c r="AW4" s="233"/>
      <c r="AX4" s="233"/>
      <c r="AY4" s="233"/>
      <c r="AZ4" s="233"/>
      <c r="BA4" s="233"/>
      <c r="BB4" s="234"/>
      <c r="BC4" s="236">
        <v>43749</v>
      </c>
      <c r="BD4" s="235" t="s">
        <v>1750</v>
      </c>
      <c r="BE4" s="83">
        <v>43769</v>
      </c>
      <c r="BF4" s="80" t="s">
        <v>1504</v>
      </c>
      <c r="BG4" s="80" t="s">
        <v>964</v>
      </c>
      <c r="BH4" s="80" t="s">
        <v>964</v>
      </c>
      <c r="BI4" s="234"/>
      <c r="BJ4" s="233"/>
      <c r="BK4" s="233"/>
      <c r="BL4" s="275">
        <v>43829</v>
      </c>
      <c r="BM4" s="233"/>
      <c r="BN4" s="271" t="s">
        <v>964</v>
      </c>
      <c r="BO4" s="271" t="s">
        <v>964</v>
      </c>
      <c r="BP4" s="233" t="s">
        <v>1812</v>
      </c>
    </row>
    <row r="5" spans="1:73" s="219" customFormat="1" ht="335.25" hidden="1" customHeight="1" x14ac:dyDescent="0.25">
      <c r="A5" s="97">
        <v>2</v>
      </c>
      <c r="B5" s="97">
        <v>2</v>
      </c>
      <c r="C5" s="284" t="s">
        <v>1117</v>
      </c>
      <c r="D5" s="53" t="s">
        <v>1443</v>
      </c>
      <c r="E5" s="51" t="s">
        <v>1703</v>
      </c>
      <c r="F5" s="285" t="s">
        <v>1749</v>
      </c>
      <c r="G5" s="286" t="s">
        <v>1721</v>
      </c>
      <c r="H5" s="176">
        <v>43091</v>
      </c>
      <c r="I5" s="65" t="s">
        <v>1748</v>
      </c>
      <c r="J5" s="51" t="s">
        <v>961</v>
      </c>
      <c r="K5" s="287" t="s">
        <v>1747</v>
      </c>
      <c r="L5" s="288">
        <v>43115</v>
      </c>
      <c r="M5" s="283">
        <v>43273</v>
      </c>
      <c r="N5" s="287" t="s">
        <v>17</v>
      </c>
      <c r="O5" s="187">
        <v>43189</v>
      </c>
      <c r="P5" s="150" t="s">
        <v>1746</v>
      </c>
      <c r="Q5" s="187">
        <v>43189</v>
      </c>
      <c r="R5" s="189" t="s">
        <v>1745</v>
      </c>
      <c r="S5" s="91" t="s">
        <v>971</v>
      </c>
      <c r="T5" s="91" t="s">
        <v>971</v>
      </c>
      <c r="U5" s="93">
        <v>43281</v>
      </c>
      <c r="V5" s="150" t="s">
        <v>1744</v>
      </c>
      <c r="W5" s="93">
        <v>43281</v>
      </c>
      <c r="X5" s="189" t="s">
        <v>1743</v>
      </c>
      <c r="Y5" s="91" t="s">
        <v>971</v>
      </c>
      <c r="Z5" s="91" t="s">
        <v>971</v>
      </c>
      <c r="AA5" s="93">
        <v>43373</v>
      </c>
      <c r="AB5" s="9" t="s">
        <v>1742</v>
      </c>
      <c r="AC5" s="93">
        <v>43383</v>
      </c>
      <c r="AD5" s="189" t="s">
        <v>1741</v>
      </c>
      <c r="AE5" s="91" t="s">
        <v>971</v>
      </c>
      <c r="AF5" s="91" t="s">
        <v>971</v>
      </c>
      <c r="AG5" s="18" t="s">
        <v>1740</v>
      </c>
      <c r="AH5" s="90">
        <v>43455</v>
      </c>
      <c r="AI5" s="152" t="s">
        <v>1739</v>
      </c>
      <c r="AJ5" s="89">
        <v>43522</v>
      </c>
      <c r="AK5" s="152" t="s">
        <v>1738</v>
      </c>
      <c r="AL5" s="202" t="s">
        <v>971</v>
      </c>
      <c r="AM5" s="202" t="s">
        <v>971</v>
      </c>
      <c r="AN5" s="152" t="s">
        <v>1070</v>
      </c>
      <c r="AO5" s="89">
        <v>43560</v>
      </c>
      <c r="AP5" s="152" t="s">
        <v>1737</v>
      </c>
      <c r="AQ5" s="89">
        <v>43577</v>
      </c>
      <c r="AR5" s="121" t="s">
        <v>1736</v>
      </c>
      <c r="AS5" s="202" t="s">
        <v>971</v>
      </c>
      <c r="AT5" s="202" t="s">
        <v>971</v>
      </c>
      <c r="AU5" s="121" t="s">
        <v>1067</v>
      </c>
      <c r="AV5" s="231"/>
      <c r="AW5" s="220"/>
      <c r="AX5" s="220"/>
      <c r="AY5" s="152" t="s">
        <v>1370</v>
      </c>
      <c r="AZ5" s="202" t="s">
        <v>971</v>
      </c>
      <c r="BA5" s="202" t="s">
        <v>971</v>
      </c>
      <c r="BB5" s="143" t="s">
        <v>1067</v>
      </c>
      <c r="BC5" s="115">
        <v>43749</v>
      </c>
      <c r="BD5" s="228" t="s">
        <v>1735</v>
      </c>
      <c r="BE5" s="83">
        <v>43769</v>
      </c>
      <c r="BF5" s="80" t="s">
        <v>1504</v>
      </c>
      <c r="BG5" s="80" t="s">
        <v>964</v>
      </c>
      <c r="BH5" s="80" t="s">
        <v>964</v>
      </c>
      <c r="BI5" s="221"/>
      <c r="BJ5" s="220"/>
      <c r="BK5" s="220"/>
      <c r="BL5" s="275">
        <v>43829</v>
      </c>
      <c r="BM5" s="220"/>
      <c r="BN5" s="271" t="s">
        <v>964</v>
      </c>
      <c r="BO5" s="271" t="s">
        <v>964</v>
      </c>
      <c r="BP5" s="230" t="s">
        <v>1812</v>
      </c>
    </row>
    <row r="6" spans="1:73" s="219" customFormat="1" ht="148.5" hidden="1" customHeight="1" x14ac:dyDescent="0.25">
      <c r="A6" s="97">
        <v>3</v>
      </c>
      <c r="B6" s="96">
        <v>3</v>
      </c>
      <c r="C6" s="284" t="s">
        <v>1117</v>
      </c>
      <c r="D6" s="53" t="s">
        <v>1443</v>
      </c>
      <c r="E6" s="51" t="s">
        <v>1703</v>
      </c>
      <c r="F6" s="285" t="s">
        <v>1722</v>
      </c>
      <c r="G6" s="286" t="s">
        <v>1721</v>
      </c>
      <c r="H6" s="170">
        <v>43091</v>
      </c>
      <c r="I6" s="289" t="s">
        <v>1720</v>
      </c>
      <c r="J6" s="51" t="s">
        <v>961</v>
      </c>
      <c r="K6" s="287" t="s">
        <v>1734</v>
      </c>
      <c r="L6" s="288">
        <v>43104</v>
      </c>
      <c r="M6" s="283">
        <v>43311</v>
      </c>
      <c r="N6" s="287" t="s">
        <v>1733</v>
      </c>
      <c r="O6" s="187">
        <v>43189</v>
      </c>
      <c r="P6" s="189" t="s">
        <v>1732</v>
      </c>
      <c r="Q6" s="187">
        <v>43189</v>
      </c>
      <c r="R6" s="189" t="s">
        <v>1731</v>
      </c>
      <c r="S6" s="87" t="s">
        <v>1436</v>
      </c>
      <c r="T6" s="87" t="s">
        <v>1436</v>
      </c>
      <c r="U6" s="93">
        <v>43281</v>
      </c>
      <c r="V6" s="189" t="s">
        <v>1732</v>
      </c>
      <c r="W6" s="93">
        <v>43281</v>
      </c>
      <c r="X6" s="189" t="s">
        <v>1731</v>
      </c>
      <c r="Y6" s="87" t="s">
        <v>1436</v>
      </c>
      <c r="Z6" s="87" t="s">
        <v>1436</v>
      </c>
      <c r="AA6" s="93">
        <v>43373</v>
      </c>
      <c r="AB6" s="189" t="s">
        <v>1732</v>
      </c>
      <c r="AC6" s="93">
        <v>43383</v>
      </c>
      <c r="AD6" s="15" t="s">
        <v>1731</v>
      </c>
      <c r="AE6" s="87" t="s">
        <v>967</v>
      </c>
      <c r="AF6" s="87" t="s">
        <v>967</v>
      </c>
      <c r="AG6" s="102" t="s">
        <v>1257</v>
      </c>
      <c r="AH6" s="93">
        <v>43383</v>
      </c>
      <c r="AI6" s="15" t="s">
        <v>1731</v>
      </c>
      <c r="AJ6" s="93">
        <v>43383</v>
      </c>
      <c r="AK6" s="18" t="s">
        <v>1617</v>
      </c>
      <c r="AL6" s="87" t="s">
        <v>967</v>
      </c>
      <c r="AM6" s="87" t="s">
        <v>967</v>
      </c>
      <c r="AN6" s="102" t="s">
        <v>1257</v>
      </c>
      <c r="AO6" s="93">
        <v>43383</v>
      </c>
      <c r="AP6" s="15" t="s">
        <v>1731</v>
      </c>
      <c r="AQ6" s="93">
        <v>43383</v>
      </c>
      <c r="AR6" s="18" t="s">
        <v>1617</v>
      </c>
      <c r="AS6" s="87" t="s">
        <v>967</v>
      </c>
      <c r="AT6" s="87" t="s">
        <v>967</v>
      </c>
      <c r="AU6" s="102" t="s">
        <v>1257</v>
      </c>
      <c r="AV6" s="220"/>
      <c r="AW6" s="220"/>
      <c r="AX6" s="220"/>
      <c r="AY6" s="220"/>
      <c r="AZ6" s="220"/>
      <c r="BA6" s="220"/>
      <c r="BB6" s="221"/>
      <c r="BC6" s="229"/>
      <c r="BD6" s="228" t="s">
        <v>1730</v>
      </c>
      <c r="BE6" s="83">
        <v>43769</v>
      </c>
      <c r="BF6" s="80" t="s">
        <v>1504</v>
      </c>
      <c r="BG6" s="80" t="s">
        <v>964</v>
      </c>
      <c r="BH6" s="80" t="s">
        <v>964</v>
      </c>
      <c r="BI6" s="221"/>
      <c r="BJ6" s="220"/>
      <c r="BK6" s="220"/>
      <c r="BL6" s="275">
        <v>43829</v>
      </c>
      <c r="BM6" s="142" t="s">
        <v>1729</v>
      </c>
      <c r="BN6" s="271" t="s">
        <v>964</v>
      </c>
      <c r="BO6" s="271" t="s">
        <v>964</v>
      </c>
      <c r="BP6" s="102" t="s">
        <v>1813</v>
      </c>
    </row>
    <row r="7" spans="1:73" s="219" customFormat="1" ht="222" hidden="1" customHeight="1" x14ac:dyDescent="0.25">
      <c r="A7" s="97">
        <v>4</v>
      </c>
      <c r="B7" s="97">
        <v>4</v>
      </c>
      <c r="C7" s="284" t="s">
        <v>1117</v>
      </c>
      <c r="D7" s="53" t="s">
        <v>1443</v>
      </c>
      <c r="E7" s="51" t="s">
        <v>1703</v>
      </c>
      <c r="F7" s="285" t="s">
        <v>1722</v>
      </c>
      <c r="G7" s="286" t="s">
        <v>1721</v>
      </c>
      <c r="H7" s="170">
        <v>43091</v>
      </c>
      <c r="I7" s="65" t="s">
        <v>1720</v>
      </c>
      <c r="J7" s="51" t="s">
        <v>959</v>
      </c>
      <c r="K7" s="287" t="s">
        <v>1728</v>
      </c>
      <c r="L7" s="288">
        <v>43130</v>
      </c>
      <c r="M7" s="283">
        <v>43206</v>
      </c>
      <c r="N7" s="287" t="s">
        <v>1699</v>
      </c>
      <c r="O7" s="187">
        <v>43189</v>
      </c>
      <c r="P7" s="86" t="s">
        <v>1447</v>
      </c>
      <c r="Q7" s="187">
        <v>43189</v>
      </c>
      <c r="R7" s="189" t="s">
        <v>1447</v>
      </c>
      <c r="S7" s="91" t="s">
        <v>971</v>
      </c>
      <c r="T7" s="91" t="s">
        <v>971</v>
      </c>
      <c r="U7" s="93">
        <v>43281</v>
      </c>
      <c r="V7" s="86" t="s">
        <v>1727</v>
      </c>
      <c r="W7" s="93">
        <v>43281</v>
      </c>
      <c r="X7" s="189" t="s">
        <v>1726</v>
      </c>
      <c r="Y7" s="91" t="s">
        <v>971</v>
      </c>
      <c r="Z7" s="91" t="s">
        <v>971</v>
      </c>
      <c r="AA7" s="93">
        <v>43373</v>
      </c>
      <c r="AB7" s="189" t="s">
        <v>1725</v>
      </c>
      <c r="AC7" s="93">
        <v>43383</v>
      </c>
      <c r="AD7" s="15" t="s">
        <v>1724</v>
      </c>
      <c r="AE7" s="91" t="s">
        <v>971</v>
      </c>
      <c r="AF7" s="87" t="s">
        <v>967</v>
      </c>
      <c r="AG7" s="102" t="s">
        <v>994</v>
      </c>
      <c r="AH7" s="93">
        <v>43383</v>
      </c>
      <c r="AI7" s="102" t="s">
        <v>994</v>
      </c>
      <c r="AJ7" s="93">
        <v>43383</v>
      </c>
      <c r="AK7" s="18" t="s">
        <v>1007</v>
      </c>
      <c r="AL7" s="91" t="s">
        <v>971</v>
      </c>
      <c r="AM7" s="87" t="s">
        <v>967</v>
      </c>
      <c r="AN7" s="102" t="s">
        <v>994</v>
      </c>
      <c r="AO7" s="93">
        <v>43383</v>
      </c>
      <c r="AP7" s="102" t="s">
        <v>994</v>
      </c>
      <c r="AQ7" s="93">
        <v>43383</v>
      </c>
      <c r="AR7" s="18" t="s">
        <v>1007</v>
      </c>
      <c r="AS7" s="91" t="s">
        <v>971</v>
      </c>
      <c r="AT7" s="87" t="s">
        <v>967</v>
      </c>
      <c r="AU7" s="102" t="s">
        <v>994</v>
      </c>
      <c r="AV7" s="220"/>
      <c r="AW7" s="220"/>
      <c r="AX7" s="220"/>
      <c r="AY7" s="220"/>
      <c r="AZ7" s="220"/>
      <c r="BA7" s="220"/>
      <c r="BB7" s="221"/>
      <c r="BC7" s="115">
        <v>43749</v>
      </c>
      <c r="BD7" s="228" t="s">
        <v>1723</v>
      </c>
      <c r="BE7" s="83">
        <v>43769</v>
      </c>
      <c r="BF7" s="80" t="s">
        <v>1504</v>
      </c>
      <c r="BG7" s="80" t="s">
        <v>964</v>
      </c>
      <c r="BH7" s="80" t="s">
        <v>964</v>
      </c>
      <c r="BI7" s="221"/>
      <c r="BJ7" s="220"/>
      <c r="BK7" s="220"/>
      <c r="BL7" s="275">
        <v>43829</v>
      </c>
      <c r="BM7" s="220"/>
      <c r="BN7" s="271" t="s">
        <v>964</v>
      </c>
      <c r="BO7" s="271" t="s">
        <v>964</v>
      </c>
      <c r="BP7" s="102" t="s">
        <v>994</v>
      </c>
    </row>
    <row r="8" spans="1:73" s="219" customFormat="1" ht="164.25" hidden="1" customHeight="1" x14ac:dyDescent="0.25">
      <c r="A8" s="97">
        <v>5</v>
      </c>
      <c r="B8" s="96">
        <v>5</v>
      </c>
      <c r="C8" s="284" t="s">
        <v>1117</v>
      </c>
      <c r="D8" s="53" t="s">
        <v>1443</v>
      </c>
      <c r="E8" s="51" t="s">
        <v>1703</v>
      </c>
      <c r="F8" s="285" t="s">
        <v>1722</v>
      </c>
      <c r="G8" s="286" t="s">
        <v>1721</v>
      </c>
      <c r="H8" s="170">
        <v>43091</v>
      </c>
      <c r="I8" s="289" t="s">
        <v>1720</v>
      </c>
      <c r="J8" s="51" t="s">
        <v>961</v>
      </c>
      <c r="K8" s="287" t="s">
        <v>1719</v>
      </c>
      <c r="L8" s="288">
        <v>43104</v>
      </c>
      <c r="M8" s="283">
        <v>43311</v>
      </c>
      <c r="N8" s="287" t="s">
        <v>17</v>
      </c>
      <c r="O8" s="187">
        <v>43189</v>
      </c>
      <c r="P8" s="86" t="s">
        <v>1447</v>
      </c>
      <c r="Q8" s="187">
        <v>43189</v>
      </c>
      <c r="R8" s="189" t="s">
        <v>1447</v>
      </c>
      <c r="S8" s="91" t="s">
        <v>971</v>
      </c>
      <c r="T8" s="91" t="s">
        <v>971</v>
      </c>
      <c r="U8" s="93">
        <v>43281</v>
      </c>
      <c r="V8" s="86" t="s">
        <v>1718</v>
      </c>
      <c r="W8" s="93">
        <v>43281</v>
      </c>
      <c r="X8" s="189" t="s">
        <v>1717</v>
      </c>
      <c r="Y8" s="87" t="s">
        <v>1436</v>
      </c>
      <c r="Z8" s="87" t="s">
        <v>1436</v>
      </c>
      <c r="AA8" s="93">
        <v>43373</v>
      </c>
      <c r="AB8" s="15" t="s">
        <v>1718</v>
      </c>
      <c r="AC8" s="93">
        <v>43281</v>
      </c>
      <c r="AD8" s="15" t="s">
        <v>1717</v>
      </c>
      <c r="AE8" s="87" t="s">
        <v>1436</v>
      </c>
      <c r="AF8" s="87" t="s">
        <v>1436</v>
      </c>
      <c r="AG8" s="102" t="s">
        <v>1257</v>
      </c>
      <c r="AH8" s="93">
        <v>43281</v>
      </c>
      <c r="AI8" s="102" t="s">
        <v>1257</v>
      </c>
      <c r="AJ8" s="93">
        <v>43281</v>
      </c>
      <c r="AK8" s="18" t="s">
        <v>1617</v>
      </c>
      <c r="AL8" s="87" t="s">
        <v>1436</v>
      </c>
      <c r="AM8" s="87" t="s">
        <v>1436</v>
      </c>
      <c r="AN8" s="102" t="s">
        <v>1257</v>
      </c>
      <c r="AO8" s="93">
        <v>43281</v>
      </c>
      <c r="AP8" s="102" t="s">
        <v>1257</v>
      </c>
      <c r="AQ8" s="93">
        <v>43281</v>
      </c>
      <c r="AR8" s="18" t="s">
        <v>1617</v>
      </c>
      <c r="AS8" s="87" t="s">
        <v>1436</v>
      </c>
      <c r="AT8" s="87" t="s">
        <v>1436</v>
      </c>
      <c r="AU8" s="102" t="s">
        <v>1257</v>
      </c>
      <c r="AV8" s="220"/>
      <c r="AW8" s="220"/>
      <c r="AX8" s="220"/>
      <c r="AY8" s="220"/>
      <c r="AZ8" s="220"/>
      <c r="BA8" s="220"/>
      <c r="BB8" s="221"/>
      <c r="BC8" s="227"/>
      <c r="BD8" s="102" t="s">
        <v>1257</v>
      </c>
      <c r="BE8" s="83" t="s">
        <v>866</v>
      </c>
      <c r="BF8" s="222" t="s">
        <v>866</v>
      </c>
      <c r="BG8" s="80"/>
      <c r="BH8" s="80"/>
      <c r="BI8" s="221"/>
      <c r="BJ8" s="220"/>
      <c r="BK8" s="220"/>
      <c r="BL8" s="275">
        <v>43829</v>
      </c>
      <c r="BM8" s="220"/>
      <c r="BN8" s="271" t="s">
        <v>964</v>
      </c>
      <c r="BO8" s="271" t="s">
        <v>964</v>
      </c>
      <c r="BP8" s="102" t="s">
        <v>1257</v>
      </c>
    </row>
    <row r="9" spans="1:73" s="219" customFormat="1" ht="120" hidden="1" customHeight="1" x14ac:dyDescent="0.25">
      <c r="A9" s="97">
        <v>6</v>
      </c>
      <c r="B9" s="97">
        <v>6</v>
      </c>
      <c r="C9" s="290" t="s">
        <v>1117</v>
      </c>
      <c r="D9" s="53" t="s">
        <v>1443</v>
      </c>
      <c r="E9" s="51" t="s">
        <v>1703</v>
      </c>
      <c r="F9" s="285" t="s">
        <v>1716</v>
      </c>
      <c r="G9" s="286" t="s">
        <v>1701</v>
      </c>
      <c r="H9" s="176">
        <v>43091</v>
      </c>
      <c r="I9" s="287" t="s">
        <v>1715</v>
      </c>
      <c r="J9" s="291" t="s">
        <v>961</v>
      </c>
      <c r="K9" s="287" t="s">
        <v>1714</v>
      </c>
      <c r="L9" s="288">
        <v>43080</v>
      </c>
      <c r="M9" s="283">
        <v>43080</v>
      </c>
      <c r="N9" s="287" t="s">
        <v>17</v>
      </c>
      <c r="O9" s="187">
        <v>43189</v>
      </c>
      <c r="P9" s="142" t="s">
        <v>1713</v>
      </c>
      <c r="Q9" s="187">
        <v>43189</v>
      </c>
      <c r="R9" s="189" t="s">
        <v>1712</v>
      </c>
      <c r="S9" s="105" t="s">
        <v>967</v>
      </c>
      <c r="T9" s="105" t="s">
        <v>967</v>
      </c>
      <c r="U9" s="93">
        <v>43281</v>
      </c>
      <c r="V9" s="142" t="s">
        <v>1713</v>
      </c>
      <c r="W9" s="93">
        <v>43281</v>
      </c>
      <c r="X9" s="189" t="s">
        <v>1712</v>
      </c>
      <c r="Y9" s="105" t="s">
        <v>967</v>
      </c>
      <c r="Z9" s="105" t="s">
        <v>967</v>
      </c>
      <c r="AA9" s="93">
        <v>43373</v>
      </c>
      <c r="AB9" s="152" t="s">
        <v>1711</v>
      </c>
      <c r="AC9" s="93">
        <v>43281</v>
      </c>
      <c r="AD9" s="15" t="s">
        <v>1710</v>
      </c>
      <c r="AE9" s="105" t="s">
        <v>967</v>
      </c>
      <c r="AF9" s="105" t="s">
        <v>967</v>
      </c>
      <c r="AG9" s="102" t="s">
        <v>1257</v>
      </c>
      <c r="AH9" s="93">
        <v>43281</v>
      </c>
      <c r="AI9" s="102" t="s">
        <v>1257</v>
      </c>
      <c r="AJ9" s="93">
        <v>43281</v>
      </c>
      <c r="AK9" s="18" t="s">
        <v>1617</v>
      </c>
      <c r="AL9" s="105" t="s">
        <v>967</v>
      </c>
      <c r="AM9" s="105" t="s">
        <v>967</v>
      </c>
      <c r="AN9" s="102" t="s">
        <v>1257</v>
      </c>
      <c r="AO9" s="93">
        <v>43281</v>
      </c>
      <c r="AP9" s="102" t="s">
        <v>1257</v>
      </c>
      <c r="AQ9" s="93">
        <v>43281</v>
      </c>
      <c r="AR9" s="18" t="s">
        <v>1617</v>
      </c>
      <c r="AS9" s="105" t="s">
        <v>967</v>
      </c>
      <c r="AT9" s="105" t="s">
        <v>967</v>
      </c>
      <c r="AU9" s="102" t="s">
        <v>1257</v>
      </c>
      <c r="AV9" s="220"/>
      <c r="AW9" s="220"/>
      <c r="AX9" s="220"/>
      <c r="AY9" s="220"/>
      <c r="AZ9" s="220"/>
      <c r="BA9" s="220"/>
      <c r="BB9" s="221"/>
      <c r="BC9" s="227"/>
      <c r="BD9" s="102" t="s">
        <v>1257</v>
      </c>
      <c r="BE9" s="83" t="s">
        <v>866</v>
      </c>
      <c r="BF9" s="222" t="s">
        <v>866</v>
      </c>
      <c r="BG9" s="80" t="s">
        <v>866</v>
      </c>
      <c r="BH9" s="80" t="s">
        <v>866</v>
      </c>
      <c r="BI9" s="221"/>
      <c r="BJ9" s="220"/>
      <c r="BK9" s="220"/>
      <c r="BL9" s="275">
        <v>43829</v>
      </c>
      <c r="BM9" s="220"/>
      <c r="BN9" s="271" t="s">
        <v>964</v>
      </c>
      <c r="BO9" s="271" t="s">
        <v>964</v>
      </c>
      <c r="BP9" s="102" t="s">
        <v>1257</v>
      </c>
    </row>
    <row r="10" spans="1:73" s="219" customFormat="1" ht="117" hidden="1" customHeight="1" x14ac:dyDescent="0.25">
      <c r="A10" s="97">
        <v>7</v>
      </c>
      <c r="B10" s="96">
        <v>7</v>
      </c>
      <c r="C10" s="290" t="s">
        <v>1117</v>
      </c>
      <c r="D10" s="53" t="s">
        <v>1443</v>
      </c>
      <c r="E10" s="51" t="s">
        <v>1703</v>
      </c>
      <c r="F10" s="286" t="s">
        <v>1709</v>
      </c>
      <c r="G10" s="286" t="s">
        <v>1701</v>
      </c>
      <c r="H10" s="176">
        <v>43091</v>
      </c>
      <c r="I10" s="472" t="s">
        <v>1708</v>
      </c>
      <c r="J10" s="291" t="s">
        <v>961</v>
      </c>
      <c r="K10" s="287" t="s">
        <v>1707</v>
      </c>
      <c r="L10" s="288">
        <v>43146</v>
      </c>
      <c r="M10" s="283">
        <v>43189</v>
      </c>
      <c r="N10" s="287" t="s">
        <v>17</v>
      </c>
      <c r="O10" s="187">
        <v>43189</v>
      </c>
      <c r="P10" s="150" t="s">
        <v>1705</v>
      </c>
      <c r="Q10" s="187">
        <v>43189</v>
      </c>
      <c r="R10" s="189" t="s">
        <v>1706</v>
      </c>
      <c r="S10" s="105" t="s">
        <v>967</v>
      </c>
      <c r="T10" s="105" t="s">
        <v>967</v>
      </c>
      <c r="U10" s="93">
        <v>43281</v>
      </c>
      <c r="V10" s="150" t="s">
        <v>1705</v>
      </c>
      <c r="W10" s="93">
        <v>43281</v>
      </c>
      <c r="X10" s="189" t="s">
        <v>1706</v>
      </c>
      <c r="Y10" s="105" t="s">
        <v>967</v>
      </c>
      <c r="Z10" s="105" t="s">
        <v>967</v>
      </c>
      <c r="AA10" s="93">
        <v>43373</v>
      </c>
      <c r="AB10" s="18" t="s">
        <v>1705</v>
      </c>
      <c r="AC10" s="93">
        <v>43281</v>
      </c>
      <c r="AD10" s="15" t="s">
        <v>1704</v>
      </c>
      <c r="AE10" s="105" t="s">
        <v>967</v>
      </c>
      <c r="AF10" s="105" t="s">
        <v>967</v>
      </c>
      <c r="AG10" s="102" t="s">
        <v>1644</v>
      </c>
      <c r="AH10" s="93">
        <v>43281</v>
      </c>
      <c r="AI10" s="102" t="s">
        <v>1644</v>
      </c>
      <c r="AJ10" s="93">
        <v>43281</v>
      </c>
      <c r="AK10" s="18" t="s">
        <v>1663</v>
      </c>
      <c r="AL10" s="105" t="s">
        <v>967</v>
      </c>
      <c r="AM10" s="105" t="s">
        <v>967</v>
      </c>
      <c r="AN10" s="102" t="s">
        <v>1644</v>
      </c>
      <c r="AO10" s="93">
        <v>43281</v>
      </c>
      <c r="AP10" s="102" t="s">
        <v>1644</v>
      </c>
      <c r="AQ10" s="93">
        <v>43281</v>
      </c>
      <c r="AR10" s="18" t="s">
        <v>1663</v>
      </c>
      <c r="AS10" s="105" t="s">
        <v>967</v>
      </c>
      <c r="AT10" s="105" t="s">
        <v>967</v>
      </c>
      <c r="AU10" s="102" t="s">
        <v>1644</v>
      </c>
      <c r="AV10" s="220"/>
      <c r="AW10" s="220"/>
      <c r="AX10" s="220"/>
      <c r="AY10" s="220"/>
      <c r="AZ10" s="220"/>
      <c r="BA10" s="220"/>
      <c r="BB10" s="221"/>
      <c r="BC10" s="227"/>
      <c r="BD10" s="102" t="s">
        <v>1644</v>
      </c>
      <c r="BE10" s="83" t="s">
        <v>866</v>
      </c>
      <c r="BF10" s="222" t="s">
        <v>866</v>
      </c>
      <c r="BG10" s="80" t="s">
        <v>866</v>
      </c>
      <c r="BH10" s="80" t="s">
        <v>866</v>
      </c>
      <c r="BI10" s="221"/>
      <c r="BJ10" s="220"/>
      <c r="BK10" s="220"/>
      <c r="BL10" s="275">
        <v>43829</v>
      </c>
      <c r="BM10" s="220"/>
      <c r="BN10" s="271" t="s">
        <v>964</v>
      </c>
      <c r="BO10" s="271" t="s">
        <v>964</v>
      </c>
      <c r="BP10" s="102" t="s">
        <v>1644</v>
      </c>
    </row>
    <row r="11" spans="1:73" s="219" customFormat="1" ht="87.75" hidden="1" customHeight="1" x14ac:dyDescent="0.25">
      <c r="A11" s="97">
        <v>8</v>
      </c>
      <c r="B11" s="97">
        <v>8</v>
      </c>
      <c r="C11" s="290" t="s">
        <v>1117</v>
      </c>
      <c r="D11" s="53" t="s">
        <v>1443</v>
      </c>
      <c r="E11" s="51" t="s">
        <v>1703</v>
      </c>
      <c r="F11" s="286" t="s">
        <v>1702</v>
      </c>
      <c r="G11" s="286" t="s">
        <v>1701</v>
      </c>
      <c r="H11" s="176">
        <v>43091</v>
      </c>
      <c r="I11" s="473"/>
      <c r="J11" s="291" t="s">
        <v>961</v>
      </c>
      <c r="K11" s="287" t="s">
        <v>1700</v>
      </c>
      <c r="L11" s="288">
        <v>43160</v>
      </c>
      <c r="M11" s="283">
        <v>43455</v>
      </c>
      <c r="N11" s="287" t="s">
        <v>1699</v>
      </c>
      <c r="O11" s="187">
        <v>43189</v>
      </c>
      <c r="P11" s="150" t="s">
        <v>1698</v>
      </c>
      <c r="Q11" s="187">
        <v>43189</v>
      </c>
      <c r="R11" s="189" t="s">
        <v>1697</v>
      </c>
      <c r="S11" s="105" t="s">
        <v>967</v>
      </c>
      <c r="T11" s="105" t="s">
        <v>967</v>
      </c>
      <c r="U11" s="93">
        <v>43281</v>
      </c>
      <c r="V11" s="150" t="s">
        <v>1698</v>
      </c>
      <c r="W11" s="93">
        <v>43281</v>
      </c>
      <c r="X11" s="189" t="s">
        <v>1697</v>
      </c>
      <c r="Y11" s="105" t="s">
        <v>967</v>
      </c>
      <c r="Z11" s="105" t="s">
        <v>967</v>
      </c>
      <c r="AA11" s="93">
        <v>43373</v>
      </c>
      <c r="AB11" s="18" t="s">
        <v>1698</v>
      </c>
      <c r="AC11" s="93">
        <v>43281</v>
      </c>
      <c r="AD11" s="15" t="s">
        <v>1697</v>
      </c>
      <c r="AE11" s="105" t="s">
        <v>967</v>
      </c>
      <c r="AF11" s="105" t="s">
        <v>967</v>
      </c>
      <c r="AG11" s="102" t="s">
        <v>1257</v>
      </c>
      <c r="AH11" s="93">
        <v>43281</v>
      </c>
      <c r="AI11" s="102" t="s">
        <v>1257</v>
      </c>
      <c r="AJ11" s="93">
        <v>43281</v>
      </c>
      <c r="AK11" s="18" t="s">
        <v>1617</v>
      </c>
      <c r="AL11" s="105" t="s">
        <v>967</v>
      </c>
      <c r="AM11" s="105" t="s">
        <v>967</v>
      </c>
      <c r="AN11" s="102" t="s">
        <v>1257</v>
      </c>
      <c r="AO11" s="93">
        <v>43281</v>
      </c>
      <c r="AP11" s="102" t="s">
        <v>1257</v>
      </c>
      <c r="AQ11" s="93">
        <v>43281</v>
      </c>
      <c r="AR11" s="18" t="s">
        <v>1617</v>
      </c>
      <c r="AS11" s="105" t="s">
        <v>967</v>
      </c>
      <c r="AT11" s="105" t="s">
        <v>967</v>
      </c>
      <c r="AU11" s="102" t="s">
        <v>1257</v>
      </c>
      <c r="AV11" s="220"/>
      <c r="AW11" s="220"/>
      <c r="AX11" s="220"/>
      <c r="AY11" s="220"/>
      <c r="AZ11" s="220"/>
      <c r="BA11" s="220"/>
      <c r="BB11" s="221"/>
      <c r="BC11" s="227"/>
      <c r="BD11" s="102" t="s">
        <v>1257</v>
      </c>
      <c r="BE11" s="83" t="s">
        <v>866</v>
      </c>
      <c r="BF11" s="222" t="s">
        <v>866</v>
      </c>
      <c r="BG11" s="80" t="s">
        <v>866</v>
      </c>
      <c r="BH11" s="80" t="s">
        <v>866</v>
      </c>
      <c r="BI11" s="221"/>
      <c r="BJ11" s="220"/>
      <c r="BK11" s="220"/>
      <c r="BL11" s="275">
        <v>43829</v>
      </c>
      <c r="BM11" s="220"/>
      <c r="BN11" s="271" t="s">
        <v>964</v>
      </c>
      <c r="BO11" s="271" t="s">
        <v>964</v>
      </c>
      <c r="BP11" s="102" t="s">
        <v>1257</v>
      </c>
    </row>
    <row r="12" spans="1:73" s="219" customFormat="1" ht="102.75" hidden="1" customHeight="1" x14ac:dyDescent="0.25">
      <c r="A12" s="97">
        <v>9</v>
      </c>
      <c r="B12" s="96">
        <v>9</v>
      </c>
      <c r="C12" s="292" t="s">
        <v>1117</v>
      </c>
      <c r="D12" s="53" t="s">
        <v>1443</v>
      </c>
      <c r="E12" s="291" t="s">
        <v>1060</v>
      </c>
      <c r="F12" s="287" t="s">
        <v>1696</v>
      </c>
      <c r="G12" s="293" t="s">
        <v>1695</v>
      </c>
      <c r="H12" s="294">
        <v>43091</v>
      </c>
      <c r="I12" s="287" t="s">
        <v>1694</v>
      </c>
      <c r="J12" s="291" t="s">
        <v>961</v>
      </c>
      <c r="K12" s="287" t="s">
        <v>1693</v>
      </c>
      <c r="L12" s="288">
        <v>43130</v>
      </c>
      <c r="M12" s="283">
        <v>43189</v>
      </c>
      <c r="N12" s="287" t="s">
        <v>1692</v>
      </c>
      <c r="O12" s="187">
        <v>43189</v>
      </c>
      <c r="P12" s="18" t="s">
        <v>1689</v>
      </c>
      <c r="Q12" s="187">
        <v>43189</v>
      </c>
      <c r="R12" s="106" t="s">
        <v>1691</v>
      </c>
      <c r="S12" s="105" t="s">
        <v>967</v>
      </c>
      <c r="T12" s="105" t="s">
        <v>967</v>
      </c>
      <c r="U12" s="93">
        <v>43281</v>
      </c>
      <c r="V12" s="18" t="s">
        <v>1689</v>
      </c>
      <c r="W12" s="93">
        <v>43281</v>
      </c>
      <c r="X12" s="106" t="s">
        <v>1690</v>
      </c>
      <c r="Y12" s="105" t="s">
        <v>967</v>
      </c>
      <c r="Z12" s="105" t="s">
        <v>967</v>
      </c>
      <c r="AA12" s="93">
        <v>43373</v>
      </c>
      <c r="AB12" s="18" t="s">
        <v>1689</v>
      </c>
      <c r="AC12" s="93">
        <v>43281</v>
      </c>
      <c r="AD12" s="15" t="s">
        <v>1688</v>
      </c>
      <c r="AE12" s="105" t="s">
        <v>967</v>
      </c>
      <c r="AF12" s="105" t="s">
        <v>967</v>
      </c>
      <c r="AG12" s="102" t="s">
        <v>1257</v>
      </c>
      <c r="AH12" s="93">
        <v>43281</v>
      </c>
      <c r="AI12" s="102" t="s">
        <v>1257</v>
      </c>
      <c r="AJ12" s="93">
        <v>43281</v>
      </c>
      <c r="AK12" s="18" t="s">
        <v>1663</v>
      </c>
      <c r="AL12" s="105" t="s">
        <v>967</v>
      </c>
      <c r="AM12" s="105" t="s">
        <v>967</v>
      </c>
      <c r="AN12" s="102" t="s">
        <v>1644</v>
      </c>
      <c r="AO12" s="93">
        <v>43281</v>
      </c>
      <c r="AP12" s="102" t="s">
        <v>1257</v>
      </c>
      <c r="AQ12" s="93">
        <v>43281</v>
      </c>
      <c r="AR12" s="18" t="s">
        <v>1663</v>
      </c>
      <c r="AS12" s="105" t="s">
        <v>967</v>
      </c>
      <c r="AT12" s="105" t="s">
        <v>967</v>
      </c>
      <c r="AU12" s="102" t="s">
        <v>1644</v>
      </c>
      <c r="AV12" s="220"/>
      <c r="AW12" s="220"/>
      <c r="AX12" s="220"/>
      <c r="AY12" s="220"/>
      <c r="AZ12" s="220"/>
      <c r="BA12" s="220"/>
      <c r="BB12" s="221"/>
      <c r="BC12" s="115">
        <v>43753</v>
      </c>
      <c r="BD12" s="102" t="s">
        <v>1257</v>
      </c>
      <c r="BE12" s="83">
        <v>43769</v>
      </c>
      <c r="BF12" s="80" t="s">
        <v>1504</v>
      </c>
      <c r="BG12" s="80" t="s">
        <v>964</v>
      </c>
      <c r="BH12" s="80" t="s">
        <v>964</v>
      </c>
      <c r="BI12" s="221"/>
      <c r="BJ12" s="220"/>
      <c r="BK12" s="220"/>
      <c r="BL12" s="275">
        <v>43829</v>
      </c>
      <c r="BM12" s="220"/>
      <c r="BN12" s="271" t="s">
        <v>964</v>
      </c>
      <c r="BO12" s="271" t="s">
        <v>964</v>
      </c>
      <c r="BP12" s="102" t="s">
        <v>1257</v>
      </c>
    </row>
    <row r="13" spans="1:73" s="219" customFormat="1" ht="96" hidden="1" customHeight="1" x14ac:dyDescent="0.25">
      <c r="A13" s="97">
        <v>10</v>
      </c>
      <c r="B13" s="97">
        <v>10</v>
      </c>
      <c r="C13" s="284" t="s">
        <v>1117</v>
      </c>
      <c r="D13" s="295" t="s">
        <v>1443</v>
      </c>
      <c r="E13" s="296" t="s">
        <v>1662</v>
      </c>
      <c r="F13" s="297" t="s">
        <v>1673</v>
      </c>
      <c r="G13" s="297" t="s">
        <v>1672</v>
      </c>
      <c r="H13" s="298">
        <v>43091</v>
      </c>
      <c r="I13" s="287" t="s">
        <v>1687</v>
      </c>
      <c r="J13" s="291" t="s">
        <v>1140</v>
      </c>
      <c r="K13" s="287" t="s">
        <v>1686</v>
      </c>
      <c r="L13" s="288">
        <v>43102</v>
      </c>
      <c r="M13" s="283">
        <v>43102</v>
      </c>
      <c r="N13" s="287" t="s">
        <v>1657</v>
      </c>
      <c r="O13" s="187">
        <v>43189</v>
      </c>
      <c r="P13" s="189" t="s">
        <v>1685</v>
      </c>
      <c r="Q13" s="187">
        <v>43189</v>
      </c>
      <c r="R13" s="189" t="s">
        <v>1684</v>
      </c>
      <c r="S13" s="87" t="s">
        <v>1436</v>
      </c>
      <c r="T13" s="105" t="s">
        <v>967</v>
      </c>
      <c r="U13" s="93">
        <v>43281</v>
      </c>
      <c r="V13" s="189" t="s">
        <v>1685</v>
      </c>
      <c r="W13" s="93">
        <v>43281</v>
      </c>
      <c r="X13" s="189" t="s">
        <v>1684</v>
      </c>
      <c r="Y13" s="105" t="s">
        <v>967</v>
      </c>
      <c r="Z13" s="105" t="s">
        <v>967</v>
      </c>
      <c r="AA13" s="93">
        <v>43373</v>
      </c>
      <c r="AB13" s="189" t="s">
        <v>1685</v>
      </c>
      <c r="AC13" s="93">
        <v>43281</v>
      </c>
      <c r="AD13" s="15" t="s">
        <v>1684</v>
      </c>
      <c r="AE13" s="105" t="s">
        <v>967</v>
      </c>
      <c r="AF13" s="105" t="s">
        <v>967</v>
      </c>
      <c r="AG13" s="102" t="s">
        <v>1257</v>
      </c>
      <c r="AH13" s="93">
        <v>43281</v>
      </c>
      <c r="AI13" s="102" t="s">
        <v>1257</v>
      </c>
      <c r="AJ13" s="93">
        <v>43281</v>
      </c>
      <c r="AK13" s="18" t="s">
        <v>1617</v>
      </c>
      <c r="AL13" s="105" t="s">
        <v>967</v>
      </c>
      <c r="AM13" s="105" t="s">
        <v>967</v>
      </c>
      <c r="AN13" s="102" t="s">
        <v>1257</v>
      </c>
      <c r="AO13" s="93">
        <v>43281</v>
      </c>
      <c r="AP13" s="102" t="s">
        <v>1257</v>
      </c>
      <c r="AQ13" s="93">
        <v>43281</v>
      </c>
      <c r="AR13" s="18" t="s">
        <v>1617</v>
      </c>
      <c r="AS13" s="105" t="s">
        <v>967</v>
      </c>
      <c r="AT13" s="105" t="s">
        <v>967</v>
      </c>
      <c r="AU13" s="102" t="s">
        <v>1257</v>
      </c>
      <c r="AV13" s="220"/>
      <c r="AW13" s="220"/>
      <c r="AX13" s="220"/>
      <c r="AY13" s="220"/>
      <c r="AZ13" s="220"/>
      <c r="BA13" s="220"/>
      <c r="BB13" s="221"/>
      <c r="BC13" s="215" t="s">
        <v>866</v>
      </c>
      <c r="BD13" s="15" t="s">
        <v>1257</v>
      </c>
      <c r="BE13" s="223"/>
      <c r="BF13" s="222"/>
      <c r="BG13" s="80"/>
      <c r="BH13" s="80"/>
      <c r="BI13" s="221"/>
      <c r="BJ13" s="220"/>
      <c r="BK13" s="220"/>
      <c r="BL13" s="275">
        <v>43829</v>
      </c>
      <c r="BM13" s="220"/>
      <c r="BN13" s="271" t="s">
        <v>964</v>
      </c>
      <c r="BO13" s="271" t="s">
        <v>964</v>
      </c>
      <c r="BP13" s="15" t="s">
        <v>1257</v>
      </c>
    </row>
    <row r="14" spans="1:73" s="219" customFormat="1" ht="225.75" hidden="1" customHeight="1" x14ac:dyDescent="0.25">
      <c r="A14" s="97">
        <v>11</v>
      </c>
      <c r="B14" s="96">
        <v>11</v>
      </c>
      <c r="C14" s="284" t="s">
        <v>1117</v>
      </c>
      <c r="D14" s="295" t="s">
        <v>1443</v>
      </c>
      <c r="E14" s="296" t="s">
        <v>1662</v>
      </c>
      <c r="F14" s="297" t="s">
        <v>1673</v>
      </c>
      <c r="G14" s="297" t="s">
        <v>1672</v>
      </c>
      <c r="H14" s="298">
        <v>43091</v>
      </c>
      <c r="I14" s="65" t="s">
        <v>1671</v>
      </c>
      <c r="J14" s="51" t="s">
        <v>961</v>
      </c>
      <c r="K14" s="65" t="s">
        <v>1670</v>
      </c>
      <c r="L14" s="176">
        <v>43132</v>
      </c>
      <c r="M14" s="283">
        <v>43140</v>
      </c>
      <c r="N14" s="287" t="s">
        <v>1657</v>
      </c>
      <c r="O14" s="187">
        <v>43189</v>
      </c>
      <c r="P14" s="189" t="s">
        <v>1683</v>
      </c>
      <c r="Q14" s="187">
        <v>43189</v>
      </c>
      <c r="R14" s="189" t="s">
        <v>1681</v>
      </c>
      <c r="S14" s="87" t="s">
        <v>1436</v>
      </c>
      <c r="T14" s="105" t="s">
        <v>967</v>
      </c>
      <c r="U14" s="93">
        <v>43281</v>
      </c>
      <c r="V14" s="189" t="s">
        <v>1683</v>
      </c>
      <c r="W14" s="93">
        <v>43281</v>
      </c>
      <c r="X14" s="189" t="s">
        <v>1681</v>
      </c>
      <c r="Y14" s="105" t="s">
        <v>967</v>
      </c>
      <c r="Z14" s="105" t="s">
        <v>967</v>
      </c>
      <c r="AA14" s="93">
        <v>43373</v>
      </c>
      <c r="AB14" s="189" t="s">
        <v>1682</v>
      </c>
      <c r="AC14" s="93">
        <v>43281</v>
      </c>
      <c r="AD14" s="15" t="s">
        <v>1681</v>
      </c>
      <c r="AE14" s="105" t="s">
        <v>967</v>
      </c>
      <c r="AF14" s="105" t="s">
        <v>967</v>
      </c>
      <c r="AG14" s="102" t="s">
        <v>1257</v>
      </c>
      <c r="AH14" s="93">
        <v>43281</v>
      </c>
      <c r="AI14" s="102" t="s">
        <v>1257</v>
      </c>
      <c r="AJ14" s="93">
        <v>43281</v>
      </c>
      <c r="AK14" s="15" t="s">
        <v>1275</v>
      </c>
      <c r="AL14" s="105" t="s">
        <v>967</v>
      </c>
      <c r="AM14" s="105" t="s">
        <v>967</v>
      </c>
      <c r="AN14" s="15" t="s">
        <v>1257</v>
      </c>
      <c r="AO14" s="93">
        <v>43281</v>
      </c>
      <c r="AP14" s="102" t="s">
        <v>1257</v>
      </c>
      <c r="AQ14" s="93">
        <v>43281</v>
      </c>
      <c r="AR14" s="15" t="s">
        <v>1275</v>
      </c>
      <c r="AS14" s="105" t="s">
        <v>967</v>
      </c>
      <c r="AT14" s="105" t="s">
        <v>967</v>
      </c>
      <c r="AU14" s="15" t="s">
        <v>1257</v>
      </c>
      <c r="AV14" s="220"/>
      <c r="AW14" s="220"/>
      <c r="AX14" s="220"/>
      <c r="AY14" s="220"/>
      <c r="AZ14" s="220"/>
      <c r="BA14" s="220"/>
      <c r="BB14" s="221"/>
      <c r="BC14" s="224"/>
      <c r="BD14" s="15" t="s">
        <v>1257</v>
      </c>
      <c r="BE14" s="223"/>
      <c r="BF14" s="222"/>
      <c r="BG14" s="80"/>
      <c r="BH14" s="80"/>
      <c r="BI14" s="221"/>
      <c r="BJ14" s="220"/>
      <c r="BK14" s="220"/>
      <c r="BL14" s="275">
        <v>43829</v>
      </c>
      <c r="BM14" s="220"/>
      <c r="BN14" s="271" t="s">
        <v>964</v>
      </c>
      <c r="BO14" s="271" t="s">
        <v>964</v>
      </c>
      <c r="BP14" s="15" t="s">
        <v>1257</v>
      </c>
    </row>
    <row r="15" spans="1:73" s="219" customFormat="1" ht="117.75" hidden="1" customHeight="1" x14ac:dyDescent="0.25">
      <c r="A15" s="97">
        <v>12</v>
      </c>
      <c r="B15" s="97">
        <v>12</v>
      </c>
      <c r="C15" s="284" t="s">
        <v>1117</v>
      </c>
      <c r="D15" s="295" t="s">
        <v>1443</v>
      </c>
      <c r="E15" s="296" t="s">
        <v>1662</v>
      </c>
      <c r="F15" s="297" t="s">
        <v>1673</v>
      </c>
      <c r="G15" s="297" t="s">
        <v>1672</v>
      </c>
      <c r="H15" s="298">
        <v>43091</v>
      </c>
      <c r="I15" s="289" t="s">
        <v>1680</v>
      </c>
      <c r="J15" s="51" t="s">
        <v>961</v>
      </c>
      <c r="K15" s="65" t="s">
        <v>1679</v>
      </c>
      <c r="L15" s="176">
        <v>43132</v>
      </c>
      <c r="M15" s="283">
        <v>43160</v>
      </c>
      <c r="N15" s="65" t="s">
        <v>1678</v>
      </c>
      <c r="O15" s="187">
        <v>43189</v>
      </c>
      <c r="P15" s="106" t="s">
        <v>1677</v>
      </c>
      <c r="Q15" s="187">
        <v>43189</v>
      </c>
      <c r="R15" s="18" t="s">
        <v>1674</v>
      </c>
      <c r="S15" s="87" t="s">
        <v>1436</v>
      </c>
      <c r="T15" s="105" t="s">
        <v>967</v>
      </c>
      <c r="U15" s="93">
        <v>43281</v>
      </c>
      <c r="V15" s="106" t="s">
        <v>1676</v>
      </c>
      <c r="W15" s="93">
        <v>43281</v>
      </c>
      <c r="X15" s="18" t="s">
        <v>1674</v>
      </c>
      <c r="Y15" s="105" t="s">
        <v>967</v>
      </c>
      <c r="Z15" s="105" t="s">
        <v>967</v>
      </c>
      <c r="AA15" s="93">
        <v>43373</v>
      </c>
      <c r="AB15" s="106" t="s">
        <v>1675</v>
      </c>
      <c r="AC15" s="93">
        <v>43281</v>
      </c>
      <c r="AD15" s="15" t="s">
        <v>1674</v>
      </c>
      <c r="AE15" s="105" t="s">
        <v>967</v>
      </c>
      <c r="AF15" s="105" t="s">
        <v>967</v>
      </c>
      <c r="AG15" s="102" t="s">
        <v>1257</v>
      </c>
      <c r="AH15" s="93">
        <v>43281</v>
      </c>
      <c r="AI15" s="102" t="s">
        <v>1257</v>
      </c>
      <c r="AJ15" s="93">
        <v>43281</v>
      </c>
      <c r="AK15" s="18" t="s">
        <v>1617</v>
      </c>
      <c r="AL15" s="105" t="s">
        <v>967</v>
      </c>
      <c r="AM15" s="105" t="s">
        <v>967</v>
      </c>
      <c r="AN15" s="15" t="s">
        <v>1257</v>
      </c>
      <c r="AO15" s="93">
        <v>43281</v>
      </c>
      <c r="AP15" s="102" t="s">
        <v>1257</v>
      </c>
      <c r="AQ15" s="93">
        <v>43281</v>
      </c>
      <c r="AR15" s="18" t="s">
        <v>1617</v>
      </c>
      <c r="AS15" s="105" t="s">
        <v>967</v>
      </c>
      <c r="AT15" s="105" t="s">
        <v>967</v>
      </c>
      <c r="AU15" s="15" t="s">
        <v>1257</v>
      </c>
      <c r="AV15" s="220"/>
      <c r="AW15" s="220"/>
      <c r="AX15" s="220"/>
      <c r="AY15" s="220"/>
      <c r="AZ15" s="220"/>
      <c r="BA15" s="220"/>
      <c r="BB15" s="221"/>
      <c r="BC15" s="224"/>
      <c r="BD15" s="15" t="s">
        <v>1257</v>
      </c>
      <c r="BE15" s="223"/>
      <c r="BF15" s="222"/>
      <c r="BG15" s="80"/>
      <c r="BH15" s="80"/>
      <c r="BI15" s="221"/>
      <c r="BJ15" s="220"/>
      <c r="BK15" s="220"/>
      <c r="BL15" s="275">
        <v>43829</v>
      </c>
      <c r="BM15" s="220"/>
      <c r="BN15" s="271" t="s">
        <v>964</v>
      </c>
      <c r="BO15" s="271" t="s">
        <v>964</v>
      </c>
      <c r="BP15" s="15" t="s">
        <v>1257</v>
      </c>
    </row>
    <row r="16" spans="1:73" s="219" customFormat="1" ht="126.75" hidden="1" customHeight="1" x14ac:dyDescent="0.25">
      <c r="A16" s="97">
        <v>13</v>
      </c>
      <c r="B16" s="96">
        <v>13</v>
      </c>
      <c r="C16" s="284" t="s">
        <v>1117</v>
      </c>
      <c r="D16" s="295" t="s">
        <v>1443</v>
      </c>
      <c r="E16" s="296" t="s">
        <v>1662</v>
      </c>
      <c r="F16" s="289" t="s">
        <v>1673</v>
      </c>
      <c r="G16" s="289" t="s">
        <v>1672</v>
      </c>
      <c r="H16" s="299">
        <v>43091</v>
      </c>
      <c r="I16" s="49" t="s">
        <v>1671</v>
      </c>
      <c r="J16" s="49" t="s">
        <v>961</v>
      </c>
      <c r="K16" s="49" t="s">
        <v>1670</v>
      </c>
      <c r="L16" s="176">
        <v>43132</v>
      </c>
      <c r="M16" s="283">
        <v>43140</v>
      </c>
      <c r="N16" s="287" t="s">
        <v>1657</v>
      </c>
      <c r="O16" s="187">
        <v>43189</v>
      </c>
      <c r="P16" s="189" t="s">
        <v>1669</v>
      </c>
      <c r="Q16" s="187">
        <v>43189</v>
      </c>
      <c r="R16" s="18" t="s">
        <v>1667</v>
      </c>
      <c r="S16" s="87" t="s">
        <v>1436</v>
      </c>
      <c r="T16" s="105" t="s">
        <v>967</v>
      </c>
      <c r="U16" s="93">
        <v>43281</v>
      </c>
      <c r="V16" s="189" t="s">
        <v>1669</v>
      </c>
      <c r="W16" s="93">
        <v>43281</v>
      </c>
      <c r="X16" s="18" t="s">
        <v>1667</v>
      </c>
      <c r="Y16" s="105" t="s">
        <v>967</v>
      </c>
      <c r="Z16" s="105" t="s">
        <v>967</v>
      </c>
      <c r="AA16" s="93">
        <v>43373</v>
      </c>
      <c r="AB16" s="189" t="s">
        <v>1668</v>
      </c>
      <c r="AC16" s="93">
        <v>43281</v>
      </c>
      <c r="AD16" s="15" t="s">
        <v>1667</v>
      </c>
      <c r="AE16" s="105" t="s">
        <v>967</v>
      </c>
      <c r="AF16" s="105" t="s">
        <v>967</v>
      </c>
      <c r="AG16" s="102" t="s">
        <v>1257</v>
      </c>
      <c r="AH16" s="93">
        <v>43281</v>
      </c>
      <c r="AI16" s="102" t="s">
        <v>1257</v>
      </c>
      <c r="AJ16" s="93">
        <v>43281</v>
      </c>
      <c r="AK16" s="18" t="s">
        <v>1617</v>
      </c>
      <c r="AL16" s="105" t="s">
        <v>967</v>
      </c>
      <c r="AM16" s="105" t="s">
        <v>967</v>
      </c>
      <c r="AN16" s="15" t="s">
        <v>1257</v>
      </c>
      <c r="AO16" s="93">
        <v>43281</v>
      </c>
      <c r="AP16" s="102" t="s">
        <v>1257</v>
      </c>
      <c r="AQ16" s="93">
        <v>43281</v>
      </c>
      <c r="AR16" s="18" t="s">
        <v>1617</v>
      </c>
      <c r="AS16" s="105" t="s">
        <v>967</v>
      </c>
      <c r="AT16" s="105" t="s">
        <v>967</v>
      </c>
      <c r="AU16" s="15" t="s">
        <v>1257</v>
      </c>
      <c r="AV16" s="220"/>
      <c r="AW16" s="220"/>
      <c r="AX16" s="220"/>
      <c r="AY16" s="220"/>
      <c r="AZ16" s="220"/>
      <c r="BA16" s="220"/>
      <c r="BB16" s="221"/>
      <c r="BC16" s="224"/>
      <c r="BD16" s="15" t="s">
        <v>1257</v>
      </c>
      <c r="BE16" s="223"/>
      <c r="BF16" s="222"/>
      <c r="BG16" s="80"/>
      <c r="BH16" s="80"/>
      <c r="BI16" s="221"/>
      <c r="BJ16" s="220"/>
      <c r="BK16" s="220"/>
      <c r="BL16" s="275">
        <v>43829</v>
      </c>
      <c r="BM16" s="220"/>
      <c r="BN16" s="271" t="s">
        <v>964</v>
      </c>
      <c r="BO16" s="271" t="s">
        <v>964</v>
      </c>
      <c r="BP16" s="15" t="s">
        <v>1257</v>
      </c>
    </row>
    <row r="17" spans="1:68" s="219" customFormat="1" ht="86.25" hidden="1" customHeight="1" x14ac:dyDescent="0.25">
      <c r="A17" s="97">
        <v>14</v>
      </c>
      <c r="B17" s="97">
        <v>14</v>
      </c>
      <c r="C17" s="284" t="s">
        <v>1117</v>
      </c>
      <c r="D17" s="295" t="s">
        <v>1443</v>
      </c>
      <c r="E17" s="296" t="s">
        <v>1662</v>
      </c>
      <c r="F17" s="297" t="s">
        <v>1661</v>
      </c>
      <c r="G17" s="297" t="s">
        <v>1660</v>
      </c>
      <c r="H17" s="298">
        <v>43091</v>
      </c>
      <c r="I17" s="297" t="s">
        <v>1659</v>
      </c>
      <c r="J17" s="51" t="s">
        <v>1140</v>
      </c>
      <c r="K17" s="65" t="s">
        <v>1643</v>
      </c>
      <c r="L17" s="176">
        <v>43132</v>
      </c>
      <c r="M17" s="283">
        <v>43140</v>
      </c>
      <c r="N17" s="65" t="s">
        <v>1642</v>
      </c>
      <c r="O17" s="187">
        <v>43189</v>
      </c>
      <c r="P17" s="18" t="s">
        <v>1640</v>
      </c>
      <c r="Q17" s="187">
        <v>43189</v>
      </c>
      <c r="R17" s="198" t="s">
        <v>1666</v>
      </c>
      <c r="S17" s="87" t="s">
        <v>1436</v>
      </c>
      <c r="T17" s="105" t="s">
        <v>967</v>
      </c>
      <c r="U17" s="93">
        <v>43281</v>
      </c>
      <c r="V17" s="18" t="s">
        <v>1640</v>
      </c>
      <c r="W17" s="93">
        <v>43281</v>
      </c>
      <c r="X17" s="198" t="s">
        <v>1666</v>
      </c>
      <c r="Y17" s="105" t="s">
        <v>967</v>
      </c>
      <c r="Z17" s="105" t="s">
        <v>967</v>
      </c>
      <c r="AA17" s="93">
        <v>43373</v>
      </c>
      <c r="AB17" s="18" t="s">
        <v>1640</v>
      </c>
      <c r="AC17" s="93">
        <v>43281</v>
      </c>
      <c r="AD17" s="15" t="s">
        <v>1666</v>
      </c>
      <c r="AE17" s="105" t="s">
        <v>967</v>
      </c>
      <c r="AF17" s="105" t="s">
        <v>967</v>
      </c>
      <c r="AG17" s="102" t="s">
        <v>1257</v>
      </c>
      <c r="AH17" s="93">
        <v>43281</v>
      </c>
      <c r="AI17" s="102" t="s">
        <v>1257</v>
      </c>
      <c r="AJ17" s="93">
        <v>43281</v>
      </c>
      <c r="AK17" s="18" t="s">
        <v>1617</v>
      </c>
      <c r="AL17" s="105" t="s">
        <v>967</v>
      </c>
      <c r="AM17" s="105" t="s">
        <v>967</v>
      </c>
      <c r="AN17" s="15" t="s">
        <v>1257</v>
      </c>
      <c r="AO17" s="93">
        <v>43281</v>
      </c>
      <c r="AP17" s="102" t="s">
        <v>1257</v>
      </c>
      <c r="AQ17" s="93">
        <v>43281</v>
      </c>
      <c r="AR17" s="18" t="s">
        <v>1617</v>
      </c>
      <c r="AS17" s="105" t="s">
        <v>967</v>
      </c>
      <c r="AT17" s="105" t="s">
        <v>967</v>
      </c>
      <c r="AU17" s="15" t="s">
        <v>1257</v>
      </c>
      <c r="AV17" s="220"/>
      <c r="AW17" s="220"/>
      <c r="AX17" s="220"/>
      <c r="AY17" s="220"/>
      <c r="AZ17" s="220"/>
      <c r="BA17" s="220"/>
      <c r="BB17" s="221"/>
      <c r="BC17" s="224"/>
      <c r="BD17" s="102" t="s">
        <v>1644</v>
      </c>
      <c r="BE17" s="223"/>
      <c r="BF17" s="222"/>
      <c r="BG17" s="80"/>
      <c r="BH17" s="80"/>
      <c r="BI17" s="221"/>
      <c r="BJ17" s="220"/>
      <c r="BK17" s="220"/>
      <c r="BL17" s="275">
        <v>43829</v>
      </c>
      <c r="BM17" s="142" t="s">
        <v>1609</v>
      </c>
      <c r="BN17" s="271" t="s">
        <v>964</v>
      </c>
      <c r="BO17" s="271" t="s">
        <v>964</v>
      </c>
      <c r="BP17" s="102" t="s">
        <v>1644</v>
      </c>
    </row>
    <row r="18" spans="1:68" s="219" customFormat="1" ht="135.75" hidden="1" customHeight="1" x14ac:dyDescent="0.25">
      <c r="A18" s="97">
        <v>15</v>
      </c>
      <c r="B18" s="96">
        <v>15</v>
      </c>
      <c r="C18" s="284" t="s">
        <v>1117</v>
      </c>
      <c r="D18" s="295" t="s">
        <v>1443</v>
      </c>
      <c r="E18" s="296" t="s">
        <v>1662</v>
      </c>
      <c r="F18" s="286" t="s">
        <v>1661</v>
      </c>
      <c r="G18" s="286" t="s">
        <v>1660</v>
      </c>
      <c r="H18" s="298">
        <v>43091</v>
      </c>
      <c r="I18" s="297" t="s">
        <v>1659</v>
      </c>
      <c r="J18" s="51" t="s">
        <v>961</v>
      </c>
      <c r="K18" s="65" t="s">
        <v>1658</v>
      </c>
      <c r="L18" s="176">
        <v>43132</v>
      </c>
      <c r="M18" s="283">
        <v>43140</v>
      </c>
      <c r="N18" s="65" t="s">
        <v>1665</v>
      </c>
      <c r="O18" s="187">
        <v>43189</v>
      </c>
      <c r="P18" s="18" t="s">
        <v>1654</v>
      </c>
      <c r="Q18" s="187">
        <v>43189</v>
      </c>
      <c r="R18" s="187" t="s">
        <v>1664</v>
      </c>
      <c r="S18" s="87" t="s">
        <v>1436</v>
      </c>
      <c r="T18" s="105" t="s">
        <v>967</v>
      </c>
      <c r="U18" s="93">
        <v>43281</v>
      </c>
      <c r="V18" s="18" t="s">
        <v>1654</v>
      </c>
      <c r="W18" s="93">
        <v>43281</v>
      </c>
      <c r="X18" s="187" t="s">
        <v>1664</v>
      </c>
      <c r="Y18" s="105" t="s">
        <v>967</v>
      </c>
      <c r="Z18" s="105" t="s">
        <v>967</v>
      </c>
      <c r="AA18" s="93">
        <v>43373</v>
      </c>
      <c r="AB18" s="18" t="s">
        <v>1654</v>
      </c>
      <c r="AC18" s="93">
        <v>43281</v>
      </c>
      <c r="AD18" s="15" t="s">
        <v>1664</v>
      </c>
      <c r="AE18" s="105" t="s">
        <v>967</v>
      </c>
      <c r="AF18" s="105" t="s">
        <v>967</v>
      </c>
      <c r="AG18" s="102" t="s">
        <v>1644</v>
      </c>
      <c r="AH18" s="93">
        <v>43281</v>
      </c>
      <c r="AI18" s="102" t="s">
        <v>1644</v>
      </c>
      <c r="AJ18" s="93">
        <v>43281</v>
      </c>
      <c r="AK18" s="18" t="s">
        <v>1663</v>
      </c>
      <c r="AL18" s="105" t="s">
        <v>967</v>
      </c>
      <c r="AM18" s="105" t="s">
        <v>967</v>
      </c>
      <c r="AN18" s="102" t="s">
        <v>1644</v>
      </c>
      <c r="AO18" s="93">
        <v>43281</v>
      </c>
      <c r="AP18" s="102" t="s">
        <v>1644</v>
      </c>
      <c r="AQ18" s="93">
        <v>43281</v>
      </c>
      <c r="AR18" s="18" t="s">
        <v>1663</v>
      </c>
      <c r="AS18" s="105" t="s">
        <v>967</v>
      </c>
      <c r="AT18" s="105" t="s">
        <v>967</v>
      </c>
      <c r="AU18" s="102" t="s">
        <v>1644</v>
      </c>
      <c r="AV18" s="220"/>
      <c r="AW18" s="220"/>
      <c r="AX18" s="220"/>
      <c r="AY18" s="220"/>
      <c r="AZ18" s="220"/>
      <c r="BA18" s="220"/>
      <c r="BB18" s="221"/>
      <c r="BC18" s="226">
        <v>43749</v>
      </c>
      <c r="BD18" s="102" t="s">
        <v>1644</v>
      </c>
      <c r="BE18" s="83">
        <v>43769</v>
      </c>
      <c r="BF18" s="80" t="s">
        <v>1504</v>
      </c>
      <c r="BG18" s="80" t="s">
        <v>964</v>
      </c>
      <c r="BH18" s="80" t="s">
        <v>964</v>
      </c>
      <c r="BI18" s="221"/>
      <c r="BJ18" s="220"/>
      <c r="BK18" s="220"/>
      <c r="BL18" s="275">
        <v>43829</v>
      </c>
      <c r="BM18" s="220"/>
      <c r="BN18" s="271" t="s">
        <v>964</v>
      </c>
      <c r="BO18" s="271" t="s">
        <v>964</v>
      </c>
      <c r="BP18" s="102" t="s">
        <v>1644</v>
      </c>
    </row>
    <row r="19" spans="1:68" s="219" customFormat="1" ht="189.75" hidden="1" customHeight="1" x14ac:dyDescent="0.25">
      <c r="A19" s="97">
        <v>16</v>
      </c>
      <c r="B19" s="97">
        <v>16</v>
      </c>
      <c r="C19" s="284" t="s">
        <v>1117</v>
      </c>
      <c r="D19" s="295" t="s">
        <v>1443</v>
      </c>
      <c r="E19" s="296" t="s">
        <v>1662</v>
      </c>
      <c r="F19" s="289" t="s">
        <v>1661</v>
      </c>
      <c r="G19" s="289" t="s">
        <v>1660</v>
      </c>
      <c r="H19" s="299">
        <v>43091</v>
      </c>
      <c r="I19" s="289" t="s">
        <v>1659</v>
      </c>
      <c r="J19" s="49" t="s">
        <v>961</v>
      </c>
      <c r="K19" s="49" t="s">
        <v>1658</v>
      </c>
      <c r="L19" s="176">
        <v>43132</v>
      </c>
      <c r="M19" s="283">
        <v>43140</v>
      </c>
      <c r="N19" s="287" t="s">
        <v>1657</v>
      </c>
      <c r="O19" s="187">
        <v>43189</v>
      </c>
      <c r="P19" s="18" t="s">
        <v>1656</v>
      </c>
      <c r="Q19" s="187">
        <v>43189</v>
      </c>
      <c r="R19" s="198" t="s">
        <v>1655</v>
      </c>
      <c r="S19" s="87" t="s">
        <v>1436</v>
      </c>
      <c r="T19" s="105" t="s">
        <v>967</v>
      </c>
      <c r="U19" s="93">
        <v>43281</v>
      </c>
      <c r="V19" s="18" t="s">
        <v>1656</v>
      </c>
      <c r="W19" s="93">
        <v>43281</v>
      </c>
      <c r="X19" s="198" t="s">
        <v>1655</v>
      </c>
      <c r="Y19" s="105" t="s">
        <v>967</v>
      </c>
      <c r="Z19" s="105" t="s">
        <v>967</v>
      </c>
      <c r="AA19" s="93">
        <v>43373</v>
      </c>
      <c r="AB19" s="18" t="s">
        <v>1654</v>
      </c>
      <c r="AC19" s="93">
        <v>43281</v>
      </c>
      <c r="AD19" s="15" t="s">
        <v>1653</v>
      </c>
      <c r="AE19" s="105" t="s">
        <v>967</v>
      </c>
      <c r="AF19" s="105" t="s">
        <v>967</v>
      </c>
      <c r="AG19" s="102" t="s">
        <v>1257</v>
      </c>
      <c r="AH19" s="93">
        <v>43281</v>
      </c>
      <c r="AI19" s="102" t="s">
        <v>1644</v>
      </c>
      <c r="AJ19" s="93">
        <v>43281</v>
      </c>
      <c r="AK19" s="18" t="s">
        <v>1617</v>
      </c>
      <c r="AL19" s="105" t="s">
        <v>967</v>
      </c>
      <c r="AM19" s="105" t="s">
        <v>967</v>
      </c>
      <c r="AN19" s="102" t="s">
        <v>1644</v>
      </c>
      <c r="AO19" s="93">
        <v>43281</v>
      </c>
      <c r="AP19" s="102" t="s">
        <v>1644</v>
      </c>
      <c r="AQ19" s="93">
        <v>43281</v>
      </c>
      <c r="AR19" s="18" t="s">
        <v>1617</v>
      </c>
      <c r="AS19" s="105" t="s">
        <v>967</v>
      </c>
      <c r="AT19" s="105" t="s">
        <v>967</v>
      </c>
      <c r="AU19" s="102" t="s">
        <v>1644</v>
      </c>
      <c r="AV19" s="220"/>
      <c r="AW19" s="220"/>
      <c r="AX19" s="220"/>
      <c r="AY19" s="220"/>
      <c r="AZ19" s="220"/>
      <c r="BA19" s="220"/>
      <c r="BB19" s="221"/>
      <c r="BC19" s="224"/>
      <c r="BD19" s="18" t="s">
        <v>1617</v>
      </c>
      <c r="BE19" s="223"/>
      <c r="BF19" s="222"/>
      <c r="BG19" s="80"/>
      <c r="BH19" s="80"/>
      <c r="BI19" s="221"/>
      <c r="BJ19" s="220"/>
      <c r="BK19" s="220"/>
      <c r="BL19" s="275">
        <v>43829</v>
      </c>
      <c r="BM19" s="220"/>
      <c r="BN19" s="271" t="s">
        <v>964</v>
      </c>
      <c r="BO19" s="271" t="s">
        <v>964</v>
      </c>
      <c r="BP19" s="18" t="s">
        <v>1617</v>
      </c>
    </row>
    <row r="20" spans="1:68" s="219" customFormat="1" ht="86.25" hidden="1" customHeight="1" x14ac:dyDescent="0.25">
      <c r="A20" s="97">
        <v>17</v>
      </c>
      <c r="B20" s="96">
        <v>17</v>
      </c>
      <c r="C20" s="300" t="s">
        <v>1117</v>
      </c>
      <c r="D20" s="295" t="s">
        <v>1443</v>
      </c>
      <c r="E20" s="301" t="s">
        <v>1060</v>
      </c>
      <c r="F20" s="302" t="s">
        <v>1652</v>
      </c>
      <c r="G20" s="287" t="s">
        <v>1637</v>
      </c>
      <c r="H20" s="298">
        <v>43091</v>
      </c>
      <c r="I20" s="293" t="s">
        <v>1636</v>
      </c>
      <c r="J20" s="51" t="s">
        <v>961</v>
      </c>
      <c r="K20" s="65" t="s">
        <v>1651</v>
      </c>
      <c r="L20" s="176">
        <v>43133</v>
      </c>
      <c r="M20" s="283">
        <v>43281</v>
      </c>
      <c r="N20" s="65" t="s">
        <v>1548</v>
      </c>
      <c r="O20" s="187">
        <v>43189</v>
      </c>
      <c r="P20" s="106" t="s">
        <v>1650</v>
      </c>
      <c r="Q20" s="187">
        <v>43189</v>
      </c>
      <c r="R20" s="142" t="s">
        <v>1649</v>
      </c>
      <c r="S20" s="202" t="s">
        <v>971</v>
      </c>
      <c r="T20" s="202" t="s">
        <v>971</v>
      </c>
      <c r="U20" s="93">
        <v>43281</v>
      </c>
      <c r="V20" s="106" t="s">
        <v>1648</v>
      </c>
      <c r="W20" s="93">
        <v>43281</v>
      </c>
      <c r="X20" s="142" t="s">
        <v>1647</v>
      </c>
      <c r="Y20" s="202" t="s">
        <v>971</v>
      </c>
      <c r="Z20" s="105" t="s">
        <v>967</v>
      </c>
      <c r="AA20" s="93">
        <v>43373</v>
      </c>
      <c r="AB20" s="106" t="s">
        <v>1648</v>
      </c>
      <c r="AC20" s="93">
        <v>43281</v>
      </c>
      <c r="AD20" s="15" t="s">
        <v>1647</v>
      </c>
      <c r="AE20" s="202" t="s">
        <v>971</v>
      </c>
      <c r="AF20" s="105" t="s">
        <v>967</v>
      </c>
      <c r="AG20" s="102" t="s">
        <v>1257</v>
      </c>
      <c r="AH20" s="93">
        <v>43281</v>
      </c>
      <c r="AI20" s="102" t="s">
        <v>1646</v>
      </c>
      <c r="AJ20" s="93">
        <v>43281</v>
      </c>
      <c r="AK20" s="15" t="s">
        <v>1645</v>
      </c>
      <c r="AL20" s="202" t="s">
        <v>971</v>
      </c>
      <c r="AM20" s="105" t="s">
        <v>967</v>
      </c>
      <c r="AN20" s="102" t="s">
        <v>1644</v>
      </c>
      <c r="AO20" s="93">
        <v>43281</v>
      </c>
      <c r="AP20" s="102" t="s">
        <v>1646</v>
      </c>
      <c r="AQ20" s="93">
        <v>43281</v>
      </c>
      <c r="AR20" s="15" t="s">
        <v>1645</v>
      </c>
      <c r="AS20" s="202" t="s">
        <v>971</v>
      </c>
      <c r="AT20" s="105" t="s">
        <v>967</v>
      </c>
      <c r="AU20" s="102" t="s">
        <v>1644</v>
      </c>
      <c r="AV20" s="220"/>
      <c r="AW20" s="220"/>
      <c r="AX20" s="220"/>
      <c r="AY20" s="220"/>
      <c r="AZ20" s="220"/>
      <c r="BA20" s="220"/>
      <c r="BB20" s="221"/>
      <c r="BC20" s="224"/>
      <c r="BD20" s="102" t="s">
        <v>1627</v>
      </c>
      <c r="BE20" s="223"/>
      <c r="BF20" s="222"/>
      <c r="BG20" s="80"/>
      <c r="BH20" s="80"/>
      <c r="BI20" s="221"/>
      <c r="BJ20" s="220"/>
      <c r="BK20" s="220"/>
      <c r="BL20" s="275">
        <v>43829</v>
      </c>
      <c r="BM20" s="142" t="s">
        <v>1609</v>
      </c>
      <c r="BN20" s="271" t="s">
        <v>964</v>
      </c>
      <c r="BO20" s="271" t="s">
        <v>964</v>
      </c>
      <c r="BP20" s="102" t="s">
        <v>1627</v>
      </c>
    </row>
    <row r="21" spans="1:68" s="219" customFormat="1" ht="81" hidden="1" customHeight="1" x14ac:dyDescent="0.25">
      <c r="A21" s="97">
        <v>18</v>
      </c>
      <c r="B21" s="97">
        <v>18</v>
      </c>
      <c r="C21" s="300" t="s">
        <v>1117</v>
      </c>
      <c r="D21" s="295" t="s">
        <v>1443</v>
      </c>
      <c r="E21" s="301" t="s">
        <v>1060</v>
      </c>
      <c r="F21" s="302" t="s">
        <v>1638</v>
      </c>
      <c r="G21" s="293" t="s">
        <v>1637</v>
      </c>
      <c r="H21" s="298">
        <v>43091</v>
      </c>
      <c r="I21" s="293" t="s">
        <v>1636</v>
      </c>
      <c r="J21" s="51" t="s">
        <v>1140</v>
      </c>
      <c r="K21" s="65" t="s">
        <v>1643</v>
      </c>
      <c r="L21" s="176">
        <v>43132</v>
      </c>
      <c r="M21" s="283">
        <v>43140</v>
      </c>
      <c r="N21" s="65" t="s">
        <v>1642</v>
      </c>
      <c r="O21" s="187">
        <v>43189</v>
      </c>
      <c r="P21" s="18" t="s">
        <v>1640</v>
      </c>
      <c r="Q21" s="187">
        <v>43189</v>
      </c>
      <c r="R21" s="225" t="s">
        <v>1641</v>
      </c>
      <c r="S21" s="87" t="s">
        <v>967</v>
      </c>
      <c r="T21" s="87" t="s">
        <v>967</v>
      </c>
      <c r="U21" s="93">
        <v>43281</v>
      </c>
      <c r="V21" s="18" t="s">
        <v>1640</v>
      </c>
      <c r="W21" s="93">
        <v>43281</v>
      </c>
      <c r="X21" s="225" t="s">
        <v>1639</v>
      </c>
      <c r="Y21" s="87" t="s">
        <v>967</v>
      </c>
      <c r="Z21" s="105" t="s">
        <v>967</v>
      </c>
      <c r="AA21" s="93">
        <v>43373</v>
      </c>
      <c r="AB21" s="18" t="s">
        <v>1640</v>
      </c>
      <c r="AC21" s="93">
        <v>43281</v>
      </c>
      <c r="AD21" s="15" t="s">
        <v>1639</v>
      </c>
      <c r="AE21" s="87" t="s">
        <v>967</v>
      </c>
      <c r="AF21" s="105" t="s">
        <v>967</v>
      </c>
      <c r="AG21" s="102" t="s">
        <v>1257</v>
      </c>
      <c r="AH21" s="93">
        <v>43281</v>
      </c>
      <c r="AI21" s="102" t="s">
        <v>1257</v>
      </c>
      <c r="AJ21" s="93">
        <v>43281</v>
      </c>
      <c r="AK21" s="18" t="s">
        <v>1617</v>
      </c>
      <c r="AL21" s="87" t="s">
        <v>967</v>
      </c>
      <c r="AM21" s="105" t="s">
        <v>967</v>
      </c>
      <c r="AN21" s="18" t="s">
        <v>1617</v>
      </c>
      <c r="AO21" s="93">
        <v>43281</v>
      </c>
      <c r="AP21" s="102" t="s">
        <v>1257</v>
      </c>
      <c r="AQ21" s="93">
        <v>43281</v>
      </c>
      <c r="AR21" s="18" t="s">
        <v>1617</v>
      </c>
      <c r="AS21" s="87" t="s">
        <v>967</v>
      </c>
      <c r="AT21" s="105" t="s">
        <v>967</v>
      </c>
      <c r="AU21" s="18" t="s">
        <v>1617</v>
      </c>
      <c r="AV21" s="220"/>
      <c r="AW21" s="220"/>
      <c r="AX21" s="220"/>
      <c r="AY21" s="220"/>
      <c r="AZ21" s="220"/>
      <c r="BA21" s="220"/>
      <c r="BB21" s="221"/>
      <c r="BC21" s="224"/>
      <c r="BD21" s="15" t="s">
        <v>1257</v>
      </c>
      <c r="BE21" s="223"/>
      <c r="BF21" s="222"/>
      <c r="BG21" s="80"/>
      <c r="BH21" s="80"/>
      <c r="BI21" s="221"/>
      <c r="BJ21" s="220"/>
      <c r="BK21" s="220"/>
      <c r="BL21" s="275">
        <v>43829</v>
      </c>
      <c r="BM21" s="142" t="s">
        <v>1609</v>
      </c>
      <c r="BN21" s="271" t="s">
        <v>964</v>
      </c>
      <c r="BO21" s="271" t="s">
        <v>964</v>
      </c>
      <c r="BP21" s="15" t="s">
        <v>1257</v>
      </c>
    </row>
    <row r="22" spans="1:68" s="219" customFormat="1" ht="160.5" hidden="1" customHeight="1" x14ac:dyDescent="0.25">
      <c r="A22" s="97">
        <v>19</v>
      </c>
      <c r="B22" s="96">
        <v>19</v>
      </c>
      <c r="C22" s="300" t="s">
        <v>1117</v>
      </c>
      <c r="D22" s="295" t="s">
        <v>1443</v>
      </c>
      <c r="E22" s="301" t="s">
        <v>1060</v>
      </c>
      <c r="F22" s="302" t="s">
        <v>1638</v>
      </c>
      <c r="G22" s="293" t="s">
        <v>1637</v>
      </c>
      <c r="H22" s="298">
        <v>43091</v>
      </c>
      <c r="I22" s="293" t="s">
        <v>1636</v>
      </c>
      <c r="J22" s="291" t="s">
        <v>961</v>
      </c>
      <c r="K22" s="287" t="s">
        <v>1635</v>
      </c>
      <c r="L22" s="176">
        <v>43133</v>
      </c>
      <c r="M22" s="283">
        <v>43160</v>
      </c>
      <c r="N22" s="287" t="s">
        <v>79</v>
      </c>
      <c r="O22" s="187">
        <v>43189</v>
      </c>
      <c r="P22" s="106" t="s">
        <v>1634</v>
      </c>
      <c r="Q22" s="187">
        <v>43189</v>
      </c>
      <c r="R22" s="142" t="s">
        <v>1633</v>
      </c>
      <c r="S22" s="202" t="s">
        <v>971</v>
      </c>
      <c r="T22" s="202" t="s">
        <v>971</v>
      </c>
      <c r="U22" s="93">
        <v>43281</v>
      </c>
      <c r="V22" s="106" t="s">
        <v>1632</v>
      </c>
      <c r="W22" s="93">
        <v>43281</v>
      </c>
      <c r="X22" s="106" t="s">
        <v>1632</v>
      </c>
      <c r="Y22" s="202" t="s">
        <v>971</v>
      </c>
      <c r="Z22" s="202" t="s">
        <v>971</v>
      </c>
      <c r="AA22" s="93">
        <v>43373</v>
      </c>
      <c r="AB22" s="106" t="s">
        <v>1631</v>
      </c>
      <c r="AC22" s="93">
        <v>43385</v>
      </c>
      <c r="AD22" s="15" t="s">
        <v>1630</v>
      </c>
      <c r="AE22" s="202" t="s">
        <v>971</v>
      </c>
      <c r="AF22" s="202" t="s">
        <v>971</v>
      </c>
      <c r="AG22" s="201" t="s">
        <v>1052</v>
      </c>
      <c r="AH22" s="89">
        <v>43455</v>
      </c>
      <c r="AI22" s="152" t="s">
        <v>1629</v>
      </c>
      <c r="AJ22" s="89">
        <v>43522</v>
      </c>
      <c r="AK22" s="152" t="s">
        <v>1628</v>
      </c>
      <c r="AL22" s="202" t="s">
        <v>971</v>
      </c>
      <c r="AM22" s="87" t="s">
        <v>983</v>
      </c>
      <c r="AN22" s="102" t="s">
        <v>1627</v>
      </c>
      <c r="AO22" s="89">
        <v>43455</v>
      </c>
      <c r="AP22" s="152" t="s">
        <v>1629</v>
      </c>
      <c r="AQ22" s="89">
        <v>43522</v>
      </c>
      <c r="AR22" s="152" t="s">
        <v>1628</v>
      </c>
      <c r="AS22" s="202" t="s">
        <v>971</v>
      </c>
      <c r="AT22" s="87" t="s">
        <v>983</v>
      </c>
      <c r="AU22" s="102" t="s">
        <v>1627</v>
      </c>
      <c r="AV22" s="220"/>
      <c r="AW22" s="220"/>
      <c r="AX22" s="220"/>
      <c r="AY22" s="220"/>
      <c r="AZ22" s="220"/>
      <c r="BA22" s="220"/>
      <c r="BB22" s="221"/>
      <c r="BC22" s="224"/>
      <c r="BD22" s="102" t="s">
        <v>1594</v>
      </c>
      <c r="BE22" s="223"/>
      <c r="BF22" s="222"/>
      <c r="BG22" s="80"/>
      <c r="BH22" s="80"/>
      <c r="BI22" s="221"/>
      <c r="BJ22" s="220"/>
      <c r="BK22" s="220"/>
      <c r="BL22" s="275">
        <v>43829</v>
      </c>
      <c r="BM22" s="220"/>
      <c r="BN22" s="271" t="s">
        <v>964</v>
      </c>
      <c r="BO22" s="271" t="s">
        <v>964</v>
      </c>
      <c r="BP22" s="102" t="s">
        <v>1594</v>
      </c>
    </row>
    <row r="23" spans="1:68" s="21" customFormat="1" ht="228" hidden="1" customHeight="1" x14ac:dyDescent="0.25">
      <c r="A23" s="97">
        <v>20</v>
      </c>
      <c r="B23" s="97">
        <v>20</v>
      </c>
      <c r="C23" s="292" t="s">
        <v>1117</v>
      </c>
      <c r="D23" s="291" t="s">
        <v>1443</v>
      </c>
      <c r="E23" s="291" t="s">
        <v>1626</v>
      </c>
      <c r="F23" s="303" t="s">
        <v>1625</v>
      </c>
      <c r="G23" s="303" t="s">
        <v>1624</v>
      </c>
      <c r="H23" s="299">
        <v>43091</v>
      </c>
      <c r="I23" s="304" t="s">
        <v>1623</v>
      </c>
      <c r="J23" s="291" t="s">
        <v>961</v>
      </c>
      <c r="K23" s="287" t="s">
        <v>1622</v>
      </c>
      <c r="L23" s="305">
        <v>43115</v>
      </c>
      <c r="M23" s="306">
        <v>43220</v>
      </c>
      <c r="N23" s="287" t="s">
        <v>17</v>
      </c>
      <c r="O23" s="187">
        <v>43189</v>
      </c>
      <c r="P23" s="197" t="s">
        <v>1621</v>
      </c>
      <c r="Q23" s="187">
        <v>43189</v>
      </c>
      <c r="R23" s="174" t="s">
        <v>1620</v>
      </c>
      <c r="S23" s="202" t="s">
        <v>971</v>
      </c>
      <c r="T23" s="202" t="s">
        <v>971</v>
      </c>
      <c r="U23" s="93">
        <v>43281</v>
      </c>
      <c r="V23" s="197" t="s">
        <v>1619</v>
      </c>
      <c r="W23" s="93">
        <v>43281</v>
      </c>
      <c r="X23" s="174" t="s">
        <v>1618</v>
      </c>
      <c r="Y23" s="105" t="s">
        <v>967</v>
      </c>
      <c r="Z23" s="105" t="s">
        <v>967</v>
      </c>
      <c r="AA23" s="93">
        <v>43373</v>
      </c>
      <c r="AB23" s="72" t="s">
        <v>1000</v>
      </c>
      <c r="AC23" s="93">
        <v>43281</v>
      </c>
      <c r="AD23" s="15" t="s">
        <v>1618</v>
      </c>
      <c r="AE23" s="105" t="s">
        <v>967</v>
      </c>
      <c r="AF23" s="105" t="s">
        <v>967</v>
      </c>
      <c r="AG23" s="102" t="s">
        <v>1257</v>
      </c>
      <c r="AH23" s="93">
        <v>43281</v>
      </c>
      <c r="AI23" s="102" t="s">
        <v>1257</v>
      </c>
      <c r="AJ23" s="93">
        <v>43281</v>
      </c>
      <c r="AK23" s="18" t="s">
        <v>1617</v>
      </c>
      <c r="AL23" s="105" t="s">
        <v>967</v>
      </c>
      <c r="AM23" s="105" t="s">
        <v>967</v>
      </c>
      <c r="AN23" s="102" t="s">
        <v>1257</v>
      </c>
      <c r="AO23" s="93">
        <v>43281</v>
      </c>
      <c r="AP23" s="102" t="s">
        <v>1257</v>
      </c>
      <c r="AQ23" s="93">
        <v>43281</v>
      </c>
      <c r="AR23" s="18" t="s">
        <v>1617</v>
      </c>
      <c r="AS23" s="105" t="s">
        <v>967</v>
      </c>
      <c r="AT23" s="105" t="s">
        <v>967</v>
      </c>
      <c r="AU23" s="102" t="s">
        <v>1257</v>
      </c>
      <c r="AV23" s="72"/>
      <c r="AW23" s="72"/>
      <c r="AX23" s="72"/>
      <c r="AY23" s="72"/>
      <c r="AZ23" s="72"/>
      <c r="BA23" s="72"/>
      <c r="BB23" s="81"/>
      <c r="BC23" s="114">
        <v>43749</v>
      </c>
      <c r="BD23" s="102" t="s">
        <v>1594</v>
      </c>
      <c r="BE23" s="83">
        <v>43769</v>
      </c>
      <c r="BF23" s="80" t="s">
        <v>1504</v>
      </c>
      <c r="BG23" s="80" t="s">
        <v>964</v>
      </c>
      <c r="BH23" s="80" t="s">
        <v>964</v>
      </c>
      <c r="BI23" s="81"/>
      <c r="BJ23" s="72"/>
      <c r="BK23" s="72"/>
      <c r="BL23" s="275">
        <v>43829</v>
      </c>
      <c r="BM23" s="72"/>
      <c r="BN23" s="271" t="s">
        <v>964</v>
      </c>
      <c r="BO23" s="271" t="s">
        <v>964</v>
      </c>
      <c r="BP23" s="102" t="s">
        <v>1594</v>
      </c>
    </row>
    <row r="24" spans="1:68" s="21" customFormat="1" ht="68.25" hidden="1" customHeight="1" x14ac:dyDescent="0.25">
      <c r="A24" s="97">
        <v>21</v>
      </c>
      <c r="B24" s="96">
        <v>21</v>
      </c>
      <c r="C24" s="300" t="s">
        <v>1117</v>
      </c>
      <c r="D24" s="301" t="s">
        <v>1443</v>
      </c>
      <c r="E24" s="301" t="s">
        <v>1028</v>
      </c>
      <c r="F24" s="302" t="s">
        <v>1599</v>
      </c>
      <c r="G24" s="302" t="s">
        <v>1572</v>
      </c>
      <c r="H24" s="481">
        <v>43091</v>
      </c>
      <c r="I24" s="293" t="s">
        <v>1571</v>
      </c>
      <c r="J24" s="51" t="s">
        <v>1140</v>
      </c>
      <c r="K24" s="65" t="s">
        <v>1616</v>
      </c>
      <c r="L24" s="288" t="s">
        <v>1615</v>
      </c>
      <c r="M24" s="283" t="s">
        <v>1614</v>
      </c>
      <c r="N24" s="65" t="s">
        <v>264</v>
      </c>
      <c r="O24" s="187">
        <v>43189</v>
      </c>
      <c r="P24" s="106" t="s">
        <v>1613</v>
      </c>
      <c r="Q24" s="187">
        <v>43189</v>
      </c>
      <c r="R24" s="189" t="s">
        <v>1612</v>
      </c>
      <c r="S24" s="87" t="s">
        <v>967</v>
      </c>
      <c r="T24" s="87" t="s">
        <v>967</v>
      </c>
      <c r="U24" s="93">
        <v>43281</v>
      </c>
      <c r="V24" s="106" t="s">
        <v>1613</v>
      </c>
      <c r="W24" s="93">
        <v>43281</v>
      </c>
      <c r="X24" s="189" t="s">
        <v>1612</v>
      </c>
      <c r="Y24" s="87" t="s">
        <v>967</v>
      </c>
      <c r="Z24" s="87" t="s">
        <v>967</v>
      </c>
      <c r="AA24" s="93">
        <v>43373</v>
      </c>
      <c r="AB24" s="106" t="s">
        <v>1611</v>
      </c>
      <c r="AC24" s="93">
        <v>43281</v>
      </c>
      <c r="AD24" s="15" t="s">
        <v>1610</v>
      </c>
      <c r="AE24" s="87" t="s">
        <v>967</v>
      </c>
      <c r="AF24" s="87" t="s">
        <v>967</v>
      </c>
      <c r="AG24" s="102" t="s">
        <v>1594</v>
      </c>
      <c r="AH24" s="93">
        <v>43281</v>
      </c>
      <c r="AI24" s="102" t="s">
        <v>1594</v>
      </c>
      <c r="AJ24" s="92">
        <v>43523</v>
      </c>
      <c r="AK24" s="18" t="s">
        <v>1593</v>
      </c>
      <c r="AL24" s="105" t="s">
        <v>967</v>
      </c>
      <c r="AM24" s="105" t="s">
        <v>967</v>
      </c>
      <c r="AN24" s="15" t="s">
        <v>1257</v>
      </c>
      <c r="AO24" s="93">
        <v>43281</v>
      </c>
      <c r="AP24" s="102" t="s">
        <v>1594</v>
      </c>
      <c r="AQ24" s="92">
        <v>43523</v>
      </c>
      <c r="AR24" s="18" t="s">
        <v>1593</v>
      </c>
      <c r="AS24" s="105" t="s">
        <v>967</v>
      </c>
      <c r="AT24" s="105" t="s">
        <v>967</v>
      </c>
      <c r="AU24" s="15" t="s">
        <v>1257</v>
      </c>
      <c r="AV24" s="72"/>
      <c r="AW24" s="72"/>
      <c r="AX24" s="72"/>
      <c r="AY24" s="72"/>
      <c r="AZ24" s="72"/>
      <c r="BA24" s="72"/>
      <c r="BB24" s="81"/>
      <c r="BC24" s="103"/>
      <c r="BD24" s="102" t="s">
        <v>1592</v>
      </c>
      <c r="BE24" s="98"/>
      <c r="BF24" s="82"/>
      <c r="BG24" s="80"/>
      <c r="BH24" s="80"/>
      <c r="BI24" s="81"/>
      <c r="BJ24" s="72"/>
      <c r="BK24" s="72"/>
      <c r="BL24" s="275">
        <v>43829</v>
      </c>
      <c r="BM24" s="142" t="s">
        <v>1609</v>
      </c>
      <c r="BN24" s="271" t="s">
        <v>964</v>
      </c>
      <c r="BO24" s="271" t="s">
        <v>964</v>
      </c>
      <c r="BP24" s="102" t="s">
        <v>1592</v>
      </c>
    </row>
    <row r="25" spans="1:68" s="21" customFormat="1" ht="87" hidden="1" customHeight="1" x14ac:dyDescent="0.25">
      <c r="A25" s="97">
        <v>22</v>
      </c>
      <c r="B25" s="97">
        <v>22</v>
      </c>
      <c r="C25" s="300" t="s">
        <v>1117</v>
      </c>
      <c r="D25" s="301" t="s">
        <v>1443</v>
      </c>
      <c r="E25" s="301" t="s">
        <v>1028</v>
      </c>
      <c r="F25" s="302" t="s">
        <v>1573</v>
      </c>
      <c r="G25" s="302" t="s">
        <v>1572</v>
      </c>
      <c r="H25" s="481"/>
      <c r="I25" s="293" t="s">
        <v>1571</v>
      </c>
      <c r="J25" s="291" t="s">
        <v>961</v>
      </c>
      <c r="K25" s="65" t="s">
        <v>1608</v>
      </c>
      <c r="L25" s="176">
        <v>43115</v>
      </c>
      <c r="M25" s="283">
        <v>43159</v>
      </c>
      <c r="N25" s="65" t="s">
        <v>79</v>
      </c>
      <c r="O25" s="187">
        <v>43189</v>
      </c>
      <c r="P25" s="106" t="s">
        <v>1606</v>
      </c>
      <c r="Q25" s="187">
        <v>43189</v>
      </c>
      <c r="R25" s="86" t="s">
        <v>1607</v>
      </c>
      <c r="S25" s="87" t="s">
        <v>967</v>
      </c>
      <c r="T25" s="87" t="s">
        <v>967</v>
      </c>
      <c r="U25" s="93">
        <v>43281</v>
      </c>
      <c r="V25" s="106" t="s">
        <v>1606</v>
      </c>
      <c r="W25" s="93">
        <v>43281</v>
      </c>
      <c r="X25" s="86" t="s">
        <v>1607</v>
      </c>
      <c r="Y25" s="87" t="s">
        <v>967</v>
      </c>
      <c r="Z25" s="87" t="s">
        <v>967</v>
      </c>
      <c r="AA25" s="93">
        <v>43373</v>
      </c>
      <c r="AB25" s="106" t="s">
        <v>1606</v>
      </c>
      <c r="AC25" s="93">
        <v>43281</v>
      </c>
      <c r="AD25" s="15" t="s">
        <v>1601</v>
      </c>
      <c r="AE25" s="87" t="s">
        <v>967</v>
      </c>
      <c r="AF25" s="87" t="s">
        <v>967</v>
      </c>
      <c r="AG25" s="102" t="s">
        <v>1605</v>
      </c>
      <c r="AH25" s="93">
        <v>43281</v>
      </c>
      <c r="AI25" s="102" t="s">
        <v>1605</v>
      </c>
      <c r="AJ25" s="93">
        <v>43281</v>
      </c>
      <c r="AK25" s="18" t="s">
        <v>1604</v>
      </c>
      <c r="AL25" s="105" t="s">
        <v>967</v>
      </c>
      <c r="AM25" s="105" t="s">
        <v>967</v>
      </c>
      <c r="AN25" s="102" t="s">
        <v>1594</v>
      </c>
      <c r="AO25" s="93">
        <v>43281</v>
      </c>
      <c r="AP25" s="102" t="s">
        <v>1605</v>
      </c>
      <c r="AQ25" s="93">
        <v>43281</v>
      </c>
      <c r="AR25" s="18" t="s">
        <v>1604</v>
      </c>
      <c r="AS25" s="105" t="s">
        <v>967</v>
      </c>
      <c r="AT25" s="105" t="s">
        <v>967</v>
      </c>
      <c r="AU25" s="102" t="s">
        <v>1594</v>
      </c>
      <c r="AV25" s="72"/>
      <c r="AW25" s="72"/>
      <c r="AX25" s="72"/>
      <c r="AY25" s="72"/>
      <c r="AZ25" s="72"/>
      <c r="BA25" s="72"/>
      <c r="BB25" s="81"/>
      <c r="BC25" s="103"/>
      <c r="BD25" s="15" t="s">
        <v>1584</v>
      </c>
      <c r="BE25" s="98"/>
      <c r="BF25" s="82"/>
      <c r="BG25" s="80"/>
      <c r="BH25" s="80"/>
      <c r="BI25" s="81"/>
      <c r="BJ25" s="72"/>
      <c r="BK25" s="72"/>
      <c r="BL25" s="275">
        <v>43829</v>
      </c>
      <c r="BM25" s="72"/>
      <c r="BN25" s="271" t="s">
        <v>964</v>
      </c>
      <c r="BO25" s="271" t="s">
        <v>964</v>
      </c>
      <c r="BP25" s="15" t="s">
        <v>1584</v>
      </c>
    </row>
    <row r="26" spans="1:68" s="21" customFormat="1" ht="69" hidden="1" customHeight="1" x14ac:dyDescent="0.25">
      <c r="A26" s="97">
        <v>23</v>
      </c>
      <c r="B26" s="96">
        <v>23</v>
      </c>
      <c r="C26" s="300" t="s">
        <v>1117</v>
      </c>
      <c r="D26" s="301" t="s">
        <v>1443</v>
      </c>
      <c r="E26" s="301" t="s">
        <v>1028</v>
      </c>
      <c r="F26" s="302" t="s">
        <v>1599</v>
      </c>
      <c r="G26" s="302" t="s">
        <v>1572</v>
      </c>
      <c r="H26" s="481"/>
      <c r="I26" s="293" t="s">
        <v>1571</v>
      </c>
      <c r="J26" s="291" t="s">
        <v>961</v>
      </c>
      <c r="K26" s="65" t="s">
        <v>1603</v>
      </c>
      <c r="L26" s="176">
        <v>43160</v>
      </c>
      <c r="M26" s="283">
        <v>43251</v>
      </c>
      <c r="N26" s="65" t="s">
        <v>264</v>
      </c>
      <c r="O26" s="187">
        <v>43189</v>
      </c>
      <c r="P26" s="217" t="s">
        <v>1602</v>
      </c>
      <c r="Q26" s="187">
        <v>43189</v>
      </c>
      <c r="R26" s="86" t="s">
        <v>1447</v>
      </c>
      <c r="S26" s="91" t="s">
        <v>971</v>
      </c>
      <c r="T26" s="91" t="s">
        <v>971</v>
      </c>
      <c r="U26" s="93">
        <v>43281</v>
      </c>
      <c r="V26" s="217" t="s">
        <v>1600</v>
      </c>
      <c r="W26" s="93">
        <v>43281</v>
      </c>
      <c r="X26" s="174" t="s">
        <v>1601</v>
      </c>
      <c r="Y26" s="87" t="s">
        <v>967</v>
      </c>
      <c r="Z26" s="87" t="s">
        <v>967</v>
      </c>
      <c r="AA26" s="93">
        <v>43373</v>
      </c>
      <c r="AB26" s="217" t="s">
        <v>1600</v>
      </c>
      <c r="AC26" s="93">
        <v>43281</v>
      </c>
      <c r="AD26" s="15" t="s">
        <v>1596</v>
      </c>
      <c r="AE26" s="105" t="s">
        <v>967</v>
      </c>
      <c r="AF26" s="105" t="s">
        <v>967</v>
      </c>
      <c r="AG26" s="102" t="s">
        <v>1594</v>
      </c>
      <c r="AH26" s="93" t="s">
        <v>1585</v>
      </c>
      <c r="AI26" s="102" t="s">
        <v>1594</v>
      </c>
      <c r="AJ26" s="93" t="s">
        <v>1585</v>
      </c>
      <c r="AK26" s="18" t="s">
        <v>1593</v>
      </c>
      <c r="AL26" s="105" t="s">
        <v>967</v>
      </c>
      <c r="AM26" s="105" t="s">
        <v>967</v>
      </c>
      <c r="AN26" s="102" t="s">
        <v>1594</v>
      </c>
      <c r="AO26" s="93" t="s">
        <v>1585</v>
      </c>
      <c r="AP26" s="102" t="s">
        <v>1594</v>
      </c>
      <c r="AQ26" s="93" t="s">
        <v>1585</v>
      </c>
      <c r="AR26" s="18" t="s">
        <v>1593</v>
      </c>
      <c r="AS26" s="105" t="s">
        <v>967</v>
      </c>
      <c r="AT26" s="105" t="s">
        <v>967</v>
      </c>
      <c r="AU26" s="102" t="s">
        <v>1594</v>
      </c>
      <c r="AV26" s="72"/>
      <c r="AW26" s="72"/>
      <c r="AX26" s="72"/>
      <c r="AY26" s="72"/>
      <c r="AZ26" s="72"/>
      <c r="BA26" s="72"/>
      <c r="BB26" s="81"/>
      <c r="BC26" s="103"/>
      <c r="BD26" s="102" t="s">
        <v>1554</v>
      </c>
      <c r="BE26" s="98"/>
      <c r="BF26" s="82"/>
      <c r="BG26" s="80"/>
      <c r="BH26" s="80"/>
      <c r="BI26" s="81"/>
      <c r="BJ26" s="72"/>
      <c r="BK26" s="72"/>
      <c r="BL26" s="275">
        <v>43829</v>
      </c>
      <c r="BM26" s="142" t="s">
        <v>1591</v>
      </c>
      <c r="BN26" s="271" t="s">
        <v>964</v>
      </c>
      <c r="BO26" s="271" t="s">
        <v>964</v>
      </c>
      <c r="BP26" s="102" t="s">
        <v>1554</v>
      </c>
    </row>
    <row r="27" spans="1:68" s="21" customFormat="1" ht="68.25" hidden="1" customHeight="1" x14ac:dyDescent="0.25">
      <c r="A27" s="97">
        <v>24</v>
      </c>
      <c r="B27" s="97">
        <v>24</v>
      </c>
      <c r="C27" s="300" t="s">
        <v>1117</v>
      </c>
      <c r="D27" s="301" t="s">
        <v>1443</v>
      </c>
      <c r="E27" s="301" t="s">
        <v>1028</v>
      </c>
      <c r="F27" s="302" t="s">
        <v>1599</v>
      </c>
      <c r="G27" s="302" t="s">
        <v>1572</v>
      </c>
      <c r="H27" s="481"/>
      <c r="I27" s="293" t="s">
        <v>1571</v>
      </c>
      <c r="J27" s="51" t="s">
        <v>961</v>
      </c>
      <c r="K27" s="65" t="s">
        <v>1598</v>
      </c>
      <c r="L27" s="176" t="s">
        <v>1589</v>
      </c>
      <c r="M27" s="283">
        <v>43098</v>
      </c>
      <c r="N27" s="65" t="s">
        <v>264</v>
      </c>
      <c r="O27" s="187">
        <v>43189</v>
      </c>
      <c r="P27" s="106" t="s">
        <v>1597</v>
      </c>
      <c r="Q27" s="187">
        <v>43189</v>
      </c>
      <c r="R27" s="198" t="s">
        <v>1596</v>
      </c>
      <c r="S27" s="105" t="s">
        <v>967</v>
      </c>
      <c r="T27" s="105" t="s">
        <v>967</v>
      </c>
      <c r="U27" s="93">
        <v>43281</v>
      </c>
      <c r="V27" s="106" t="s">
        <v>1597</v>
      </c>
      <c r="W27" s="93">
        <v>43281</v>
      </c>
      <c r="X27" s="198" t="s">
        <v>1596</v>
      </c>
      <c r="Y27" s="105" t="s">
        <v>967</v>
      </c>
      <c r="Z27" s="105" t="s">
        <v>967</v>
      </c>
      <c r="AA27" s="93">
        <v>43373</v>
      </c>
      <c r="AB27" s="106" t="s">
        <v>1595</v>
      </c>
      <c r="AC27" s="93">
        <v>43281</v>
      </c>
      <c r="AD27" s="15" t="s">
        <v>1587</v>
      </c>
      <c r="AE27" s="105" t="s">
        <v>967</v>
      </c>
      <c r="AF27" s="105" t="s">
        <v>967</v>
      </c>
      <c r="AG27" s="102" t="s">
        <v>1594</v>
      </c>
      <c r="AH27" s="93" t="s">
        <v>1585</v>
      </c>
      <c r="AI27" s="102" t="s">
        <v>1577</v>
      </c>
      <c r="AJ27" s="93" t="s">
        <v>1585</v>
      </c>
      <c r="AK27" s="18" t="s">
        <v>1593</v>
      </c>
      <c r="AL27" s="105" t="s">
        <v>967</v>
      </c>
      <c r="AM27" s="105" t="s">
        <v>967</v>
      </c>
      <c r="AN27" s="102" t="s">
        <v>1592</v>
      </c>
      <c r="AO27" s="93" t="s">
        <v>1585</v>
      </c>
      <c r="AP27" s="102" t="s">
        <v>1577</v>
      </c>
      <c r="AQ27" s="93" t="s">
        <v>1585</v>
      </c>
      <c r="AR27" s="18" t="s">
        <v>1593</v>
      </c>
      <c r="AS27" s="105" t="s">
        <v>967</v>
      </c>
      <c r="AT27" s="105" t="s">
        <v>967</v>
      </c>
      <c r="AU27" s="102" t="s">
        <v>1592</v>
      </c>
      <c r="AV27" s="72"/>
      <c r="AW27" s="72"/>
      <c r="AX27" s="72"/>
      <c r="AY27" s="72"/>
      <c r="AZ27" s="72"/>
      <c r="BA27" s="72"/>
      <c r="BB27" s="81"/>
      <c r="BC27" s="103"/>
      <c r="BD27" s="15" t="s">
        <v>1562</v>
      </c>
      <c r="BE27" s="98"/>
      <c r="BF27" s="82"/>
      <c r="BG27" s="80"/>
      <c r="BH27" s="80"/>
      <c r="BI27" s="81"/>
      <c r="BJ27" s="72"/>
      <c r="BK27" s="72"/>
      <c r="BL27" s="275">
        <v>43829</v>
      </c>
      <c r="BM27" s="142" t="s">
        <v>1591</v>
      </c>
      <c r="BN27" s="271" t="s">
        <v>964</v>
      </c>
      <c r="BO27" s="271" t="s">
        <v>964</v>
      </c>
      <c r="BP27" s="15" t="s">
        <v>1562</v>
      </c>
    </row>
    <row r="28" spans="1:68" s="21" customFormat="1" ht="136.5" hidden="1" customHeight="1" x14ac:dyDescent="0.25">
      <c r="A28" s="97">
        <v>25</v>
      </c>
      <c r="B28" s="96">
        <v>25</v>
      </c>
      <c r="C28" s="300" t="s">
        <v>1117</v>
      </c>
      <c r="D28" s="301" t="s">
        <v>1443</v>
      </c>
      <c r="E28" s="301" t="s">
        <v>1028</v>
      </c>
      <c r="F28" s="302" t="s">
        <v>1573</v>
      </c>
      <c r="G28" s="302" t="s">
        <v>1572</v>
      </c>
      <c r="H28" s="481"/>
      <c r="I28" s="293" t="s">
        <v>1571</v>
      </c>
      <c r="J28" s="51" t="s">
        <v>961</v>
      </c>
      <c r="K28" s="65" t="s">
        <v>1590</v>
      </c>
      <c r="L28" s="176" t="s">
        <v>1589</v>
      </c>
      <c r="M28" s="283">
        <v>43098</v>
      </c>
      <c r="N28" s="65" t="s">
        <v>264</v>
      </c>
      <c r="O28" s="187">
        <v>43189</v>
      </c>
      <c r="P28" s="106" t="s">
        <v>1588</v>
      </c>
      <c r="Q28" s="187">
        <v>43189</v>
      </c>
      <c r="R28" s="198" t="s">
        <v>1587</v>
      </c>
      <c r="S28" s="105" t="s">
        <v>967</v>
      </c>
      <c r="T28" s="105" t="s">
        <v>967</v>
      </c>
      <c r="U28" s="93">
        <v>43281</v>
      </c>
      <c r="V28" s="106" t="s">
        <v>1588</v>
      </c>
      <c r="W28" s="93">
        <v>43281</v>
      </c>
      <c r="X28" s="198" t="s">
        <v>1587</v>
      </c>
      <c r="Y28" s="105" t="s">
        <v>967</v>
      </c>
      <c r="Z28" s="105" t="s">
        <v>967</v>
      </c>
      <c r="AA28" s="93">
        <v>43373</v>
      </c>
      <c r="AB28" s="106" t="s">
        <v>1586</v>
      </c>
      <c r="AC28" s="93">
        <v>43281</v>
      </c>
      <c r="AD28" s="15" t="s">
        <v>1580</v>
      </c>
      <c r="AE28" s="105" t="s">
        <v>967</v>
      </c>
      <c r="AF28" s="105" t="s">
        <v>967</v>
      </c>
      <c r="AG28" s="102" t="s">
        <v>1584</v>
      </c>
      <c r="AH28" s="93" t="s">
        <v>1585</v>
      </c>
      <c r="AI28" s="102" t="s">
        <v>1584</v>
      </c>
      <c r="AJ28" s="93" t="s">
        <v>1585</v>
      </c>
      <c r="AK28" s="18" t="s">
        <v>1555</v>
      </c>
      <c r="AL28" s="105" t="s">
        <v>967</v>
      </c>
      <c r="AM28" s="105" t="s">
        <v>967</v>
      </c>
      <c r="AN28" s="15" t="s">
        <v>1584</v>
      </c>
      <c r="AO28" s="93" t="s">
        <v>1585</v>
      </c>
      <c r="AP28" s="102" t="s">
        <v>1584</v>
      </c>
      <c r="AQ28" s="93" t="s">
        <v>1585</v>
      </c>
      <c r="AR28" s="18" t="s">
        <v>1555</v>
      </c>
      <c r="AS28" s="105" t="s">
        <v>967</v>
      </c>
      <c r="AT28" s="105" t="s">
        <v>967</v>
      </c>
      <c r="AU28" s="15" t="s">
        <v>1584</v>
      </c>
      <c r="AV28" s="72"/>
      <c r="AW28" s="72"/>
      <c r="AX28" s="72"/>
      <c r="AY28" s="72"/>
      <c r="AZ28" s="72"/>
      <c r="BA28" s="72"/>
      <c r="BB28" s="81"/>
      <c r="BC28" s="103"/>
      <c r="BD28" s="15" t="s">
        <v>1569</v>
      </c>
      <c r="BE28" s="98"/>
      <c r="BF28" s="82"/>
      <c r="BG28" s="80"/>
      <c r="BH28" s="80"/>
      <c r="BI28" s="81"/>
      <c r="BJ28" s="72"/>
      <c r="BK28" s="72"/>
      <c r="BL28" s="275">
        <v>43829</v>
      </c>
      <c r="BM28" s="86" t="s">
        <v>1583</v>
      </c>
      <c r="BN28" s="271" t="s">
        <v>964</v>
      </c>
      <c r="BO28" s="271" t="s">
        <v>964</v>
      </c>
      <c r="BP28" s="15" t="s">
        <v>1569</v>
      </c>
    </row>
    <row r="29" spans="1:68" s="21" customFormat="1" ht="120.75" hidden="1" customHeight="1" x14ac:dyDescent="0.25">
      <c r="A29" s="97">
        <v>26</v>
      </c>
      <c r="B29" s="97">
        <v>26</v>
      </c>
      <c r="C29" s="300" t="s">
        <v>1117</v>
      </c>
      <c r="D29" s="301" t="s">
        <v>1443</v>
      </c>
      <c r="E29" s="301" t="s">
        <v>1028</v>
      </c>
      <c r="F29" s="302" t="s">
        <v>1573</v>
      </c>
      <c r="G29" s="302" t="s">
        <v>1572</v>
      </c>
      <c r="H29" s="481"/>
      <c r="I29" s="293" t="s">
        <v>1571</v>
      </c>
      <c r="J29" s="51" t="s">
        <v>961</v>
      </c>
      <c r="K29" s="65" t="s">
        <v>1582</v>
      </c>
      <c r="L29" s="176">
        <v>43115</v>
      </c>
      <c r="M29" s="283" t="s">
        <v>1581</v>
      </c>
      <c r="N29" s="65" t="s">
        <v>264</v>
      </c>
      <c r="O29" s="187">
        <v>43189</v>
      </c>
      <c r="P29" s="217" t="s">
        <v>1579</v>
      </c>
      <c r="Q29" s="187">
        <v>43189</v>
      </c>
      <c r="R29" s="101" t="s">
        <v>1580</v>
      </c>
      <c r="S29" s="105" t="s">
        <v>967</v>
      </c>
      <c r="T29" s="105" t="s">
        <v>967</v>
      </c>
      <c r="U29" s="93">
        <v>43281</v>
      </c>
      <c r="V29" s="217" t="s">
        <v>1579</v>
      </c>
      <c r="W29" s="93">
        <v>43281</v>
      </c>
      <c r="X29" s="101" t="s">
        <v>1580</v>
      </c>
      <c r="Y29" s="105" t="s">
        <v>967</v>
      </c>
      <c r="Z29" s="105" t="s">
        <v>967</v>
      </c>
      <c r="AA29" s="93">
        <v>43373</v>
      </c>
      <c r="AB29" s="217" t="s">
        <v>1579</v>
      </c>
      <c r="AC29" s="93">
        <v>43281</v>
      </c>
      <c r="AD29" s="15" t="s">
        <v>1578</v>
      </c>
      <c r="AE29" s="105" t="s">
        <v>967</v>
      </c>
      <c r="AF29" s="105" t="s">
        <v>967</v>
      </c>
      <c r="AG29" s="102" t="s">
        <v>1577</v>
      </c>
      <c r="AH29" s="93">
        <v>43390</v>
      </c>
      <c r="AI29" s="102" t="s">
        <v>1554</v>
      </c>
      <c r="AJ29" s="93">
        <v>43390</v>
      </c>
      <c r="AK29" s="18" t="s">
        <v>1555</v>
      </c>
      <c r="AL29" s="105" t="s">
        <v>967</v>
      </c>
      <c r="AM29" s="105" t="s">
        <v>967</v>
      </c>
      <c r="AN29" s="102" t="s">
        <v>1554</v>
      </c>
      <c r="AO29" s="93">
        <v>43390</v>
      </c>
      <c r="AP29" s="102" t="s">
        <v>1554</v>
      </c>
      <c r="AQ29" s="93">
        <v>43390</v>
      </c>
      <c r="AR29" s="18" t="s">
        <v>1555</v>
      </c>
      <c r="AS29" s="105" t="s">
        <v>967</v>
      </c>
      <c r="AT29" s="105" t="s">
        <v>967</v>
      </c>
      <c r="AU29" s="102" t="s">
        <v>1554</v>
      </c>
      <c r="AV29" s="72"/>
      <c r="AW29" s="72"/>
      <c r="AX29" s="72"/>
      <c r="AY29" s="72"/>
      <c r="AZ29" s="72"/>
      <c r="BA29" s="72"/>
      <c r="BB29" s="81"/>
      <c r="BC29" s="103"/>
      <c r="BD29" s="15" t="s">
        <v>1562</v>
      </c>
      <c r="BE29" s="98"/>
      <c r="BF29" s="82"/>
      <c r="BG29" s="80"/>
      <c r="BH29" s="80"/>
      <c r="BI29" s="81"/>
      <c r="BJ29" s="72"/>
      <c r="BK29" s="72"/>
      <c r="BL29" s="275">
        <v>43829</v>
      </c>
      <c r="BM29" s="86" t="s">
        <v>995</v>
      </c>
      <c r="BN29" s="271" t="s">
        <v>964</v>
      </c>
      <c r="BO29" s="271" t="s">
        <v>964</v>
      </c>
      <c r="BP29" s="15" t="s">
        <v>1562</v>
      </c>
    </row>
    <row r="30" spans="1:68" s="21" customFormat="1" ht="128.25" hidden="1" customHeight="1" x14ac:dyDescent="0.25">
      <c r="A30" s="97">
        <v>27</v>
      </c>
      <c r="B30" s="96">
        <v>27</v>
      </c>
      <c r="C30" s="300" t="s">
        <v>1117</v>
      </c>
      <c r="D30" s="301" t="s">
        <v>1443</v>
      </c>
      <c r="E30" s="301" t="s">
        <v>1028</v>
      </c>
      <c r="F30" s="302" t="s">
        <v>1573</v>
      </c>
      <c r="G30" s="302" t="s">
        <v>1572</v>
      </c>
      <c r="H30" s="481"/>
      <c r="I30" s="293" t="s">
        <v>1571</v>
      </c>
      <c r="J30" s="51" t="s">
        <v>961</v>
      </c>
      <c r="K30" s="65" t="s">
        <v>1576</v>
      </c>
      <c r="L30" s="176">
        <v>43115</v>
      </c>
      <c r="M30" s="283">
        <v>43146</v>
      </c>
      <c r="N30" s="65" t="s">
        <v>79</v>
      </c>
      <c r="O30" s="187">
        <v>43189</v>
      </c>
      <c r="P30" s="217" t="s">
        <v>1574</v>
      </c>
      <c r="Q30" s="187">
        <v>43189</v>
      </c>
      <c r="R30" s="72" t="s">
        <v>1575</v>
      </c>
      <c r="S30" s="105" t="s">
        <v>967</v>
      </c>
      <c r="T30" s="105" t="s">
        <v>967</v>
      </c>
      <c r="U30" s="93">
        <v>43281</v>
      </c>
      <c r="V30" s="217" t="s">
        <v>1574</v>
      </c>
      <c r="W30" s="93">
        <v>43281</v>
      </c>
      <c r="X30" s="72" t="s">
        <v>1575</v>
      </c>
      <c r="Y30" s="105" t="s">
        <v>967</v>
      </c>
      <c r="Z30" s="105" t="s">
        <v>967</v>
      </c>
      <c r="AA30" s="93">
        <v>43373</v>
      </c>
      <c r="AB30" s="217" t="s">
        <v>1574</v>
      </c>
      <c r="AC30" s="93">
        <v>43281</v>
      </c>
      <c r="AD30" s="15" t="s">
        <v>1565</v>
      </c>
      <c r="AE30" s="91" t="s">
        <v>971</v>
      </c>
      <c r="AF30" s="105" t="s">
        <v>967</v>
      </c>
      <c r="AG30" s="218" t="s">
        <v>1562</v>
      </c>
      <c r="AH30" s="93">
        <v>43390</v>
      </c>
      <c r="AI30" s="217" t="s">
        <v>1562</v>
      </c>
      <c r="AJ30" s="93">
        <v>43390</v>
      </c>
      <c r="AK30" s="106" t="s">
        <v>1563</v>
      </c>
      <c r="AL30" s="91" t="s">
        <v>971</v>
      </c>
      <c r="AM30" s="105" t="s">
        <v>967</v>
      </c>
      <c r="AN30" s="15" t="s">
        <v>1562</v>
      </c>
      <c r="AO30" s="93">
        <v>43390</v>
      </c>
      <c r="AP30" s="217" t="s">
        <v>1562</v>
      </c>
      <c r="AQ30" s="93">
        <v>43390</v>
      </c>
      <c r="AR30" s="106" t="s">
        <v>1563</v>
      </c>
      <c r="AS30" s="91" t="s">
        <v>971</v>
      </c>
      <c r="AT30" s="105" t="s">
        <v>967</v>
      </c>
      <c r="AU30" s="15" t="s">
        <v>1562</v>
      </c>
      <c r="AV30" s="72"/>
      <c r="AW30" s="72"/>
      <c r="AX30" s="72"/>
      <c r="AY30" s="72"/>
      <c r="AZ30" s="72"/>
      <c r="BA30" s="72"/>
      <c r="BB30" s="81"/>
      <c r="BC30" s="103"/>
      <c r="BD30" s="15" t="s">
        <v>1554</v>
      </c>
      <c r="BE30" s="98"/>
      <c r="BF30" s="82"/>
      <c r="BG30" s="80"/>
      <c r="BH30" s="80"/>
      <c r="BI30" s="81"/>
      <c r="BJ30" s="72"/>
      <c r="BK30" s="72"/>
      <c r="BL30" s="275">
        <v>43829</v>
      </c>
      <c r="BM30" s="72"/>
      <c r="BN30" s="271" t="s">
        <v>964</v>
      </c>
      <c r="BO30" s="271" t="s">
        <v>964</v>
      </c>
      <c r="BP30" s="15" t="s">
        <v>1554</v>
      </c>
    </row>
    <row r="31" spans="1:68" s="21" customFormat="1" ht="84" hidden="1" customHeight="1" x14ac:dyDescent="0.25">
      <c r="A31" s="97">
        <v>28</v>
      </c>
      <c r="B31" s="97">
        <v>28</v>
      </c>
      <c r="C31" s="300" t="s">
        <v>1117</v>
      </c>
      <c r="D31" s="301" t="s">
        <v>1443</v>
      </c>
      <c r="E31" s="301" t="s">
        <v>1028</v>
      </c>
      <c r="F31" s="302" t="s">
        <v>1573</v>
      </c>
      <c r="G31" s="302" t="s">
        <v>1572</v>
      </c>
      <c r="H31" s="481"/>
      <c r="I31" s="293" t="s">
        <v>1571</v>
      </c>
      <c r="J31" s="51" t="s">
        <v>961</v>
      </c>
      <c r="K31" s="65" t="s">
        <v>1570</v>
      </c>
      <c r="L31" s="176">
        <v>43146</v>
      </c>
      <c r="M31" s="283">
        <v>43465</v>
      </c>
      <c r="N31" s="65" t="s">
        <v>264</v>
      </c>
      <c r="O31" s="187">
        <v>43189</v>
      </c>
      <c r="P31" s="72" t="s">
        <v>1447</v>
      </c>
      <c r="Q31" s="187">
        <v>43189</v>
      </c>
      <c r="R31" s="86" t="s">
        <v>1447</v>
      </c>
      <c r="S31" s="91" t="s">
        <v>971</v>
      </c>
      <c r="T31" s="91" t="s">
        <v>971</v>
      </c>
      <c r="U31" s="93">
        <v>43281</v>
      </c>
      <c r="V31" s="72" t="s">
        <v>1447</v>
      </c>
      <c r="W31" s="93">
        <v>43281</v>
      </c>
      <c r="X31" s="86" t="s">
        <v>1447</v>
      </c>
      <c r="Y31" s="91" t="s">
        <v>971</v>
      </c>
      <c r="Z31" s="91" t="s">
        <v>971</v>
      </c>
      <c r="AA31" s="93">
        <v>43373</v>
      </c>
      <c r="AB31" s="72"/>
      <c r="AC31" s="93">
        <v>43390</v>
      </c>
      <c r="AD31" s="106" t="s">
        <v>1556</v>
      </c>
      <c r="AE31" s="105" t="s">
        <v>967</v>
      </c>
      <c r="AF31" s="105" t="s">
        <v>967</v>
      </c>
      <c r="AG31" s="102" t="s">
        <v>1554</v>
      </c>
      <c r="AH31" s="93">
        <v>43390</v>
      </c>
      <c r="AI31" s="102" t="s">
        <v>1554</v>
      </c>
      <c r="AJ31" s="92">
        <v>43523</v>
      </c>
      <c r="AK31" s="18" t="s">
        <v>1555</v>
      </c>
      <c r="AL31" s="105" t="s">
        <v>967</v>
      </c>
      <c r="AM31" s="105" t="s">
        <v>967</v>
      </c>
      <c r="AN31" s="15" t="s">
        <v>1569</v>
      </c>
      <c r="AO31" s="93">
        <v>43390</v>
      </c>
      <c r="AP31" s="102" t="s">
        <v>1554</v>
      </c>
      <c r="AQ31" s="92">
        <v>43523</v>
      </c>
      <c r="AR31" s="18" t="s">
        <v>1555</v>
      </c>
      <c r="AS31" s="105" t="s">
        <v>967</v>
      </c>
      <c r="AT31" s="105" t="s">
        <v>967</v>
      </c>
      <c r="AU31" s="15" t="s">
        <v>1569</v>
      </c>
      <c r="AV31" s="72"/>
      <c r="AW31" s="72"/>
      <c r="AX31" s="72"/>
      <c r="AY31" s="72"/>
      <c r="AZ31" s="72"/>
      <c r="BA31" s="72"/>
      <c r="BB31" s="81"/>
      <c r="BC31" s="103"/>
      <c r="BD31" s="102" t="s">
        <v>1257</v>
      </c>
      <c r="BE31" s="98"/>
      <c r="BF31" s="82"/>
      <c r="BG31" s="80"/>
      <c r="BH31" s="80"/>
      <c r="BI31" s="81"/>
      <c r="BJ31" s="72"/>
      <c r="BK31" s="72"/>
      <c r="BL31" s="275">
        <v>43829</v>
      </c>
      <c r="BM31" s="142" t="s">
        <v>1568</v>
      </c>
      <c r="BN31" s="271" t="s">
        <v>964</v>
      </c>
      <c r="BO31" s="271" t="s">
        <v>964</v>
      </c>
      <c r="BP31" s="102" t="s">
        <v>1257</v>
      </c>
    </row>
    <row r="32" spans="1:68" s="21" customFormat="1" ht="84" hidden="1" customHeight="1" x14ac:dyDescent="0.25">
      <c r="A32" s="97">
        <v>29</v>
      </c>
      <c r="B32" s="96">
        <v>29</v>
      </c>
      <c r="C32" s="300" t="s">
        <v>1117</v>
      </c>
      <c r="D32" s="301" t="s">
        <v>1443</v>
      </c>
      <c r="E32" s="301" t="s">
        <v>1028</v>
      </c>
      <c r="F32" s="302" t="s">
        <v>1560</v>
      </c>
      <c r="G32" s="302" t="s">
        <v>1559</v>
      </c>
      <c r="H32" s="307">
        <v>43091</v>
      </c>
      <c r="I32" s="293" t="s">
        <v>1558</v>
      </c>
      <c r="J32" s="291" t="s">
        <v>961</v>
      </c>
      <c r="K32" s="65" t="s">
        <v>1567</v>
      </c>
      <c r="L32" s="176">
        <v>43160</v>
      </c>
      <c r="M32" s="283">
        <v>43312</v>
      </c>
      <c r="N32" s="65" t="s">
        <v>264</v>
      </c>
      <c r="O32" s="187">
        <v>43189</v>
      </c>
      <c r="P32" s="18" t="s">
        <v>1566</v>
      </c>
      <c r="Q32" s="187">
        <v>43189</v>
      </c>
      <c r="R32" s="174" t="s">
        <v>1447</v>
      </c>
      <c r="S32" s="91" t="s">
        <v>971</v>
      </c>
      <c r="T32" s="91" t="s">
        <v>971</v>
      </c>
      <c r="U32" s="93">
        <v>43281</v>
      </c>
      <c r="V32" s="72" t="s">
        <v>1447</v>
      </c>
      <c r="W32" s="93">
        <v>43281</v>
      </c>
      <c r="X32" s="86" t="s">
        <v>1447</v>
      </c>
      <c r="Y32" s="91" t="s">
        <v>971</v>
      </c>
      <c r="Z32" s="91" t="s">
        <v>971</v>
      </c>
      <c r="AA32" s="93">
        <v>43373</v>
      </c>
      <c r="AB32" s="72"/>
      <c r="AC32" s="93">
        <v>43390</v>
      </c>
      <c r="AD32" s="15" t="s">
        <v>1565</v>
      </c>
      <c r="AE32" s="91" t="s">
        <v>971</v>
      </c>
      <c r="AF32" s="105" t="s">
        <v>967</v>
      </c>
      <c r="AG32" s="217" t="s">
        <v>1562</v>
      </c>
      <c r="AH32" s="123" t="s">
        <v>1564</v>
      </c>
      <c r="AI32" s="217" t="s">
        <v>1562</v>
      </c>
      <c r="AJ32" s="92">
        <v>43523</v>
      </c>
      <c r="AK32" s="106" t="s">
        <v>1563</v>
      </c>
      <c r="AL32" s="91" t="s">
        <v>971</v>
      </c>
      <c r="AM32" s="105" t="s">
        <v>967</v>
      </c>
      <c r="AN32" s="15" t="s">
        <v>1562</v>
      </c>
      <c r="AO32" s="123" t="s">
        <v>1564</v>
      </c>
      <c r="AP32" s="217" t="s">
        <v>1562</v>
      </c>
      <c r="AQ32" s="92">
        <v>43523</v>
      </c>
      <c r="AR32" s="106" t="s">
        <v>1563</v>
      </c>
      <c r="AS32" s="91" t="s">
        <v>971</v>
      </c>
      <c r="AT32" s="105" t="s">
        <v>967</v>
      </c>
      <c r="AU32" s="15" t="s">
        <v>1562</v>
      </c>
      <c r="AV32" s="72"/>
      <c r="AW32" s="72"/>
      <c r="AX32" s="72"/>
      <c r="AY32" s="72"/>
      <c r="AZ32" s="72"/>
      <c r="BA32" s="72"/>
      <c r="BB32" s="81"/>
      <c r="BC32" s="103"/>
      <c r="BD32" s="15" t="s">
        <v>1257</v>
      </c>
      <c r="BE32" s="98"/>
      <c r="BF32" s="82"/>
      <c r="BG32" s="80"/>
      <c r="BH32" s="80"/>
      <c r="BI32" s="81"/>
      <c r="BJ32" s="72"/>
      <c r="BK32" s="72"/>
      <c r="BL32" s="275">
        <v>43829</v>
      </c>
      <c r="BM32" s="86" t="s">
        <v>1561</v>
      </c>
      <c r="BN32" s="271" t="s">
        <v>964</v>
      </c>
      <c r="BO32" s="271" t="s">
        <v>964</v>
      </c>
      <c r="BP32" s="15" t="s">
        <v>1257</v>
      </c>
    </row>
    <row r="33" spans="1:73" s="21" customFormat="1" ht="84" hidden="1" customHeight="1" x14ac:dyDescent="0.25">
      <c r="A33" s="97">
        <v>30</v>
      </c>
      <c r="B33" s="97">
        <v>30</v>
      </c>
      <c r="C33" s="300" t="s">
        <v>1117</v>
      </c>
      <c r="D33" s="301" t="s">
        <v>1443</v>
      </c>
      <c r="E33" s="301" t="s">
        <v>1028</v>
      </c>
      <c r="F33" s="302" t="s">
        <v>1560</v>
      </c>
      <c r="G33" s="302" t="s">
        <v>1559</v>
      </c>
      <c r="H33" s="307">
        <v>43091</v>
      </c>
      <c r="I33" s="293" t="s">
        <v>1558</v>
      </c>
      <c r="J33" s="291" t="s">
        <v>961</v>
      </c>
      <c r="K33" s="65" t="s">
        <v>1557</v>
      </c>
      <c r="L33" s="176">
        <v>43132</v>
      </c>
      <c r="M33" s="283">
        <v>43312</v>
      </c>
      <c r="N33" s="65" t="s">
        <v>264</v>
      </c>
      <c r="O33" s="187">
        <v>43189</v>
      </c>
      <c r="P33" s="86" t="s">
        <v>1447</v>
      </c>
      <c r="Q33" s="187">
        <v>43189</v>
      </c>
      <c r="R33" s="174" t="s">
        <v>1447</v>
      </c>
      <c r="S33" s="91" t="s">
        <v>971</v>
      </c>
      <c r="T33" s="91" t="s">
        <v>971</v>
      </c>
      <c r="U33" s="93">
        <v>43281</v>
      </c>
      <c r="V33" s="72" t="s">
        <v>1447</v>
      </c>
      <c r="W33" s="93">
        <v>43281</v>
      </c>
      <c r="X33" s="86" t="s">
        <v>1447</v>
      </c>
      <c r="Y33" s="91" t="s">
        <v>971</v>
      </c>
      <c r="Z33" s="91" t="s">
        <v>971</v>
      </c>
      <c r="AA33" s="93">
        <v>43373</v>
      </c>
      <c r="AB33" s="72"/>
      <c r="AC33" s="93">
        <v>43390</v>
      </c>
      <c r="AD33" s="106" t="s">
        <v>1556</v>
      </c>
      <c r="AE33" s="105" t="s">
        <v>967</v>
      </c>
      <c r="AF33" s="105" t="s">
        <v>967</v>
      </c>
      <c r="AG33" s="102" t="s">
        <v>1554</v>
      </c>
      <c r="AH33" s="123" t="s">
        <v>1499</v>
      </c>
      <c r="AI33" s="86" t="s">
        <v>1554</v>
      </c>
      <c r="AJ33" s="92">
        <v>43523</v>
      </c>
      <c r="AK33" s="18" t="s">
        <v>1555</v>
      </c>
      <c r="AL33" s="105" t="s">
        <v>967</v>
      </c>
      <c r="AM33" s="105" t="s">
        <v>967</v>
      </c>
      <c r="AN33" s="15" t="s">
        <v>1554</v>
      </c>
      <c r="AO33" s="123" t="s">
        <v>1499</v>
      </c>
      <c r="AP33" s="86" t="s">
        <v>1554</v>
      </c>
      <c r="AQ33" s="92">
        <v>43523</v>
      </c>
      <c r="AR33" s="18" t="s">
        <v>1555</v>
      </c>
      <c r="AS33" s="105" t="s">
        <v>967</v>
      </c>
      <c r="AT33" s="105" t="s">
        <v>967</v>
      </c>
      <c r="AU33" s="15" t="s">
        <v>1554</v>
      </c>
      <c r="AV33" s="72"/>
      <c r="AW33" s="72"/>
      <c r="AX33" s="72"/>
      <c r="AY33" s="72"/>
      <c r="AZ33" s="72"/>
      <c r="BA33" s="72"/>
      <c r="BB33" s="81"/>
      <c r="BC33" s="103"/>
      <c r="BD33" s="15" t="s">
        <v>1257</v>
      </c>
      <c r="BE33" s="98"/>
      <c r="BF33" s="82"/>
      <c r="BG33" s="80"/>
      <c r="BH33" s="80"/>
      <c r="BI33" s="81"/>
      <c r="BJ33" s="72"/>
      <c r="BK33" s="72"/>
      <c r="BL33" s="275">
        <v>43829</v>
      </c>
      <c r="BM33" s="86" t="s">
        <v>995</v>
      </c>
      <c r="BN33" s="271" t="s">
        <v>964</v>
      </c>
      <c r="BO33" s="271" t="s">
        <v>964</v>
      </c>
      <c r="BP33" s="15" t="s">
        <v>1257</v>
      </c>
    </row>
    <row r="34" spans="1:73" s="21" customFormat="1" ht="81.75" hidden="1" customHeight="1" x14ac:dyDescent="0.25">
      <c r="A34" s="97">
        <v>31</v>
      </c>
      <c r="B34" s="96">
        <v>31</v>
      </c>
      <c r="C34" s="292" t="s">
        <v>1117</v>
      </c>
      <c r="D34" s="53" t="s">
        <v>1443</v>
      </c>
      <c r="E34" s="291" t="s">
        <v>1553</v>
      </c>
      <c r="F34" s="303" t="s">
        <v>1552</v>
      </c>
      <c r="G34" s="293" t="s">
        <v>1551</v>
      </c>
      <c r="H34" s="288">
        <v>43091</v>
      </c>
      <c r="I34" s="287" t="s">
        <v>1550</v>
      </c>
      <c r="J34" s="291" t="s">
        <v>961</v>
      </c>
      <c r="K34" s="287" t="s">
        <v>1549</v>
      </c>
      <c r="L34" s="176">
        <v>43102</v>
      </c>
      <c r="M34" s="283">
        <v>43130</v>
      </c>
      <c r="N34" s="65" t="s">
        <v>1548</v>
      </c>
      <c r="O34" s="187">
        <v>43189</v>
      </c>
      <c r="P34" s="18" t="s">
        <v>1547</v>
      </c>
      <c r="Q34" s="187">
        <v>43189</v>
      </c>
      <c r="R34" s="174" t="s">
        <v>1546</v>
      </c>
      <c r="S34" s="105" t="s">
        <v>967</v>
      </c>
      <c r="T34" s="105" t="s">
        <v>967</v>
      </c>
      <c r="U34" s="93">
        <v>43281</v>
      </c>
      <c r="V34" s="18" t="s">
        <v>1547</v>
      </c>
      <c r="W34" s="93">
        <v>43281</v>
      </c>
      <c r="X34" s="174" t="s">
        <v>1546</v>
      </c>
      <c r="Y34" s="105" t="s">
        <v>967</v>
      </c>
      <c r="Z34" s="105" t="s">
        <v>967</v>
      </c>
      <c r="AA34" s="93">
        <v>43373</v>
      </c>
      <c r="AB34" s="18" t="s">
        <v>1547</v>
      </c>
      <c r="AC34" s="93">
        <v>43281</v>
      </c>
      <c r="AD34" s="15" t="s">
        <v>1546</v>
      </c>
      <c r="AE34" s="105" t="s">
        <v>967</v>
      </c>
      <c r="AF34" s="105" t="s">
        <v>967</v>
      </c>
      <c r="AG34" s="102" t="s">
        <v>1257</v>
      </c>
      <c r="AH34" s="123" t="s">
        <v>1506</v>
      </c>
      <c r="AI34" s="102" t="s">
        <v>1257</v>
      </c>
      <c r="AJ34" s="123" t="s">
        <v>1506</v>
      </c>
      <c r="AK34" s="86" t="s">
        <v>1275</v>
      </c>
      <c r="AL34" s="105" t="s">
        <v>967</v>
      </c>
      <c r="AM34" s="105" t="s">
        <v>967</v>
      </c>
      <c r="AN34" s="102" t="s">
        <v>1257</v>
      </c>
      <c r="AO34" s="123" t="s">
        <v>1506</v>
      </c>
      <c r="AP34" s="102" t="s">
        <v>1257</v>
      </c>
      <c r="AQ34" s="123" t="s">
        <v>1506</v>
      </c>
      <c r="AR34" s="86" t="s">
        <v>1275</v>
      </c>
      <c r="AS34" s="105" t="s">
        <v>967</v>
      </c>
      <c r="AT34" s="105" t="s">
        <v>967</v>
      </c>
      <c r="AU34" s="102" t="s">
        <v>1257</v>
      </c>
      <c r="AV34" s="72"/>
      <c r="AW34" s="72"/>
      <c r="AX34" s="72"/>
      <c r="AY34" s="72"/>
      <c r="AZ34" s="72"/>
      <c r="BA34" s="72"/>
      <c r="BB34" s="81"/>
      <c r="BC34" s="103"/>
      <c r="BD34" s="15" t="s">
        <v>1257</v>
      </c>
      <c r="BE34" s="98"/>
      <c r="BF34" s="82"/>
      <c r="BG34" s="80"/>
      <c r="BH34" s="80"/>
      <c r="BI34" s="81"/>
      <c r="BJ34" s="72"/>
      <c r="BK34" s="72"/>
      <c r="BL34" s="275">
        <v>43829</v>
      </c>
      <c r="BM34" s="86" t="s">
        <v>1315</v>
      </c>
      <c r="BN34" s="271" t="s">
        <v>964</v>
      </c>
      <c r="BO34" s="271" t="s">
        <v>964</v>
      </c>
      <c r="BP34" s="15" t="s">
        <v>1257</v>
      </c>
    </row>
    <row r="35" spans="1:73" s="21" customFormat="1" ht="130.5" hidden="1" customHeight="1" x14ac:dyDescent="0.25">
      <c r="A35" s="97">
        <v>32</v>
      </c>
      <c r="B35" s="97">
        <v>32</v>
      </c>
      <c r="C35" s="292" t="s">
        <v>1117</v>
      </c>
      <c r="D35" s="53" t="s">
        <v>1443</v>
      </c>
      <c r="E35" s="291" t="s">
        <v>1018</v>
      </c>
      <c r="F35" s="303" t="s">
        <v>1545</v>
      </c>
      <c r="G35" s="303" t="s">
        <v>1544</v>
      </c>
      <c r="H35" s="288">
        <v>43091</v>
      </c>
      <c r="I35" s="287" t="s">
        <v>1543</v>
      </c>
      <c r="J35" s="291" t="s">
        <v>961</v>
      </c>
      <c r="K35" s="287" t="s">
        <v>1542</v>
      </c>
      <c r="L35" s="176">
        <v>43115</v>
      </c>
      <c r="M35" s="283">
        <v>43252</v>
      </c>
      <c r="N35" s="65" t="s">
        <v>203</v>
      </c>
      <c r="O35" s="187">
        <v>43189</v>
      </c>
      <c r="P35" s="18" t="s">
        <v>1541</v>
      </c>
      <c r="Q35" s="187">
        <v>43189</v>
      </c>
      <c r="R35" s="174" t="s">
        <v>1540</v>
      </c>
      <c r="S35" s="91" t="s">
        <v>971</v>
      </c>
      <c r="T35" s="216"/>
      <c r="U35" s="93">
        <v>43281</v>
      </c>
      <c r="V35" s="106" t="s">
        <v>1539</v>
      </c>
      <c r="W35" s="93">
        <v>43281</v>
      </c>
      <c r="X35" s="174" t="s">
        <v>1538</v>
      </c>
      <c r="Y35" s="105" t="s">
        <v>967</v>
      </c>
      <c r="Z35" s="105" t="s">
        <v>967</v>
      </c>
      <c r="AA35" s="93">
        <v>43281</v>
      </c>
      <c r="AB35" s="106" t="s">
        <v>1539</v>
      </c>
      <c r="AC35" s="93">
        <v>43281</v>
      </c>
      <c r="AD35" s="15" t="s">
        <v>1538</v>
      </c>
      <c r="AE35" s="105" t="s">
        <v>967</v>
      </c>
      <c r="AF35" s="105" t="s">
        <v>967</v>
      </c>
      <c r="AG35" s="15" t="s">
        <v>1257</v>
      </c>
      <c r="AH35" s="123" t="s">
        <v>1506</v>
      </c>
      <c r="AI35" s="15" t="s">
        <v>1257</v>
      </c>
      <c r="AJ35" s="123" t="s">
        <v>1506</v>
      </c>
      <c r="AK35" s="15" t="s">
        <v>1275</v>
      </c>
      <c r="AL35" s="105" t="s">
        <v>967</v>
      </c>
      <c r="AM35" s="105" t="s">
        <v>967</v>
      </c>
      <c r="AN35" s="15" t="s">
        <v>1257</v>
      </c>
      <c r="AO35" s="123" t="s">
        <v>1506</v>
      </c>
      <c r="AP35" s="15" t="s">
        <v>1257</v>
      </c>
      <c r="AQ35" s="123" t="s">
        <v>1506</v>
      </c>
      <c r="AR35" s="15" t="s">
        <v>1275</v>
      </c>
      <c r="AS35" s="105" t="s">
        <v>967</v>
      </c>
      <c r="AT35" s="105" t="s">
        <v>967</v>
      </c>
      <c r="AU35" s="15" t="s">
        <v>1257</v>
      </c>
      <c r="AV35" s="72"/>
      <c r="AW35" s="72"/>
      <c r="AX35" s="72"/>
      <c r="AY35" s="72"/>
      <c r="AZ35" s="72"/>
      <c r="BA35" s="72"/>
      <c r="BB35" s="81"/>
      <c r="BC35" s="103"/>
      <c r="BD35" s="15" t="s">
        <v>1257</v>
      </c>
      <c r="BE35" s="98"/>
      <c r="BF35" s="82"/>
      <c r="BG35" s="80"/>
      <c r="BH35" s="80"/>
      <c r="BI35" s="81"/>
      <c r="BJ35" s="72"/>
      <c r="BK35" s="72"/>
      <c r="BL35" s="275">
        <v>43829</v>
      </c>
      <c r="BM35" s="72"/>
      <c r="BN35" s="271" t="s">
        <v>964</v>
      </c>
      <c r="BO35" s="271" t="s">
        <v>964</v>
      </c>
      <c r="BP35" s="15" t="s">
        <v>1257</v>
      </c>
    </row>
    <row r="36" spans="1:73" s="21" customFormat="1" ht="280.5" hidden="1" x14ac:dyDescent="0.25">
      <c r="A36" s="97">
        <v>33</v>
      </c>
      <c r="B36" s="96">
        <v>33</v>
      </c>
      <c r="C36" s="290" t="s">
        <v>1117</v>
      </c>
      <c r="D36" s="53" t="s">
        <v>1443</v>
      </c>
      <c r="E36" s="51" t="s">
        <v>1537</v>
      </c>
      <c r="F36" s="49" t="s">
        <v>1536</v>
      </c>
      <c r="G36" s="49" t="s">
        <v>1535</v>
      </c>
      <c r="H36" s="288">
        <v>43091</v>
      </c>
      <c r="I36" s="49" t="s">
        <v>1534</v>
      </c>
      <c r="J36" s="51" t="s">
        <v>961</v>
      </c>
      <c r="K36" s="287" t="s">
        <v>1533</v>
      </c>
      <c r="L36" s="288">
        <v>43070</v>
      </c>
      <c r="M36" s="283">
        <v>43131</v>
      </c>
      <c r="N36" s="287" t="s">
        <v>17</v>
      </c>
      <c r="O36" s="187">
        <v>43189</v>
      </c>
      <c r="P36" s="197" t="s">
        <v>1532</v>
      </c>
      <c r="Q36" s="187">
        <v>43189</v>
      </c>
      <c r="R36" s="174" t="s">
        <v>1531</v>
      </c>
      <c r="S36" s="105" t="s">
        <v>967</v>
      </c>
      <c r="T36" s="105" t="s">
        <v>967</v>
      </c>
      <c r="U36" s="93">
        <v>43281</v>
      </c>
      <c r="V36" s="197" t="s">
        <v>1532</v>
      </c>
      <c r="W36" s="93">
        <v>43281</v>
      </c>
      <c r="X36" s="174" t="s">
        <v>1531</v>
      </c>
      <c r="Y36" s="105" t="s">
        <v>967</v>
      </c>
      <c r="Z36" s="105" t="s">
        <v>967</v>
      </c>
      <c r="AA36" s="93">
        <v>43373</v>
      </c>
      <c r="AB36" s="106" t="s">
        <v>1532</v>
      </c>
      <c r="AC36" s="93">
        <v>43281</v>
      </c>
      <c r="AD36" s="15" t="s">
        <v>1531</v>
      </c>
      <c r="AE36" s="105" t="s">
        <v>967</v>
      </c>
      <c r="AF36" s="105" t="s">
        <v>967</v>
      </c>
      <c r="AG36" s="15" t="s">
        <v>1257</v>
      </c>
      <c r="AH36" s="123" t="s">
        <v>1506</v>
      </c>
      <c r="AI36" s="15" t="s">
        <v>1257</v>
      </c>
      <c r="AJ36" s="123" t="s">
        <v>1506</v>
      </c>
      <c r="AK36" s="15" t="s">
        <v>1275</v>
      </c>
      <c r="AL36" s="105" t="s">
        <v>967</v>
      </c>
      <c r="AM36" s="105" t="s">
        <v>967</v>
      </c>
      <c r="AN36" s="15" t="s">
        <v>1257</v>
      </c>
      <c r="AO36" s="123" t="s">
        <v>1506</v>
      </c>
      <c r="AP36" s="15" t="s">
        <v>1257</v>
      </c>
      <c r="AQ36" s="123" t="s">
        <v>1506</v>
      </c>
      <c r="AR36" s="15" t="s">
        <v>1275</v>
      </c>
      <c r="AS36" s="105" t="s">
        <v>967</v>
      </c>
      <c r="AT36" s="105" t="s">
        <v>967</v>
      </c>
      <c r="AU36" s="15" t="s">
        <v>1257</v>
      </c>
      <c r="AV36" s="72"/>
      <c r="AW36" s="72"/>
      <c r="AX36" s="72"/>
      <c r="AY36" s="72"/>
      <c r="AZ36" s="72"/>
      <c r="BA36" s="72"/>
      <c r="BB36" s="81"/>
      <c r="BC36" s="114">
        <v>43749</v>
      </c>
      <c r="BD36" s="15" t="s">
        <v>994</v>
      </c>
      <c r="BE36" s="83">
        <v>43769</v>
      </c>
      <c r="BF36" s="80" t="s">
        <v>1504</v>
      </c>
      <c r="BG36" s="80" t="s">
        <v>964</v>
      </c>
      <c r="BH36" s="80" t="s">
        <v>964</v>
      </c>
      <c r="BI36" s="81"/>
      <c r="BJ36" s="72"/>
      <c r="BK36" s="72"/>
      <c r="BL36" s="275">
        <v>43829</v>
      </c>
      <c r="BM36" s="72"/>
      <c r="BN36" s="271" t="s">
        <v>964</v>
      </c>
      <c r="BO36" s="271" t="s">
        <v>964</v>
      </c>
      <c r="BP36" s="15" t="s">
        <v>994</v>
      </c>
    </row>
    <row r="37" spans="1:73" s="21" customFormat="1" ht="409.5" hidden="1" x14ac:dyDescent="0.25">
      <c r="A37" s="97">
        <v>34</v>
      </c>
      <c r="B37" s="97">
        <v>34</v>
      </c>
      <c r="C37" s="292" t="s">
        <v>1117</v>
      </c>
      <c r="D37" s="53" t="s">
        <v>1443</v>
      </c>
      <c r="E37" s="51" t="s">
        <v>1530</v>
      </c>
      <c r="F37" s="46" t="s">
        <v>1529</v>
      </c>
      <c r="G37" s="293" t="s">
        <v>1528</v>
      </c>
      <c r="H37" s="288">
        <v>43091</v>
      </c>
      <c r="I37" s="65" t="s">
        <v>1527</v>
      </c>
      <c r="J37" s="51" t="s">
        <v>1140</v>
      </c>
      <c r="K37" s="65" t="s">
        <v>1526</v>
      </c>
      <c r="L37" s="176">
        <v>43115</v>
      </c>
      <c r="M37" s="283">
        <v>43159</v>
      </c>
      <c r="N37" s="65" t="s">
        <v>150</v>
      </c>
      <c r="O37" s="187">
        <v>43189</v>
      </c>
      <c r="P37" s="18" t="s">
        <v>1525</v>
      </c>
      <c r="Q37" s="187">
        <v>43189</v>
      </c>
      <c r="R37" s="174" t="s">
        <v>1523</v>
      </c>
      <c r="S37" s="105" t="s">
        <v>967</v>
      </c>
      <c r="T37" s="105" t="s">
        <v>967</v>
      </c>
      <c r="U37" s="93">
        <v>43281</v>
      </c>
      <c r="V37" s="18" t="s">
        <v>1525</v>
      </c>
      <c r="W37" s="93">
        <v>43281</v>
      </c>
      <c r="X37" s="174" t="s">
        <v>1523</v>
      </c>
      <c r="Y37" s="105" t="s">
        <v>967</v>
      </c>
      <c r="Z37" s="105" t="s">
        <v>967</v>
      </c>
      <c r="AA37" s="93">
        <v>43373</v>
      </c>
      <c r="AB37" s="18" t="s">
        <v>1524</v>
      </c>
      <c r="AC37" s="93">
        <v>43281</v>
      </c>
      <c r="AD37" s="15" t="s">
        <v>1523</v>
      </c>
      <c r="AE37" s="105" t="s">
        <v>967</v>
      </c>
      <c r="AF37" s="105" t="s">
        <v>967</v>
      </c>
      <c r="AG37" s="102" t="s">
        <v>1257</v>
      </c>
      <c r="AH37" s="123" t="s">
        <v>1506</v>
      </c>
      <c r="AI37" s="15" t="s">
        <v>1257</v>
      </c>
      <c r="AJ37" s="123" t="s">
        <v>1506</v>
      </c>
      <c r="AK37" s="15" t="s">
        <v>1275</v>
      </c>
      <c r="AL37" s="105" t="s">
        <v>967</v>
      </c>
      <c r="AM37" s="105" t="s">
        <v>967</v>
      </c>
      <c r="AN37" s="15" t="s">
        <v>1257</v>
      </c>
      <c r="AO37" s="123" t="s">
        <v>1506</v>
      </c>
      <c r="AP37" s="15" t="s">
        <v>1257</v>
      </c>
      <c r="AQ37" s="123" t="s">
        <v>1506</v>
      </c>
      <c r="AR37" s="15" t="s">
        <v>1275</v>
      </c>
      <c r="AS37" s="105" t="s">
        <v>967</v>
      </c>
      <c r="AT37" s="105" t="s">
        <v>967</v>
      </c>
      <c r="AU37" s="15" t="s">
        <v>1257</v>
      </c>
      <c r="AV37" s="72"/>
      <c r="AW37" s="72"/>
      <c r="AX37" s="72"/>
      <c r="AY37" s="72"/>
      <c r="AZ37" s="72"/>
      <c r="BA37" s="72"/>
      <c r="BB37" s="81"/>
      <c r="BC37" s="103"/>
      <c r="BD37" s="15" t="s">
        <v>1257</v>
      </c>
      <c r="BE37" s="98"/>
      <c r="BF37" s="82"/>
      <c r="BG37" s="80"/>
      <c r="BH37" s="80"/>
      <c r="BI37" s="81"/>
      <c r="BJ37" s="72"/>
      <c r="BK37" s="72"/>
      <c r="BL37" s="275">
        <v>43829</v>
      </c>
      <c r="BM37" s="72"/>
      <c r="BN37" s="271" t="s">
        <v>964</v>
      </c>
      <c r="BO37" s="271" t="s">
        <v>964</v>
      </c>
      <c r="BP37" s="15" t="s">
        <v>1257</v>
      </c>
    </row>
    <row r="38" spans="1:73" s="21" customFormat="1" ht="409.5" hidden="1" x14ac:dyDescent="0.25">
      <c r="A38" s="97">
        <v>35</v>
      </c>
      <c r="B38" s="96">
        <v>35</v>
      </c>
      <c r="C38" s="292" t="s">
        <v>1117</v>
      </c>
      <c r="D38" s="53" t="s">
        <v>1443</v>
      </c>
      <c r="E38" s="301" t="s">
        <v>1494</v>
      </c>
      <c r="F38" s="302" t="s">
        <v>1515</v>
      </c>
      <c r="G38" s="302" t="s">
        <v>1514</v>
      </c>
      <c r="H38" s="307">
        <v>43091</v>
      </c>
      <c r="I38" s="293" t="s">
        <v>1464</v>
      </c>
      <c r="J38" s="51" t="s">
        <v>961</v>
      </c>
      <c r="K38" s="65" t="s">
        <v>1522</v>
      </c>
      <c r="L38" s="176">
        <v>43096</v>
      </c>
      <c r="M38" s="283">
        <v>43096</v>
      </c>
      <c r="N38" s="65" t="s">
        <v>1437</v>
      </c>
      <c r="O38" s="187">
        <v>43189</v>
      </c>
      <c r="P38" s="18" t="s">
        <v>1521</v>
      </c>
      <c r="Q38" s="187">
        <v>43189</v>
      </c>
      <c r="R38" s="198" t="s">
        <v>1520</v>
      </c>
      <c r="S38" s="105" t="s">
        <v>967</v>
      </c>
      <c r="T38" s="105" t="s">
        <v>967</v>
      </c>
      <c r="U38" s="93">
        <v>43281</v>
      </c>
      <c r="V38" s="18" t="s">
        <v>1521</v>
      </c>
      <c r="W38" s="93">
        <v>43281</v>
      </c>
      <c r="X38" s="198" t="s">
        <v>1520</v>
      </c>
      <c r="Y38" s="105" t="s">
        <v>967</v>
      </c>
      <c r="Z38" s="105" t="s">
        <v>967</v>
      </c>
      <c r="AA38" s="93">
        <v>43373</v>
      </c>
      <c r="AB38" s="18" t="s">
        <v>1521</v>
      </c>
      <c r="AC38" s="93">
        <v>43281</v>
      </c>
      <c r="AD38" s="15" t="s">
        <v>1520</v>
      </c>
      <c r="AE38" s="105" t="s">
        <v>967</v>
      </c>
      <c r="AF38" s="105" t="s">
        <v>967</v>
      </c>
      <c r="AG38" s="15" t="s">
        <v>1257</v>
      </c>
      <c r="AH38" s="123" t="s">
        <v>1506</v>
      </c>
      <c r="AI38" s="15" t="s">
        <v>1257</v>
      </c>
      <c r="AJ38" s="123" t="s">
        <v>1506</v>
      </c>
      <c r="AK38" s="15" t="s">
        <v>1275</v>
      </c>
      <c r="AL38" s="105" t="s">
        <v>967</v>
      </c>
      <c r="AM38" s="105" t="s">
        <v>967</v>
      </c>
      <c r="AN38" s="15" t="s">
        <v>1257</v>
      </c>
      <c r="AO38" s="123" t="s">
        <v>1506</v>
      </c>
      <c r="AP38" s="15" t="s">
        <v>1257</v>
      </c>
      <c r="AQ38" s="123" t="s">
        <v>1506</v>
      </c>
      <c r="AR38" s="15" t="s">
        <v>1275</v>
      </c>
      <c r="AS38" s="105" t="s">
        <v>967</v>
      </c>
      <c r="AT38" s="105" t="s">
        <v>967</v>
      </c>
      <c r="AU38" s="15" t="s">
        <v>1257</v>
      </c>
      <c r="AV38" s="72"/>
      <c r="AW38" s="72"/>
      <c r="AX38" s="72"/>
      <c r="AY38" s="72"/>
      <c r="AZ38" s="72"/>
      <c r="BA38" s="72"/>
      <c r="BB38" s="81"/>
      <c r="BC38" s="215">
        <v>43753</v>
      </c>
      <c r="BD38" s="15" t="s">
        <v>1257</v>
      </c>
      <c r="BE38" s="98"/>
      <c r="BF38" s="82"/>
      <c r="BG38" s="80"/>
      <c r="BH38" s="80"/>
      <c r="BI38" s="81"/>
      <c r="BJ38" s="72"/>
      <c r="BK38" s="72"/>
      <c r="BL38" s="275">
        <v>43829</v>
      </c>
      <c r="BM38" s="72"/>
      <c r="BN38" s="271" t="s">
        <v>964</v>
      </c>
      <c r="BO38" s="271" t="s">
        <v>964</v>
      </c>
      <c r="BP38" s="15" t="s">
        <v>1257</v>
      </c>
    </row>
    <row r="39" spans="1:73" s="21" customFormat="1" ht="409.5" hidden="1" x14ac:dyDescent="0.25">
      <c r="A39" s="97">
        <v>36</v>
      </c>
      <c r="B39" s="97">
        <v>36</v>
      </c>
      <c r="C39" s="292" t="s">
        <v>1117</v>
      </c>
      <c r="D39" s="53" t="s">
        <v>1443</v>
      </c>
      <c r="E39" s="291" t="s">
        <v>1494</v>
      </c>
      <c r="F39" s="293" t="s">
        <v>1515</v>
      </c>
      <c r="G39" s="293" t="s">
        <v>1514</v>
      </c>
      <c r="H39" s="307">
        <v>43091</v>
      </c>
      <c r="I39" s="293" t="s">
        <v>1464</v>
      </c>
      <c r="J39" s="51" t="s">
        <v>1140</v>
      </c>
      <c r="K39" s="65" t="s">
        <v>1519</v>
      </c>
      <c r="L39" s="176">
        <v>43150</v>
      </c>
      <c r="M39" s="283">
        <v>43153</v>
      </c>
      <c r="N39" s="65" t="s">
        <v>62</v>
      </c>
      <c r="O39" s="187">
        <v>43189</v>
      </c>
      <c r="P39" s="18" t="s">
        <v>1518</v>
      </c>
      <c r="Q39" s="187">
        <v>43189</v>
      </c>
      <c r="R39" s="198" t="s">
        <v>1516</v>
      </c>
      <c r="S39" s="105" t="s">
        <v>967</v>
      </c>
      <c r="T39" s="105" t="s">
        <v>967</v>
      </c>
      <c r="U39" s="93">
        <v>43281</v>
      </c>
      <c r="V39" s="18" t="s">
        <v>1518</v>
      </c>
      <c r="W39" s="93">
        <v>43281</v>
      </c>
      <c r="X39" s="198" t="s">
        <v>1516</v>
      </c>
      <c r="Y39" s="105" t="s">
        <v>967</v>
      </c>
      <c r="Z39" s="105" t="s">
        <v>967</v>
      </c>
      <c r="AA39" s="93">
        <v>43373</v>
      </c>
      <c r="AB39" s="18" t="s">
        <v>1517</v>
      </c>
      <c r="AC39" s="93">
        <v>43281</v>
      </c>
      <c r="AD39" s="15" t="s">
        <v>1516</v>
      </c>
      <c r="AE39" s="105" t="s">
        <v>967</v>
      </c>
      <c r="AF39" s="105" t="s">
        <v>967</v>
      </c>
      <c r="AG39" s="15" t="s">
        <v>1257</v>
      </c>
      <c r="AH39" s="123" t="s">
        <v>1506</v>
      </c>
      <c r="AI39" s="15" t="s">
        <v>1257</v>
      </c>
      <c r="AJ39" s="123" t="s">
        <v>1506</v>
      </c>
      <c r="AK39" s="107" t="s">
        <v>1275</v>
      </c>
      <c r="AL39" s="105" t="s">
        <v>967</v>
      </c>
      <c r="AM39" s="105" t="s">
        <v>967</v>
      </c>
      <c r="AN39" s="15" t="s">
        <v>1257</v>
      </c>
      <c r="AO39" s="123" t="s">
        <v>1506</v>
      </c>
      <c r="AP39" s="15" t="s">
        <v>1257</v>
      </c>
      <c r="AQ39" s="123" t="s">
        <v>1506</v>
      </c>
      <c r="AR39" s="107" t="s">
        <v>1275</v>
      </c>
      <c r="AS39" s="105" t="s">
        <v>967</v>
      </c>
      <c r="AT39" s="105" t="s">
        <v>967</v>
      </c>
      <c r="AU39" s="15" t="s">
        <v>1257</v>
      </c>
      <c r="AV39" s="72"/>
      <c r="AW39" s="72"/>
      <c r="AX39" s="72"/>
      <c r="AY39" s="72"/>
      <c r="AZ39" s="72"/>
      <c r="BA39" s="72"/>
      <c r="BB39" s="81"/>
      <c r="BC39" s="214" t="s">
        <v>866</v>
      </c>
      <c r="BD39" s="15"/>
      <c r="BE39" s="83" t="s">
        <v>866</v>
      </c>
      <c r="BF39" s="82" t="s">
        <v>866</v>
      </c>
      <c r="BG39" s="80" t="s">
        <v>866</v>
      </c>
      <c r="BH39" s="80" t="s">
        <v>866</v>
      </c>
      <c r="BI39" s="81"/>
      <c r="BJ39" s="72"/>
      <c r="BK39" s="72"/>
      <c r="BL39" s="275">
        <v>43829</v>
      </c>
      <c r="BM39" s="72"/>
      <c r="BN39" s="271" t="s">
        <v>964</v>
      </c>
      <c r="BO39" s="271" t="s">
        <v>964</v>
      </c>
      <c r="BP39" s="15" t="s">
        <v>1257</v>
      </c>
    </row>
    <row r="40" spans="1:73" s="21" customFormat="1" ht="409.5" hidden="1" x14ac:dyDescent="0.25">
      <c r="A40" s="97">
        <v>37</v>
      </c>
      <c r="B40" s="96">
        <v>37</v>
      </c>
      <c r="C40" s="292" t="s">
        <v>1117</v>
      </c>
      <c r="D40" s="53" t="s">
        <v>1443</v>
      </c>
      <c r="E40" s="291" t="s">
        <v>1494</v>
      </c>
      <c r="F40" s="293" t="s">
        <v>1515</v>
      </c>
      <c r="G40" s="293" t="s">
        <v>1514</v>
      </c>
      <c r="H40" s="307">
        <v>43091</v>
      </c>
      <c r="I40" s="293" t="s">
        <v>1464</v>
      </c>
      <c r="J40" s="65" t="s">
        <v>961</v>
      </c>
      <c r="K40" s="65" t="s">
        <v>1513</v>
      </c>
      <c r="L40" s="176">
        <v>43150</v>
      </c>
      <c r="M40" s="283">
        <v>43189</v>
      </c>
      <c r="N40" s="65" t="s">
        <v>62</v>
      </c>
      <c r="O40" s="187">
        <v>43189</v>
      </c>
      <c r="P40" s="106" t="s">
        <v>1512</v>
      </c>
      <c r="Q40" s="187">
        <v>43189</v>
      </c>
      <c r="R40" s="174" t="s">
        <v>1511</v>
      </c>
      <c r="S40" s="91" t="s">
        <v>971</v>
      </c>
      <c r="T40" s="91" t="s">
        <v>971</v>
      </c>
      <c r="U40" s="93">
        <v>43281</v>
      </c>
      <c r="V40" s="106" t="s">
        <v>1510</v>
      </c>
      <c r="W40" s="93">
        <v>43281</v>
      </c>
      <c r="X40" s="95" t="s">
        <v>1509</v>
      </c>
      <c r="Y40" s="91" t="s">
        <v>971</v>
      </c>
      <c r="Z40" s="105" t="s">
        <v>967</v>
      </c>
      <c r="AA40" s="93">
        <v>43373</v>
      </c>
      <c r="AB40" s="106" t="s">
        <v>1508</v>
      </c>
      <c r="AC40" s="93">
        <v>43281</v>
      </c>
      <c r="AD40" s="15" t="s">
        <v>1507</v>
      </c>
      <c r="AE40" s="91" t="s">
        <v>971</v>
      </c>
      <c r="AF40" s="105" t="s">
        <v>967</v>
      </c>
      <c r="AG40" s="15" t="s">
        <v>1257</v>
      </c>
      <c r="AH40" s="123" t="s">
        <v>1506</v>
      </c>
      <c r="AI40" s="86" t="s">
        <v>1361</v>
      </c>
      <c r="AJ40" s="123" t="s">
        <v>1506</v>
      </c>
      <c r="AK40" s="106" t="s">
        <v>1505</v>
      </c>
      <c r="AL40" s="91" t="s">
        <v>971</v>
      </c>
      <c r="AM40" s="105" t="s">
        <v>967</v>
      </c>
      <c r="AN40" s="15" t="s">
        <v>1361</v>
      </c>
      <c r="AO40" s="123" t="s">
        <v>1506</v>
      </c>
      <c r="AP40" s="86" t="s">
        <v>1361</v>
      </c>
      <c r="AQ40" s="123" t="s">
        <v>1506</v>
      </c>
      <c r="AR40" s="106" t="s">
        <v>1505</v>
      </c>
      <c r="AS40" s="91" t="s">
        <v>971</v>
      </c>
      <c r="AT40" s="105" t="s">
        <v>967</v>
      </c>
      <c r="AU40" s="15" t="s">
        <v>1361</v>
      </c>
      <c r="AV40" s="72"/>
      <c r="AW40" s="72"/>
      <c r="AX40" s="72"/>
      <c r="AY40" s="72"/>
      <c r="AZ40" s="72"/>
      <c r="BA40" s="72"/>
      <c r="BB40" s="81"/>
      <c r="BC40" s="114">
        <v>43753</v>
      </c>
      <c r="BD40" s="15" t="s">
        <v>1158</v>
      </c>
      <c r="BE40" s="83">
        <v>43769</v>
      </c>
      <c r="BF40" s="80" t="s">
        <v>1504</v>
      </c>
      <c r="BG40" s="80" t="s">
        <v>964</v>
      </c>
      <c r="BH40" s="80" t="s">
        <v>964</v>
      </c>
      <c r="BI40" s="81"/>
      <c r="BJ40" s="72"/>
      <c r="BK40" s="72"/>
      <c r="BL40" s="275">
        <v>43829</v>
      </c>
      <c r="BM40" s="72"/>
      <c r="BN40" s="271" t="s">
        <v>964</v>
      </c>
      <c r="BO40" s="271" t="s">
        <v>964</v>
      </c>
      <c r="BP40" s="15" t="s">
        <v>994</v>
      </c>
    </row>
    <row r="41" spans="1:73" s="21" customFormat="1" ht="409.5" hidden="1" x14ac:dyDescent="0.25">
      <c r="A41" s="97">
        <v>38</v>
      </c>
      <c r="B41" s="97">
        <v>38</v>
      </c>
      <c r="C41" s="292" t="s">
        <v>1117</v>
      </c>
      <c r="D41" s="53" t="s">
        <v>1443</v>
      </c>
      <c r="E41" s="302" t="s">
        <v>1494</v>
      </c>
      <c r="F41" s="302" t="s">
        <v>1493</v>
      </c>
      <c r="G41" s="302" t="s">
        <v>1492</v>
      </c>
      <c r="H41" s="308">
        <v>43091</v>
      </c>
      <c r="I41" s="309" t="s">
        <v>1491</v>
      </c>
      <c r="J41" s="51" t="s">
        <v>961</v>
      </c>
      <c r="K41" s="65" t="s">
        <v>1503</v>
      </c>
      <c r="L41" s="176">
        <v>43146</v>
      </c>
      <c r="M41" s="283">
        <v>43220</v>
      </c>
      <c r="N41" s="49" t="s">
        <v>1489</v>
      </c>
      <c r="O41" s="187">
        <v>43189</v>
      </c>
      <c r="P41" s="86" t="s">
        <v>1447</v>
      </c>
      <c r="Q41" s="187">
        <v>43189</v>
      </c>
      <c r="R41" s="174" t="s">
        <v>1447</v>
      </c>
      <c r="S41" s="91" t="s">
        <v>971</v>
      </c>
      <c r="T41" s="91" t="s">
        <v>971</v>
      </c>
      <c r="U41" s="93">
        <v>43281</v>
      </c>
      <c r="V41" s="86" t="s">
        <v>1502</v>
      </c>
      <c r="W41" s="93">
        <v>43281</v>
      </c>
      <c r="X41" s="174" t="s">
        <v>1495</v>
      </c>
      <c r="Y41" s="91" t="s">
        <v>971</v>
      </c>
      <c r="Z41" s="91" t="s">
        <v>971</v>
      </c>
      <c r="AA41" s="93">
        <v>43373</v>
      </c>
      <c r="AB41" s="15" t="s">
        <v>1501</v>
      </c>
      <c r="AC41" s="93"/>
      <c r="AD41" s="15" t="s">
        <v>1500</v>
      </c>
      <c r="AE41" s="105" t="s">
        <v>967</v>
      </c>
      <c r="AF41" s="105" t="s">
        <v>967</v>
      </c>
      <c r="AG41" s="15" t="s">
        <v>994</v>
      </c>
      <c r="AH41" s="123" t="s">
        <v>1499</v>
      </c>
      <c r="AI41" s="15" t="s">
        <v>994</v>
      </c>
      <c r="AJ41" s="123" t="s">
        <v>1499</v>
      </c>
      <c r="AK41" s="15" t="s">
        <v>1011</v>
      </c>
      <c r="AL41" s="105" t="s">
        <v>967</v>
      </c>
      <c r="AM41" s="105" t="s">
        <v>967</v>
      </c>
      <c r="AN41" s="15" t="s">
        <v>994</v>
      </c>
      <c r="AO41" s="123" t="s">
        <v>1499</v>
      </c>
      <c r="AP41" s="15" t="s">
        <v>994</v>
      </c>
      <c r="AQ41" s="123" t="s">
        <v>1499</v>
      </c>
      <c r="AR41" s="15" t="s">
        <v>1011</v>
      </c>
      <c r="AS41" s="105" t="s">
        <v>967</v>
      </c>
      <c r="AT41" s="105" t="s">
        <v>967</v>
      </c>
      <c r="AU41" s="15" t="s">
        <v>994</v>
      </c>
      <c r="AV41" s="72"/>
      <c r="AW41" s="72"/>
      <c r="AX41" s="72"/>
      <c r="AY41" s="72"/>
      <c r="AZ41" s="72"/>
      <c r="BA41" s="72"/>
      <c r="BB41" s="81"/>
      <c r="BC41" s="103"/>
      <c r="BD41" s="15"/>
      <c r="BE41" s="98"/>
      <c r="BF41" s="82"/>
      <c r="BG41" s="80"/>
      <c r="BH41" s="80"/>
      <c r="BI41" s="81"/>
      <c r="BJ41" s="72"/>
      <c r="BK41" s="72"/>
      <c r="BL41" s="275">
        <v>43829</v>
      </c>
      <c r="BM41" s="72"/>
      <c r="BN41" s="271" t="s">
        <v>964</v>
      </c>
      <c r="BO41" s="271" t="s">
        <v>964</v>
      </c>
      <c r="BP41" s="15" t="s">
        <v>1257</v>
      </c>
    </row>
    <row r="42" spans="1:73" s="21" customFormat="1" ht="409.5" hidden="1" x14ac:dyDescent="0.25">
      <c r="A42" s="97">
        <v>39</v>
      </c>
      <c r="B42" s="96">
        <v>39</v>
      </c>
      <c r="C42" s="292" t="s">
        <v>1117</v>
      </c>
      <c r="D42" s="53" t="s">
        <v>1443</v>
      </c>
      <c r="E42" s="302" t="s">
        <v>1494</v>
      </c>
      <c r="F42" s="302" t="s">
        <v>1493</v>
      </c>
      <c r="G42" s="302" t="s">
        <v>1492</v>
      </c>
      <c r="H42" s="308">
        <v>43091</v>
      </c>
      <c r="I42" s="309" t="s">
        <v>1491</v>
      </c>
      <c r="J42" s="51" t="s">
        <v>961</v>
      </c>
      <c r="K42" s="65" t="s">
        <v>1498</v>
      </c>
      <c r="L42" s="176">
        <v>43146</v>
      </c>
      <c r="M42" s="283">
        <v>43220</v>
      </c>
      <c r="N42" s="49" t="s">
        <v>1489</v>
      </c>
      <c r="O42" s="187">
        <v>43189</v>
      </c>
      <c r="P42" s="86" t="s">
        <v>1447</v>
      </c>
      <c r="Q42" s="187">
        <v>43189</v>
      </c>
      <c r="R42" s="174" t="s">
        <v>1447</v>
      </c>
      <c r="S42" s="91" t="s">
        <v>971</v>
      </c>
      <c r="T42" s="91" t="s">
        <v>971</v>
      </c>
      <c r="U42" s="93">
        <v>43281</v>
      </c>
      <c r="V42" s="174" t="s">
        <v>1497</v>
      </c>
      <c r="W42" s="93">
        <v>43281</v>
      </c>
      <c r="X42" s="174" t="s">
        <v>1495</v>
      </c>
      <c r="Y42" s="105" t="s">
        <v>967</v>
      </c>
      <c r="Z42" s="105" t="s">
        <v>967</v>
      </c>
      <c r="AA42" s="93">
        <v>43373</v>
      </c>
      <c r="AB42" s="174" t="s">
        <v>1496</v>
      </c>
      <c r="AC42" s="93">
        <v>43281</v>
      </c>
      <c r="AD42" s="15" t="s">
        <v>1495</v>
      </c>
      <c r="AE42" s="105" t="s">
        <v>967</v>
      </c>
      <c r="AF42" s="105" t="s">
        <v>967</v>
      </c>
      <c r="AG42" s="15" t="s">
        <v>1257</v>
      </c>
      <c r="AH42" s="92">
        <v>43281</v>
      </c>
      <c r="AI42" s="15" t="s">
        <v>1257</v>
      </c>
      <c r="AJ42" s="92">
        <v>43281</v>
      </c>
      <c r="AK42" s="15" t="s">
        <v>1275</v>
      </c>
      <c r="AL42" s="105" t="s">
        <v>967</v>
      </c>
      <c r="AM42" s="105" t="s">
        <v>967</v>
      </c>
      <c r="AN42" s="15" t="s">
        <v>1257</v>
      </c>
      <c r="AO42" s="92">
        <v>43281</v>
      </c>
      <c r="AP42" s="15" t="s">
        <v>1257</v>
      </c>
      <c r="AQ42" s="92">
        <v>43281</v>
      </c>
      <c r="AR42" s="15" t="s">
        <v>1275</v>
      </c>
      <c r="AS42" s="105" t="s">
        <v>967</v>
      </c>
      <c r="AT42" s="105" t="s">
        <v>967</v>
      </c>
      <c r="AU42" s="15" t="s">
        <v>1257</v>
      </c>
      <c r="AV42" s="72"/>
      <c r="AW42" s="72"/>
      <c r="AX42" s="72"/>
      <c r="AY42" s="72"/>
      <c r="AZ42" s="72"/>
      <c r="BA42" s="72"/>
      <c r="BB42" s="81"/>
      <c r="BC42" s="103"/>
      <c r="BD42" s="15" t="s">
        <v>1257</v>
      </c>
      <c r="BE42" s="98"/>
      <c r="BF42" s="82"/>
      <c r="BG42" s="80"/>
      <c r="BH42" s="80"/>
      <c r="BI42" s="81"/>
      <c r="BJ42" s="72"/>
      <c r="BK42" s="72"/>
      <c r="BL42" s="275">
        <v>43829</v>
      </c>
      <c r="BM42" s="72"/>
      <c r="BN42" s="271" t="s">
        <v>964</v>
      </c>
      <c r="BO42" s="271" t="s">
        <v>964</v>
      </c>
      <c r="BP42" s="15" t="s">
        <v>1257</v>
      </c>
    </row>
    <row r="43" spans="1:73" s="21" customFormat="1" ht="132.75" hidden="1" customHeight="1" x14ac:dyDescent="0.25">
      <c r="A43" s="97">
        <v>40</v>
      </c>
      <c r="B43" s="97">
        <v>40</v>
      </c>
      <c r="C43" s="300" t="s">
        <v>1117</v>
      </c>
      <c r="D43" s="295" t="s">
        <v>1443</v>
      </c>
      <c r="E43" s="302" t="s">
        <v>1494</v>
      </c>
      <c r="F43" s="302" t="s">
        <v>1493</v>
      </c>
      <c r="G43" s="302" t="s">
        <v>1492</v>
      </c>
      <c r="H43" s="310">
        <v>43091</v>
      </c>
      <c r="I43" s="297" t="s">
        <v>1491</v>
      </c>
      <c r="J43" s="296" t="s">
        <v>961</v>
      </c>
      <c r="K43" s="289" t="s">
        <v>1490</v>
      </c>
      <c r="L43" s="170">
        <v>43146</v>
      </c>
      <c r="M43" s="311">
        <v>43220</v>
      </c>
      <c r="N43" s="286" t="s">
        <v>1489</v>
      </c>
      <c r="O43" s="196">
        <v>43189</v>
      </c>
      <c r="P43" s="213" t="s">
        <v>1447</v>
      </c>
      <c r="Q43" s="196">
        <v>43189</v>
      </c>
      <c r="R43" s="195" t="s">
        <v>1447</v>
      </c>
      <c r="S43" s="162" t="s">
        <v>971</v>
      </c>
      <c r="T43" s="162" t="s">
        <v>971</v>
      </c>
      <c r="U43" s="165">
        <v>43281</v>
      </c>
      <c r="V43" s="213" t="s">
        <v>1488</v>
      </c>
      <c r="W43" s="165">
        <v>43281</v>
      </c>
      <c r="X43" s="195" t="s">
        <v>1487</v>
      </c>
      <c r="Y43" s="162" t="s">
        <v>971</v>
      </c>
      <c r="Z43" s="105" t="s">
        <v>967</v>
      </c>
      <c r="AA43" s="165">
        <v>43373</v>
      </c>
      <c r="AB43" s="212" t="s">
        <v>1486</v>
      </c>
      <c r="AC43" s="165">
        <v>43281</v>
      </c>
      <c r="AD43" s="211" t="s">
        <v>1485</v>
      </c>
      <c r="AE43" s="162" t="s">
        <v>971</v>
      </c>
      <c r="AF43" s="105" t="s">
        <v>967</v>
      </c>
      <c r="AG43" s="15" t="s">
        <v>1257</v>
      </c>
      <c r="AH43" s="165">
        <v>43281</v>
      </c>
      <c r="AI43" s="15" t="s">
        <v>1257</v>
      </c>
      <c r="AJ43" s="72"/>
      <c r="AK43" s="15" t="s">
        <v>1444</v>
      </c>
      <c r="AL43" s="162" t="s">
        <v>971</v>
      </c>
      <c r="AM43" s="105" t="s">
        <v>967</v>
      </c>
      <c r="AN43" s="15" t="s">
        <v>1257</v>
      </c>
      <c r="AO43" s="165">
        <v>43281</v>
      </c>
      <c r="AP43" s="15" t="s">
        <v>1257</v>
      </c>
      <c r="AQ43" s="72"/>
      <c r="AR43" s="15" t="s">
        <v>1444</v>
      </c>
      <c r="AS43" s="162" t="s">
        <v>971</v>
      </c>
      <c r="AT43" s="105" t="s">
        <v>967</v>
      </c>
      <c r="AU43" s="15" t="s">
        <v>1257</v>
      </c>
      <c r="AV43" s="72"/>
      <c r="AW43" s="72"/>
      <c r="AX43" s="72"/>
      <c r="AY43" s="72"/>
      <c r="AZ43" s="72"/>
      <c r="BA43" s="72"/>
      <c r="BB43" s="81"/>
      <c r="BC43" s="103"/>
      <c r="BD43" s="193" t="s">
        <v>1257</v>
      </c>
      <c r="BE43" s="98"/>
      <c r="BF43" s="82"/>
      <c r="BG43" s="80"/>
      <c r="BH43" s="80"/>
      <c r="BI43" s="81"/>
      <c r="BJ43" s="72"/>
      <c r="BK43" s="72"/>
      <c r="BL43" s="275">
        <v>43829</v>
      </c>
      <c r="BM43" s="72"/>
      <c r="BN43" s="271" t="s">
        <v>964</v>
      </c>
      <c r="BO43" s="271" t="s">
        <v>964</v>
      </c>
      <c r="BP43" s="193" t="s">
        <v>1257</v>
      </c>
    </row>
    <row r="44" spans="1:73" s="21" customFormat="1" ht="180.75" customHeight="1" x14ac:dyDescent="0.25">
      <c r="A44" s="97">
        <v>41</v>
      </c>
      <c r="B44" s="96">
        <v>41</v>
      </c>
      <c r="C44" s="292" t="s">
        <v>1117</v>
      </c>
      <c r="D44" s="53" t="s">
        <v>1443</v>
      </c>
      <c r="E44" s="291" t="s">
        <v>1115</v>
      </c>
      <c r="F44" s="303" t="s">
        <v>1484</v>
      </c>
      <c r="G44" s="293" t="s">
        <v>1483</v>
      </c>
      <c r="H44" s="448">
        <v>43091</v>
      </c>
      <c r="I44" s="287" t="s">
        <v>1482</v>
      </c>
      <c r="J44" s="51" t="s">
        <v>961</v>
      </c>
      <c r="K44" s="287" t="s">
        <v>1481</v>
      </c>
      <c r="L44" s="176">
        <v>43140</v>
      </c>
      <c r="M44" s="283">
        <v>43465</v>
      </c>
      <c r="N44" s="65" t="s">
        <v>752</v>
      </c>
      <c r="O44" s="187">
        <v>43189</v>
      </c>
      <c r="P44" s="18" t="s">
        <v>1480</v>
      </c>
      <c r="Q44" s="187">
        <v>43189</v>
      </c>
      <c r="R44" s="174" t="s">
        <v>1479</v>
      </c>
      <c r="S44" s="91" t="s">
        <v>971</v>
      </c>
      <c r="T44" s="91" t="s">
        <v>971</v>
      </c>
      <c r="U44" s="93">
        <v>43281</v>
      </c>
      <c r="V44" s="106" t="s">
        <v>1478</v>
      </c>
      <c r="W44" s="93">
        <v>43281</v>
      </c>
      <c r="X44" s="174" t="s">
        <v>1477</v>
      </c>
      <c r="Y44" s="91" t="s">
        <v>971</v>
      </c>
      <c r="Z44" s="91" t="s">
        <v>971</v>
      </c>
      <c r="AA44" s="93">
        <v>43373</v>
      </c>
      <c r="AB44" s="106"/>
      <c r="AC44" s="93">
        <v>43390</v>
      </c>
      <c r="AD44" s="15" t="s">
        <v>987</v>
      </c>
      <c r="AE44" s="91" t="s">
        <v>971</v>
      </c>
      <c r="AF44" s="91" t="s">
        <v>971</v>
      </c>
      <c r="AG44" s="15" t="s">
        <v>986</v>
      </c>
      <c r="AH44" s="92">
        <v>43455</v>
      </c>
      <c r="AI44" s="86" t="s">
        <v>1476</v>
      </c>
      <c r="AJ44" s="92">
        <v>43518</v>
      </c>
      <c r="AK44" s="210" t="s">
        <v>1475</v>
      </c>
      <c r="AL44" s="91" t="s">
        <v>971</v>
      </c>
      <c r="AM44" s="91" t="s">
        <v>971</v>
      </c>
      <c r="AN44" s="86" t="s">
        <v>1070</v>
      </c>
      <c r="AO44" s="122">
        <v>43559</v>
      </c>
      <c r="AP44" s="9" t="s">
        <v>1474</v>
      </c>
      <c r="AQ44" s="92">
        <v>43580</v>
      </c>
      <c r="AR44" s="209" t="s">
        <v>1473</v>
      </c>
      <c r="AS44" s="91" t="s">
        <v>971</v>
      </c>
      <c r="AT44" s="91" t="s">
        <v>971</v>
      </c>
      <c r="AU44" s="15" t="s">
        <v>1158</v>
      </c>
      <c r="AV44" s="72"/>
      <c r="AW44" s="72"/>
      <c r="AX44" s="116"/>
      <c r="AY44" s="152" t="s">
        <v>1370</v>
      </c>
      <c r="AZ44" s="202" t="s">
        <v>971</v>
      </c>
      <c r="BA44" s="202" t="s">
        <v>971</v>
      </c>
      <c r="BB44" s="143" t="s">
        <v>1067</v>
      </c>
      <c r="BC44" s="208">
        <v>43753</v>
      </c>
      <c r="BD44" s="15" t="s">
        <v>1425</v>
      </c>
      <c r="BE44" s="83">
        <v>43769</v>
      </c>
      <c r="BF44" s="207" t="s">
        <v>1119</v>
      </c>
      <c r="BG44" s="80" t="s">
        <v>1061</v>
      </c>
      <c r="BH44" s="80" t="s">
        <v>1061</v>
      </c>
      <c r="BI44" s="151" t="s">
        <v>1468</v>
      </c>
      <c r="BJ44" s="72"/>
      <c r="BK44" s="72"/>
      <c r="BL44" s="90">
        <v>43829</v>
      </c>
      <c r="BM44" s="152" t="s">
        <v>1370</v>
      </c>
      <c r="BN44" s="454" t="s">
        <v>1061</v>
      </c>
      <c r="BO44" s="454" t="s">
        <v>1061</v>
      </c>
      <c r="BP44" s="456" t="s">
        <v>1067</v>
      </c>
      <c r="BQ44" s="92">
        <v>43948</v>
      </c>
      <c r="BR44" s="86" t="s">
        <v>3182</v>
      </c>
      <c r="BS44" s="460" t="s">
        <v>939</v>
      </c>
      <c r="BT44" s="460" t="s">
        <v>1967</v>
      </c>
      <c r="BU44" s="72"/>
    </row>
    <row r="45" spans="1:73" s="21" customFormat="1" ht="312.75" customHeight="1" x14ac:dyDescent="0.25">
      <c r="A45" s="97">
        <v>42</v>
      </c>
      <c r="B45" s="97">
        <v>42</v>
      </c>
      <c r="C45" s="397" t="s">
        <v>1117</v>
      </c>
      <c r="D45" s="293" t="s">
        <v>1443</v>
      </c>
      <c r="E45" s="293" t="s">
        <v>1452</v>
      </c>
      <c r="F45" s="303" t="s">
        <v>3046</v>
      </c>
      <c r="G45" s="293" t="s">
        <v>1465</v>
      </c>
      <c r="H45" s="294">
        <v>43091</v>
      </c>
      <c r="I45" s="303" t="s">
        <v>1464</v>
      </c>
      <c r="J45" s="278" t="s">
        <v>961</v>
      </c>
      <c r="K45" s="303" t="s">
        <v>1472</v>
      </c>
      <c r="L45" s="294">
        <v>43133</v>
      </c>
      <c r="M45" s="313">
        <v>43434</v>
      </c>
      <c r="N45" s="312" t="s">
        <v>155</v>
      </c>
      <c r="O45" s="206">
        <v>43189</v>
      </c>
      <c r="P45" s="205" t="s">
        <v>1462</v>
      </c>
      <c r="Q45" s="206">
        <v>43189</v>
      </c>
      <c r="R45" s="204" t="s">
        <v>1471</v>
      </c>
      <c r="S45" s="126" t="s">
        <v>971</v>
      </c>
      <c r="T45" s="126" t="s">
        <v>971</v>
      </c>
      <c r="U45" s="129">
        <v>43281</v>
      </c>
      <c r="V45" s="205" t="s">
        <v>1460</v>
      </c>
      <c r="W45" s="129">
        <v>43281</v>
      </c>
      <c r="X45" s="204" t="s">
        <v>1459</v>
      </c>
      <c r="Y45" s="126" t="s">
        <v>971</v>
      </c>
      <c r="Z45" s="126" t="s">
        <v>971</v>
      </c>
      <c r="AA45" s="129">
        <v>43373</v>
      </c>
      <c r="AB45" s="72" t="s">
        <v>988</v>
      </c>
      <c r="AC45" s="129">
        <v>43390</v>
      </c>
      <c r="AD45" s="15" t="s">
        <v>987</v>
      </c>
      <c r="AE45" s="91" t="s">
        <v>971</v>
      </c>
      <c r="AF45" s="91" t="s">
        <v>971</v>
      </c>
      <c r="AG45" s="15" t="s">
        <v>986</v>
      </c>
      <c r="AH45" s="89">
        <v>43455</v>
      </c>
      <c r="AI45" s="86" t="s">
        <v>1458</v>
      </c>
      <c r="AJ45" s="89">
        <v>43522</v>
      </c>
      <c r="AK45" s="15" t="s">
        <v>1457</v>
      </c>
      <c r="AL45" s="202" t="s">
        <v>971</v>
      </c>
      <c r="AM45" s="202" t="s">
        <v>971</v>
      </c>
      <c r="AN45" s="201" t="s">
        <v>1052</v>
      </c>
      <c r="AO45" s="122">
        <v>43559</v>
      </c>
      <c r="AP45" s="9" t="s">
        <v>1069</v>
      </c>
      <c r="AQ45" s="92">
        <v>43584</v>
      </c>
      <c r="AR45" s="104" t="s">
        <v>1068</v>
      </c>
      <c r="AS45" s="91" t="s">
        <v>971</v>
      </c>
      <c r="AT45" s="91" t="s">
        <v>971</v>
      </c>
      <c r="AU45" s="15" t="s">
        <v>1158</v>
      </c>
      <c r="AV45" s="92">
        <v>43648</v>
      </c>
      <c r="AW45" s="86" t="s">
        <v>1456</v>
      </c>
      <c r="AX45" s="203">
        <v>43669</v>
      </c>
      <c r="AY45" s="104" t="s">
        <v>1470</v>
      </c>
      <c r="AZ45" s="91" t="s">
        <v>971</v>
      </c>
      <c r="BA45" s="91" t="s">
        <v>971</v>
      </c>
      <c r="BB45" s="199" t="s">
        <v>1453</v>
      </c>
      <c r="BC45" s="200">
        <v>43738</v>
      </c>
      <c r="BD45" s="15" t="s">
        <v>1409</v>
      </c>
      <c r="BE45" s="83">
        <v>43769</v>
      </c>
      <c r="BF45" s="80" t="s">
        <v>1469</v>
      </c>
      <c r="BG45" s="80" t="s">
        <v>1061</v>
      </c>
      <c r="BH45" s="80" t="s">
        <v>1061</v>
      </c>
      <c r="BI45" s="151" t="s">
        <v>1468</v>
      </c>
      <c r="BJ45" s="120">
        <v>43799</v>
      </c>
      <c r="BK45" s="95" t="s">
        <v>1467</v>
      </c>
      <c r="BL45" s="90">
        <v>43829</v>
      </c>
      <c r="BM45" s="303" t="s">
        <v>1466</v>
      </c>
      <c r="BN45" s="454" t="s">
        <v>1061</v>
      </c>
      <c r="BO45" s="454" t="s">
        <v>1061</v>
      </c>
      <c r="BP45" s="199" t="s">
        <v>1453</v>
      </c>
      <c r="BQ45" s="92">
        <v>43941</v>
      </c>
      <c r="BR45" s="303" t="s">
        <v>3048</v>
      </c>
      <c r="BS45" s="460" t="s">
        <v>939</v>
      </c>
      <c r="BT45" s="460" t="s">
        <v>1967</v>
      </c>
      <c r="BU45" s="15" t="s">
        <v>3190</v>
      </c>
    </row>
    <row r="46" spans="1:73" s="21" customFormat="1" ht="296.25" customHeight="1" x14ac:dyDescent="0.25">
      <c r="A46" s="97">
        <v>43</v>
      </c>
      <c r="B46" s="97">
        <v>43</v>
      </c>
      <c r="C46" s="397" t="s">
        <v>1117</v>
      </c>
      <c r="D46" s="293" t="s">
        <v>1443</v>
      </c>
      <c r="E46" s="293" t="s">
        <v>1452</v>
      </c>
      <c r="F46" s="303" t="s">
        <v>3046</v>
      </c>
      <c r="G46" s="293" t="s">
        <v>1465</v>
      </c>
      <c r="H46" s="448">
        <v>43091</v>
      </c>
      <c r="I46" s="303" t="s">
        <v>1464</v>
      </c>
      <c r="J46" s="51" t="s">
        <v>959</v>
      </c>
      <c r="K46" s="303" t="s">
        <v>1463</v>
      </c>
      <c r="L46" s="448">
        <v>43250</v>
      </c>
      <c r="M46" s="313">
        <v>43434</v>
      </c>
      <c r="N46" s="293" t="s">
        <v>155</v>
      </c>
      <c r="O46" s="93">
        <v>43266</v>
      </c>
      <c r="P46" s="106" t="s">
        <v>1462</v>
      </c>
      <c r="Q46" s="187">
        <v>43189</v>
      </c>
      <c r="R46" s="174" t="s">
        <v>1461</v>
      </c>
      <c r="S46" s="91" t="s">
        <v>971</v>
      </c>
      <c r="T46" s="91" t="s">
        <v>971</v>
      </c>
      <c r="U46" s="93">
        <v>43281</v>
      </c>
      <c r="V46" s="106" t="s">
        <v>1460</v>
      </c>
      <c r="W46" s="93">
        <v>43281</v>
      </c>
      <c r="X46" s="174" t="s">
        <v>1459</v>
      </c>
      <c r="Y46" s="91" t="s">
        <v>971</v>
      </c>
      <c r="Z46" s="91" t="s">
        <v>971</v>
      </c>
      <c r="AA46" s="93">
        <v>43373</v>
      </c>
      <c r="AB46" s="72" t="s">
        <v>988</v>
      </c>
      <c r="AC46" s="93">
        <v>43390</v>
      </c>
      <c r="AD46" s="15" t="s">
        <v>987</v>
      </c>
      <c r="AE46" s="91" t="s">
        <v>971</v>
      </c>
      <c r="AF46" s="91" t="s">
        <v>971</v>
      </c>
      <c r="AG46" s="15" t="s">
        <v>986</v>
      </c>
      <c r="AH46" s="89">
        <v>43455</v>
      </c>
      <c r="AI46" s="86" t="s">
        <v>1458</v>
      </c>
      <c r="AJ46" s="89">
        <v>43522</v>
      </c>
      <c r="AK46" s="15" t="s">
        <v>1457</v>
      </c>
      <c r="AL46" s="202" t="s">
        <v>971</v>
      </c>
      <c r="AM46" s="202" t="s">
        <v>971</v>
      </c>
      <c r="AN46" s="201" t="s">
        <v>1052</v>
      </c>
      <c r="AO46" s="122">
        <v>43559</v>
      </c>
      <c r="AP46" s="9" t="s">
        <v>1069</v>
      </c>
      <c r="AQ46" s="92">
        <v>43584</v>
      </c>
      <c r="AR46" s="86" t="s">
        <v>1068</v>
      </c>
      <c r="AS46" s="91" t="s">
        <v>971</v>
      </c>
      <c r="AT46" s="91" t="s">
        <v>971</v>
      </c>
      <c r="AU46" s="15" t="s">
        <v>1158</v>
      </c>
      <c r="AV46" s="92">
        <v>43648</v>
      </c>
      <c r="AW46" s="86" t="s">
        <v>1456</v>
      </c>
      <c r="AX46" s="72"/>
      <c r="AY46" s="104" t="s">
        <v>1454</v>
      </c>
      <c r="AZ46" s="91" t="s">
        <v>971</v>
      </c>
      <c r="BA46" s="91" t="s">
        <v>971</v>
      </c>
      <c r="BB46" s="199" t="s">
        <v>1453</v>
      </c>
      <c r="BC46" s="200">
        <v>43738</v>
      </c>
      <c r="BD46" s="15" t="s">
        <v>1409</v>
      </c>
      <c r="BE46" s="83">
        <v>43769</v>
      </c>
      <c r="BF46" s="82" t="s">
        <v>1119</v>
      </c>
      <c r="BG46" s="80" t="s">
        <v>1061</v>
      </c>
      <c r="BH46" s="80" t="s">
        <v>1061</v>
      </c>
      <c r="BI46" s="81"/>
      <c r="BJ46" s="120">
        <v>43799</v>
      </c>
      <c r="BK46" s="95" t="s">
        <v>1455</v>
      </c>
      <c r="BL46" s="90">
        <v>43829</v>
      </c>
      <c r="BM46" s="303" t="s">
        <v>1454</v>
      </c>
      <c r="BN46" s="454" t="s">
        <v>1061</v>
      </c>
      <c r="BO46" s="454" t="s">
        <v>1061</v>
      </c>
      <c r="BP46" s="199" t="s">
        <v>1453</v>
      </c>
      <c r="BQ46" s="92">
        <v>43941</v>
      </c>
      <c r="BR46" s="303" t="s">
        <v>3048</v>
      </c>
      <c r="BS46" s="460" t="s">
        <v>939</v>
      </c>
      <c r="BT46" s="460" t="s">
        <v>1967</v>
      </c>
      <c r="BU46" s="15" t="s">
        <v>3190</v>
      </c>
    </row>
    <row r="47" spans="1:73" s="21" customFormat="1" ht="204.75" hidden="1" customHeight="1" x14ac:dyDescent="0.25">
      <c r="A47" s="97">
        <v>44</v>
      </c>
      <c r="B47" s="97">
        <v>44</v>
      </c>
      <c r="C47" s="292" t="s">
        <v>1117</v>
      </c>
      <c r="D47" s="53" t="s">
        <v>1443</v>
      </c>
      <c r="E47" s="291" t="s">
        <v>1452</v>
      </c>
      <c r="F47" s="303" t="s">
        <v>1451</v>
      </c>
      <c r="G47" s="293" t="s">
        <v>1450</v>
      </c>
      <c r="H47" s="288">
        <v>43091</v>
      </c>
      <c r="I47" s="287" t="s">
        <v>1449</v>
      </c>
      <c r="J47" s="291" t="s">
        <v>961</v>
      </c>
      <c r="K47" s="287" t="s">
        <v>1448</v>
      </c>
      <c r="L47" s="288">
        <v>43133</v>
      </c>
      <c r="M47" s="283">
        <v>43220</v>
      </c>
      <c r="N47" s="287" t="s">
        <v>79</v>
      </c>
      <c r="O47" s="187">
        <v>43189</v>
      </c>
      <c r="P47" s="86" t="s">
        <v>1447</v>
      </c>
      <c r="Q47" s="187">
        <v>43189</v>
      </c>
      <c r="R47" s="86" t="s">
        <v>1447</v>
      </c>
      <c r="S47" s="91" t="s">
        <v>971</v>
      </c>
      <c r="T47" s="91" t="s">
        <v>971</v>
      </c>
      <c r="U47" s="93">
        <v>43281</v>
      </c>
      <c r="V47" s="174" t="s">
        <v>1446</v>
      </c>
      <c r="W47" s="93">
        <v>43281</v>
      </c>
      <c r="X47" s="174" t="s">
        <v>1445</v>
      </c>
      <c r="Y47" s="105" t="s">
        <v>1436</v>
      </c>
      <c r="Z47" s="105" t="s">
        <v>1436</v>
      </c>
      <c r="AA47" s="93">
        <v>43373</v>
      </c>
      <c r="AB47" s="174" t="s">
        <v>1446</v>
      </c>
      <c r="AC47" s="93">
        <v>43281</v>
      </c>
      <c r="AD47" s="15" t="s">
        <v>1445</v>
      </c>
      <c r="AE47" s="105" t="s">
        <v>967</v>
      </c>
      <c r="AF47" s="105" t="s">
        <v>967</v>
      </c>
      <c r="AG47" s="15" t="s">
        <v>1257</v>
      </c>
      <c r="AH47" s="93">
        <v>43281</v>
      </c>
      <c r="AI47" s="15" t="s">
        <v>1257</v>
      </c>
      <c r="AJ47" s="93">
        <v>43281</v>
      </c>
      <c r="AK47" s="15" t="s">
        <v>1444</v>
      </c>
      <c r="AL47" s="105" t="s">
        <v>967</v>
      </c>
      <c r="AM47" s="105" t="s">
        <v>967</v>
      </c>
      <c r="AN47" s="15" t="s">
        <v>1257</v>
      </c>
      <c r="AO47" s="93">
        <v>43281</v>
      </c>
      <c r="AP47" s="15" t="s">
        <v>1257</v>
      </c>
      <c r="AQ47" s="93">
        <v>43281</v>
      </c>
      <c r="AR47" s="15" t="s">
        <v>1444</v>
      </c>
      <c r="AS47" s="105" t="s">
        <v>967</v>
      </c>
      <c r="AT47" s="105" t="s">
        <v>967</v>
      </c>
      <c r="AU47" s="15" t="s">
        <v>1257</v>
      </c>
      <c r="AV47" s="72"/>
      <c r="AW47" s="72"/>
      <c r="AX47" s="72"/>
      <c r="AY47" s="72"/>
      <c r="AZ47" s="72"/>
      <c r="BA47" s="72"/>
      <c r="BB47" s="81"/>
      <c r="BC47" s="103"/>
      <c r="BD47" s="15"/>
      <c r="BE47" s="98"/>
      <c r="BF47" s="82"/>
      <c r="BG47" s="80"/>
      <c r="BH47" s="80"/>
      <c r="BI47" s="81"/>
      <c r="BJ47" s="72"/>
      <c r="BK47" s="72"/>
      <c r="BL47" s="275">
        <v>43829</v>
      </c>
      <c r="BM47" s="72"/>
      <c r="BN47" s="271" t="s">
        <v>964</v>
      </c>
      <c r="BO47" s="271" t="s">
        <v>964</v>
      </c>
      <c r="BP47" s="125" t="s">
        <v>1257</v>
      </c>
      <c r="BS47" s="453" t="s">
        <v>1061</v>
      </c>
      <c r="BT47" s="453" t="s">
        <v>1061</v>
      </c>
    </row>
    <row r="48" spans="1:73" s="21" customFormat="1" ht="174.75" hidden="1" customHeight="1" x14ac:dyDescent="0.25">
      <c r="A48" s="97">
        <v>45</v>
      </c>
      <c r="B48" s="96">
        <v>45</v>
      </c>
      <c r="C48" s="300" t="s">
        <v>1117</v>
      </c>
      <c r="D48" s="295" t="s">
        <v>1443</v>
      </c>
      <c r="E48" s="301" t="s">
        <v>1442</v>
      </c>
      <c r="F48" s="314" t="s">
        <v>1441</v>
      </c>
      <c r="G48" s="302" t="s">
        <v>1440</v>
      </c>
      <c r="H48" s="299">
        <v>43091</v>
      </c>
      <c r="I48" s="289" t="s">
        <v>1439</v>
      </c>
      <c r="J48" s="296" t="s">
        <v>1140</v>
      </c>
      <c r="K48" s="289" t="s">
        <v>1438</v>
      </c>
      <c r="L48" s="170">
        <v>43096</v>
      </c>
      <c r="M48" s="311">
        <v>43164</v>
      </c>
      <c r="N48" s="289" t="s">
        <v>1437</v>
      </c>
      <c r="O48" s="196">
        <v>43189</v>
      </c>
      <c r="P48" s="194" t="s">
        <v>1435</v>
      </c>
      <c r="Q48" s="196">
        <v>43189</v>
      </c>
      <c r="R48" s="195" t="s">
        <v>1434</v>
      </c>
      <c r="S48" s="158" t="s">
        <v>1436</v>
      </c>
      <c r="T48" s="158" t="s">
        <v>1436</v>
      </c>
      <c r="U48" s="165">
        <v>43281</v>
      </c>
      <c r="V48" s="194" t="s">
        <v>1435</v>
      </c>
      <c r="W48" s="165">
        <v>43281</v>
      </c>
      <c r="X48" s="195" t="s">
        <v>1434</v>
      </c>
      <c r="Y48" s="158" t="s">
        <v>1436</v>
      </c>
      <c r="Z48" s="158" t="s">
        <v>1436</v>
      </c>
      <c r="AA48" s="165">
        <v>43373</v>
      </c>
      <c r="AB48" s="194" t="s">
        <v>1435</v>
      </c>
      <c r="AC48" s="165">
        <v>43281</v>
      </c>
      <c r="AD48" s="193" t="s">
        <v>1434</v>
      </c>
      <c r="AE48" s="105" t="s">
        <v>967</v>
      </c>
      <c r="AF48" s="105" t="s">
        <v>967</v>
      </c>
      <c r="AG48" s="193" t="s">
        <v>1257</v>
      </c>
      <c r="AH48" s="165">
        <v>43281</v>
      </c>
      <c r="AI48" s="193" t="s">
        <v>1257</v>
      </c>
      <c r="AJ48" s="165">
        <v>43281</v>
      </c>
      <c r="AK48" s="193" t="s">
        <v>1275</v>
      </c>
      <c r="AL48" s="105" t="s">
        <v>967</v>
      </c>
      <c r="AM48" s="105" t="s">
        <v>967</v>
      </c>
      <c r="AN48" s="193" t="s">
        <v>1257</v>
      </c>
      <c r="AO48" s="165">
        <v>43281</v>
      </c>
      <c r="AP48" s="193" t="s">
        <v>1257</v>
      </c>
      <c r="AQ48" s="165">
        <v>43281</v>
      </c>
      <c r="AR48" s="193" t="s">
        <v>1275</v>
      </c>
      <c r="AS48" s="105" t="s">
        <v>967</v>
      </c>
      <c r="AT48" s="105" t="s">
        <v>967</v>
      </c>
      <c r="AU48" s="193" t="s">
        <v>1257</v>
      </c>
      <c r="AV48" s="72"/>
      <c r="AW48" s="72"/>
      <c r="AX48" s="72"/>
      <c r="AY48" s="72"/>
      <c r="AZ48" s="72"/>
      <c r="BA48" s="72"/>
      <c r="BB48" s="81"/>
      <c r="BC48" s="103"/>
      <c r="BD48" s="86" t="s">
        <v>1121</v>
      </c>
      <c r="BE48" s="98"/>
      <c r="BF48" s="82"/>
      <c r="BG48" s="80"/>
      <c r="BH48" s="80"/>
      <c r="BI48" s="81"/>
      <c r="BJ48" s="72"/>
      <c r="BK48" s="72"/>
      <c r="BL48" s="275">
        <v>43829</v>
      </c>
      <c r="BM48" s="72"/>
      <c r="BN48" s="271" t="s">
        <v>964</v>
      </c>
      <c r="BO48" s="271" t="s">
        <v>964</v>
      </c>
      <c r="BP48" s="193" t="s">
        <v>1257</v>
      </c>
      <c r="BS48" s="455" t="s">
        <v>1061</v>
      </c>
      <c r="BT48" s="455" t="s">
        <v>1061</v>
      </c>
    </row>
    <row r="49" spans="1:73" s="21" customFormat="1" ht="114.75" hidden="1" customHeight="1" x14ac:dyDescent="0.25">
      <c r="A49" s="97">
        <v>46</v>
      </c>
      <c r="B49" s="97">
        <v>46</v>
      </c>
      <c r="C49" s="290" t="s">
        <v>1117</v>
      </c>
      <c r="D49" s="51" t="s">
        <v>1350</v>
      </c>
      <c r="E49" s="44" t="s">
        <v>1115</v>
      </c>
      <c r="F49" s="49" t="s">
        <v>1433</v>
      </c>
      <c r="G49" s="303" t="s">
        <v>1432</v>
      </c>
      <c r="H49" s="288">
        <v>43091</v>
      </c>
      <c r="I49" s="65" t="s">
        <v>1431</v>
      </c>
      <c r="J49" s="51" t="s">
        <v>961</v>
      </c>
      <c r="K49" s="65" t="s">
        <v>1430</v>
      </c>
      <c r="L49" s="176">
        <v>43146</v>
      </c>
      <c r="M49" s="176">
        <v>43220</v>
      </c>
      <c r="N49" s="65" t="s">
        <v>752</v>
      </c>
      <c r="O49" s="187">
        <v>43220</v>
      </c>
      <c r="P49" s="191" t="s">
        <v>1429</v>
      </c>
      <c r="Q49" s="187">
        <v>43173</v>
      </c>
      <c r="R49" s="15" t="s">
        <v>1428</v>
      </c>
      <c r="S49" s="105" t="s">
        <v>967</v>
      </c>
      <c r="T49" s="123" t="s">
        <v>967</v>
      </c>
      <c r="U49" s="93"/>
      <c r="V49" s="191"/>
      <c r="W49" s="93"/>
      <c r="X49" s="15"/>
      <c r="Y49" s="188"/>
      <c r="Z49" s="123"/>
      <c r="AA49" s="93"/>
      <c r="AB49" s="191"/>
      <c r="AC49" s="187">
        <v>43391</v>
      </c>
      <c r="AD49" s="136" t="s">
        <v>1427</v>
      </c>
      <c r="AE49" s="105" t="s">
        <v>967</v>
      </c>
      <c r="AF49" s="105" t="s">
        <v>967</v>
      </c>
      <c r="AG49" s="15" t="s">
        <v>1425</v>
      </c>
      <c r="AH49" s="187">
        <v>43391</v>
      </c>
      <c r="AI49" s="15" t="s">
        <v>1425</v>
      </c>
      <c r="AJ49" s="187">
        <v>43391</v>
      </c>
      <c r="AK49" s="15" t="s">
        <v>1426</v>
      </c>
      <c r="AL49" s="105" t="s">
        <v>967</v>
      </c>
      <c r="AM49" s="105" t="s">
        <v>967</v>
      </c>
      <c r="AN49" s="15" t="s">
        <v>1425</v>
      </c>
      <c r="AO49" s="187">
        <v>43391</v>
      </c>
      <c r="AP49" s="15" t="s">
        <v>1425</v>
      </c>
      <c r="AQ49" s="187">
        <v>43391</v>
      </c>
      <c r="AR49" s="15" t="s">
        <v>1426</v>
      </c>
      <c r="AS49" s="105" t="s">
        <v>967</v>
      </c>
      <c r="AT49" s="105" t="s">
        <v>967</v>
      </c>
      <c r="AU49" s="15" t="s">
        <v>1425</v>
      </c>
      <c r="AV49" s="72"/>
      <c r="AW49" s="72"/>
      <c r="AX49" s="72"/>
      <c r="AY49" s="72"/>
      <c r="AZ49" s="72"/>
      <c r="BA49" s="72"/>
      <c r="BB49" s="81"/>
      <c r="BC49" s="103"/>
      <c r="BD49" s="86"/>
      <c r="BE49" s="98"/>
      <c r="BF49" s="82"/>
      <c r="BG49" s="80"/>
      <c r="BH49" s="80"/>
      <c r="BI49" s="81"/>
      <c r="BJ49" s="72"/>
      <c r="BK49" s="72"/>
      <c r="BL49" s="275">
        <v>43829</v>
      </c>
      <c r="BM49" s="72"/>
      <c r="BN49" s="271" t="s">
        <v>964</v>
      </c>
      <c r="BO49" s="271" t="s">
        <v>964</v>
      </c>
      <c r="BP49" s="15" t="s">
        <v>1425</v>
      </c>
      <c r="BS49" s="455" t="s">
        <v>1061</v>
      </c>
      <c r="BT49" s="455" t="s">
        <v>1061</v>
      </c>
    </row>
    <row r="50" spans="1:73" s="21" customFormat="1" ht="107.25" hidden="1" customHeight="1" x14ac:dyDescent="0.25">
      <c r="A50" s="97">
        <v>47</v>
      </c>
      <c r="B50" s="96">
        <v>47</v>
      </c>
      <c r="C50" s="290" t="s">
        <v>1117</v>
      </c>
      <c r="D50" s="51" t="s">
        <v>1350</v>
      </c>
      <c r="E50" s="44" t="s">
        <v>1115</v>
      </c>
      <c r="F50" s="49" t="s">
        <v>1424</v>
      </c>
      <c r="G50" s="303" t="s">
        <v>1423</v>
      </c>
      <c r="H50" s="288">
        <v>43091</v>
      </c>
      <c r="I50" s="65" t="s">
        <v>1422</v>
      </c>
      <c r="J50" s="51" t="s">
        <v>961</v>
      </c>
      <c r="K50" s="65" t="s">
        <v>1421</v>
      </c>
      <c r="L50" s="176">
        <v>43146</v>
      </c>
      <c r="M50" s="176">
        <v>43220</v>
      </c>
      <c r="N50" s="65" t="s">
        <v>752</v>
      </c>
      <c r="O50" s="187">
        <v>43220</v>
      </c>
      <c r="P50" s="191" t="s">
        <v>1420</v>
      </c>
      <c r="Q50" s="187">
        <v>43173</v>
      </c>
      <c r="R50" s="15" t="s">
        <v>1419</v>
      </c>
      <c r="S50" s="105" t="s">
        <v>967</v>
      </c>
      <c r="T50" s="123" t="s">
        <v>967</v>
      </c>
      <c r="U50" s="93"/>
      <c r="V50" s="191"/>
      <c r="W50" s="93"/>
      <c r="X50" s="15"/>
      <c r="Y50" s="188"/>
      <c r="Z50" s="123"/>
      <c r="AA50" s="93"/>
      <c r="AB50" s="191"/>
      <c r="AC50" s="187">
        <v>43391</v>
      </c>
      <c r="AD50" s="136" t="s">
        <v>1411</v>
      </c>
      <c r="AE50" s="105" t="s">
        <v>967</v>
      </c>
      <c r="AF50" s="105" t="s">
        <v>967</v>
      </c>
      <c r="AG50" s="15" t="s">
        <v>1409</v>
      </c>
      <c r="AH50" s="187">
        <v>43391</v>
      </c>
      <c r="AI50" s="15" t="s">
        <v>1409</v>
      </c>
      <c r="AJ50" s="187">
        <v>43391</v>
      </c>
      <c r="AK50" s="15" t="s">
        <v>1418</v>
      </c>
      <c r="AL50" s="105" t="s">
        <v>967</v>
      </c>
      <c r="AM50" s="105" t="s">
        <v>967</v>
      </c>
      <c r="AN50" s="15" t="s">
        <v>1409</v>
      </c>
      <c r="AO50" s="187">
        <v>43391</v>
      </c>
      <c r="AP50" s="15" t="s">
        <v>1409</v>
      </c>
      <c r="AQ50" s="187">
        <v>43391</v>
      </c>
      <c r="AR50" s="15" t="s">
        <v>1418</v>
      </c>
      <c r="AS50" s="105" t="s">
        <v>967</v>
      </c>
      <c r="AT50" s="105" t="s">
        <v>967</v>
      </c>
      <c r="AU50" s="15" t="s">
        <v>1409</v>
      </c>
      <c r="AV50" s="72"/>
      <c r="AW50" s="72"/>
      <c r="AX50" s="72"/>
      <c r="AY50" s="72"/>
      <c r="AZ50" s="72"/>
      <c r="BA50" s="72"/>
      <c r="BB50" s="81"/>
      <c r="BC50" s="103"/>
      <c r="BD50" s="86"/>
      <c r="BE50" s="98"/>
      <c r="BF50" s="82"/>
      <c r="BG50" s="80"/>
      <c r="BH50" s="80"/>
      <c r="BI50" s="81"/>
      <c r="BJ50" s="72"/>
      <c r="BK50" s="72"/>
      <c r="BL50" s="275">
        <v>43829</v>
      </c>
      <c r="BM50" s="72"/>
      <c r="BN50" s="271" t="s">
        <v>964</v>
      </c>
      <c r="BO50" s="271" t="s">
        <v>964</v>
      </c>
      <c r="BP50" s="15" t="s">
        <v>1409</v>
      </c>
      <c r="BS50" s="455" t="s">
        <v>1061</v>
      </c>
      <c r="BT50" s="455" t="s">
        <v>1061</v>
      </c>
    </row>
    <row r="51" spans="1:73" s="21" customFormat="1" ht="108" hidden="1" customHeight="1" x14ac:dyDescent="0.25">
      <c r="A51" s="97">
        <v>48</v>
      </c>
      <c r="B51" s="97">
        <v>48</v>
      </c>
      <c r="C51" s="290" t="s">
        <v>1117</v>
      </c>
      <c r="D51" s="51" t="s">
        <v>1350</v>
      </c>
      <c r="E51" s="44" t="s">
        <v>1115</v>
      </c>
      <c r="F51" s="49" t="s">
        <v>1417</v>
      </c>
      <c r="G51" s="303" t="s">
        <v>1416</v>
      </c>
      <c r="H51" s="288">
        <v>43091</v>
      </c>
      <c r="I51" s="65" t="s">
        <v>1415</v>
      </c>
      <c r="J51" s="51" t="s">
        <v>961</v>
      </c>
      <c r="K51" s="65" t="s">
        <v>1414</v>
      </c>
      <c r="L51" s="176">
        <v>43140</v>
      </c>
      <c r="M51" s="176">
        <v>43465</v>
      </c>
      <c r="N51" s="65" t="s">
        <v>752</v>
      </c>
      <c r="O51" s="187">
        <v>43189</v>
      </c>
      <c r="P51" s="18" t="s">
        <v>1413</v>
      </c>
      <c r="Q51" s="187">
        <v>43173</v>
      </c>
      <c r="R51" s="15" t="s">
        <v>1412</v>
      </c>
      <c r="S51" s="105" t="s">
        <v>967</v>
      </c>
      <c r="T51" s="123" t="s">
        <v>967</v>
      </c>
      <c r="U51" s="93"/>
      <c r="V51" s="18"/>
      <c r="W51" s="93"/>
      <c r="X51" s="15"/>
      <c r="Y51" s="188"/>
      <c r="Z51" s="123"/>
      <c r="AA51" s="93"/>
      <c r="AB51" s="18"/>
      <c r="AC51" s="187">
        <v>43391</v>
      </c>
      <c r="AD51" s="136" t="s">
        <v>1411</v>
      </c>
      <c r="AE51" s="105" t="s">
        <v>967</v>
      </c>
      <c r="AF51" s="105" t="s">
        <v>967</v>
      </c>
      <c r="AG51" s="15" t="s">
        <v>1409</v>
      </c>
      <c r="AH51" s="187">
        <v>43391</v>
      </c>
      <c r="AI51" s="15" t="s">
        <v>1409</v>
      </c>
      <c r="AJ51" s="187">
        <v>43391</v>
      </c>
      <c r="AK51" s="124" t="s">
        <v>1410</v>
      </c>
      <c r="AL51" s="105" t="s">
        <v>967</v>
      </c>
      <c r="AM51" s="105" t="s">
        <v>967</v>
      </c>
      <c r="AN51" s="15" t="s">
        <v>1409</v>
      </c>
      <c r="AO51" s="187">
        <v>43391</v>
      </c>
      <c r="AP51" s="15" t="s">
        <v>1409</v>
      </c>
      <c r="AQ51" s="187">
        <v>43391</v>
      </c>
      <c r="AR51" s="124" t="s">
        <v>1410</v>
      </c>
      <c r="AS51" s="105" t="s">
        <v>967</v>
      </c>
      <c r="AT51" s="105" t="s">
        <v>967</v>
      </c>
      <c r="AU51" s="15" t="s">
        <v>1409</v>
      </c>
      <c r="AV51" s="72"/>
      <c r="AW51" s="72"/>
      <c r="AX51" s="72"/>
      <c r="AY51" s="72"/>
      <c r="AZ51" s="72"/>
      <c r="BA51" s="72"/>
      <c r="BB51" s="81"/>
      <c r="BC51" s="103"/>
      <c r="BD51" s="15"/>
      <c r="BE51" s="98"/>
      <c r="BF51" s="82"/>
      <c r="BG51" s="80"/>
      <c r="BH51" s="80"/>
      <c r="BI51" s="81"/>
      <c r="BJ51" s="72"/>
      <c r="BK51" s="72"/>
      <c r="BL51" s="275">
        <v>43829</v>
      </c>
      <c r="BM51" s="72"/>
      <c r="BN51" s="271" t="s">
        <v>964</v>
      </c>
      <c r="BO51" s="271" t="s">
        <v>964</v>
      </c>
      <c r="BP51" s="15" t="s">
        <v>1409</v>
      </c>
      <c r="BS51" s="455" t="s">
        <v>1061</v>
      </c>
      <c r="BT51" s="455" t="s">
        <v>1061</v>
      </c>
    </row>
    <row r="52" spans="1:73" s="21" customFormat="1" ht="178.5" hidden="1" customHeight="1" x14ac:dyDescent="0.25">
      <c r="A52" s="97">
        <v>49</v>
      </c>
      <c r="B52" s="96">
        <v>49</v>
      </c>
      <c r="C52" s="290" t="s">
        <v>1117</v>
      </c>
      <c r="D52" s="51" t="s">
        <v>1350</v>
      </c>
      <c r="E52" s="44" t="s">
        <v>1115</v>
      </c>
      <c r="F52" s="47" t="s">
        <v>1408</v>
      </c>
      <c r="G52" s="49" t="s">
        <v>1407</v>
      </c>
      <c r="H52" s="288" t="s">
        <v>1393</v>
      </c>
      <c r="I52" s="65" t="s">
        <v>1406</v>
      </c>
      <c r="J52" s="51" t="s">
        <v>961</v>
      </c>
      <c r="K52" s="65" t="s">
        <v>1405</v>
      </c>
      <c r="L52" s="288">
        <v>43133</v>
      </c>
      <c r="M52" s="288">
        <v>43250</v>
      </c>
      <c r="N52" s="65" t="s">
        <v>752</v>
      </c>
      <c r="O52" s="93">
        <v>43250</v>
      </c>
      <c r="P52" s="102" t="s">
        <v>1404</v>
      </c>
      <c r="Q52" s="187">
        <v>43173</v>
      </c>
      <c r="R52" s="15" t="s">
        <v>1403</v>
      </c>
      <c r="S52" s="91" t="s">
        <v>971</v>
      </c>
      <c r="T52" s="123" t="s">
        <v>971</v>
      </c>
      <c r="U52" s="93"/>
      <c r="V52" s="102"/>
      <c r="W52" s="93"/>
      <c r="X52" s="15"/>
      <c r="Y52" s="188"/>
      <c r="Z52" s="123"/>
      <c r="AA52" s="93"/>
      <c r="AB52" s="102"/>
      <c r="AC52" s="187">
        <v>43391</v>
      </c>
      <c r="AD52" s="15" t="s">
        <v>1402</v>
      </c>
      <c r="AE52" s="148" t="s">
        <v>971</v>
      </c>
      <c r="AF52" s="148" t="s">
        <v>971</v>
      </c>
      <c r="AG52" s="15" t="s">
        <v>1052</v>
      </c>
      <c r="AH52" s="92">
        <v>43455</v>
      </c>
      <c r="AI52" s="192" t="s">
        <v>1401</v>
      </c>
      <c r="AJ52" s="92">
        <v>43521</v>
      </c>
      <c r="AK52" s="107" t="s">
        <v>1400</v>
      </c>
      <c r="AL52" s="91" t="s">
        <v>971</v>
      </c>
      <c r="AM52" s="91" t="s">
        <v>971</v>
      </c>
      <c r="AN52" s="15" t="s">
        <v>1070</v>
      </c>
      <c r="AO52" s="122">
        <v>43559</v>
      </c>
      <c r="AP52" s="9" t="s">
        <v>1160</v>
      </c>
      <c r="AQ52" s="92">
        <v>43580</v>
      </c>
      <c r="AR52" s="104" t="s">
        <v>1399</v>
      </c>
      <c r="AS52" s="91" t="s">
        <v>971</v>
      </c>
      <c r="AT52" s="91" t="s">
        <v>971</v>
      </c>
      <c r="AU52" s="15" t="s">
        <v>1158</v>
      </c>
      <c r="AV52" s="116">
        <v>43670</v>
      </c>
      <c r="AW52" s="86" t="s">
        <v>1398</v>
      </c>
      <c r="AX52" s="116">
        <v>43671</v>
      </c>
      <c r="AY52" s="104" t="s">
        <v>1397</v>
      </c>
      <c r="AZ52" s="105" t="s">
        <v>967</v>
      </c>
      <c r="BA52" s="105" t="s">
        <v>967</v>
      </c>
      <c r="BB52" s="147" t="s">
        <v>1396</v>
      </c>
      <c r="BC52" s="146"/>
      <c r="BD52" s="15" t="s">
        <v>1341</v>
      </c>
      <c r="BE52" s="98"/>
      <c r="BF52" s="82"/>
      <c r="BG52" s="80"/>
      <c r="BH52" s="80"/>
      <c r="BI52" s="81"/>
      <c r="BJ52" s="72"/>
      <c r="BK52" s="72"/>
      <c r="BL52" s="275">
        <v>43829</v>
      </c>
      <c r="BM52" s="72"/>
      <c r="BN52" s="271" t="s">
        <v>964</v>
      </c>
      <c r="BO52" s="271" t="s">
        <v>964</v>
      </c>
      <c r="BP52" s="15" t="s">
        <v>1341</v>
      </c>
      <c r="BS52" s="455" t="s">
        <v>1061</v>
      </c>
      <c r="BT52" s="455" t="s">
        <v>1061</v>
      </c>
    </row>
    <row r="53" spans="1:73" s="21" customFormat="1" ht="178.5" hidden="1" customHeight="1" x14ac:dyDescent="0.25">
      <c r="A53" s="97">
        <v>50</v>
      </c>
      <c r="B53" s="97">
        <v>50</v>
      </c>
      <c r="C53" s="290" t="s">
        <v>1117</v>
      </c>
      <c r="D53" s="51" t="s">
        <v>1350</v>
      </c>
      <c r="E53" s="44" t="s">
        <v>1115</v>
      </c>
      <c r="F53" s="47" t="s">
        <v>1395</v>
      </c>
      <c r="G53" s="49" t="s">
        <v>1394</v>
      </c>
      <c r="H53" s="288" t="s">
        <v>1393</v>
      </c>
      <c r="I53" s="65" t="s">
        <v>1392</v>
      </c>
      <c r="J53" s="51" t="s">
        <v>959</v>
      </c>
      <c r="K53" s="65" t="s">
        <v>1391</v>
      </c>
      <c r="L53" s="288">
        <v>43250</v>
      </c>
      <c r="M53" s="288">
        <v>43266</v>
      </c>
      <c r="N53" s="65" t="s">
        <v>752</v>
      </c>
      <c r="O53" s="93">
        <v>43266</v>
      </c>
      <c r="P53" s="191" t="s">
        <v>1390</v>
      </c>
      <c r="Q53" s="187">
        <v>43173</v>
      </c>
      <c r="R53" s="15" t="s">
        <v>1389</v>
      </c>
      <c r="S53" s="91" t="s">
        <v>971</v>
      </c>
      <c r="T53" s="123" t="s">
        <v>971</v>
      </c>
      <c r="U53" s="93"/>
      <c r="V53" s="191"/>
      <c r="W53" s="93"/>
      <c r="X53" s="15"/>
      <c r="Y53" s="188"/>
      <c r="Z53" s="123"/>
      <c r="AA53" s="93"/>
      <c r="AB53" s="191"/>
      <c r="AC53" s="187">
        <v>43391</v>
      </c>
      <c r="AD53" s="15" t="s">
        <v>1388</v>
      </c>
      <c r="AE53" s="148" t="s">
        <v>971</v>
      </c>
      <c r="AF53" s="148" t="s">
        <v>971</v>
      </c>
      <c r="AG53" s="15" t="s">
        <v>1052</v>
      </c>
      <c r="AH53" s="92">
        <v>43455</v>
      </c>
      <c r="AI53" s="15" t="s">
        <v>1162</v>
      </c>
      <c r="AJ53" s="92">
        <v>43521</v>
      </c>
      <c r="AK53" s="107" t="s">
        <v>1387</v>
      </c>
      <c r="AL53" s="91" t="s">
        <v>971</v>
      </c>
      <c r="AM53" s="91" t="s">
        <v>971</v>
      </c>
      <c r="AN53" s="15" t="s">
        <v>1070</v>
      </c>
      <c r="AO53" s="122">
        <v>43559</v>
      </c>
      <c r="AP53" s="9" t="s">
        <v>1124</v>
      </c>
      <c r="AQ53" s="92">
        <v>43580</v>
      </c>
      <c r="AR53" s="135" t="s">
        <v>1386</v>
      </c>
      <c r="AS53" s="91" t="s">
        <v>971</v>
      </c>
      <c r="AT53" s="91" t="s">
        <v>971</v>
      </c>
      <c r="AU53" s="86" t="s">
        <v>1121</v>
      </c>
      <c r="AV53" s="116">
        <v>43670</v>
      </c>
      <c r="AW53" s="86" t="s">
        <v>1385</v>
      </c>
      <c r="AX53" s="116">
        <v>43671</v>
      </c>
      <c r="AY53" s="86" t="s">
        <v>1384</v>
      </c>
      <c r="AZ53" s="105" t="s">
        <v>967</v>
      </c>
      <c r="BA53" s="105" t="s">
        <v>967</v>
      </c>
      <c r="BB53" s="147" t="s">
        <v>1383</v>
      </c>
      <c r="BC53" s="146"/>
      <c r="BD53" s="15" t="s">
        <v>1257</v>
      </c>
      <c r="BE53" s="98"/>
      <c r="BF53" s="82"/>
      <c r="BG53" s="80"/>
      <c r="BH53" s="80"/>
      <c r="BI53" s="81"/>
      <c r="BJ53" s="72"/>
      <c r="BK53" s="72"/>
      <c r="BL53" s="275">
        <v>43829</v>
      </c>
      <c r="BM53" s="72"/>
      <c r="BN53" s="271" t="s">
        <v>964</v>
      </c>
      <c r="BO53" s="271" t="s">
        <v>964</v>
      </c>
      <c r="BP53" s="15" t="s">
        <v>1257</v>
      </c>
      <c r="BS53" s="453" t="s">
        <v>1061</v>
      </c>
      <c r="BT53" s="453" t="s">
        <v>1061</v>
      </c>
    </row>
    <row r="54" spans="1:73" s="21" customFormat="1" ht="216.75" customHeight="1" x14ac:dyDescent="0.25">
      <c r="A54" s="97">
        <v>51</v>
      </c>
      <c r="B54" s="96">
        <v>51</v>
      </c>
      <c r="C54" s="290" t="s">
        <v>1117</v>
      </c>
      <c r="D54" s="51" t="s">
        <v>1350</v>
      </c>
      <c r="E54" s="44" t="s">
        <v>1115</v>
      </c>
      <c r="F54" s="47" t="s">
        <v>1382</v>
      </c>
      <c r="G54" s="49" t="s">
        <v>1381</v>
      </c>
      <c r="H54" s="448">
        <v>43091</v>
      </c>
      <c r="I54" s="65" t="s">
        <v>1380</v>
      </c>
      <c r="J54" s="291" t="s">
        <v>961</v>
      </c>
      <c r="K54" s="65" t="s">
        <v>1379</v>
      </c>
      <c r="L54" s="448">
        <v>43133</v>
      </c>
      <c r="M54" s="448">
        <v>43220</v>
      </c>
      <c r="N54" s="65" t="s">
        <v>752</v>
      </c>
      <c r="O54" s="93">
        <v>43220</v>
      </c>
      <c r="P54" s="18" t="s">
        <v>1378</v>
      </c>
      <c r="Q54" s="187">
        <v>43173</v>
      </c>
      <c r="R54" s="15" t="s">
        <v>1377</v>
      </c>
      <c r="S54" s="91" t="s">
        <v>971</v>
      </c>
      <c r="T54" s="123" t="s">
        <v>971</v>
      </c>
      <c r="U54" s="93"/>
      <c r="V54" s="18"/>
      <c r="W54" s="93"/>
      <c r="X54" s="15"/>
      <c r="Y54" s="188"/>
      <c r="Z54" s="123"/>
      <c r="AA54" s="93"/>
      <c r="AB54" s="18"/>
      <c r="AC54" s="187">
        <v>43391</v>
      </c>
      <c r="AD54" s="15" t="s">
        <v>1376</v>
      </c>
      <c r="AE54" s="148" t="s">
        <v>971</v>
      </c>
      <c r="AF54" s="148" t="s">
        <v>971</v>
      </c>
      <c r="AG54" s="15" t="s">
        <v>1052</v>
      </c>
      <c r="AH54" s="92">
        <v>43455</v>
      </c>
      <c r="AI54" s="15" t="s">
        <v>1184</v>
      </c>
      <c r="AJ54" s="92">
        <v>43521</v>
      </c>
      <c r="AK54" s="107" t="s">
        <v>1375</v>
      </c>
      <c r="AL54" s="91" t="s">
        <v>971</v>
      </c>
      <c r="AM54" s="91" t="s">
        <v>971</v>
      </c>
      <c r="AN54" s="15" t="s">
        <v>1070</v>
      </c>
      <c r="AO54" s="122">
        <v>43559</v>
      </c>
      <c r="AP54" s="9" t="s">
        <v>1124</v>
      </c>
      <c r="AQ54" s="92">
        <v>43580</v>
      </c>
      <c r="AR54" s="135" t="s">
        <v>1374</v>
      </c>
      <c r="AS54" s="91" t="s">
        <v>971</v>
      </c>
      <c r="AT54" s="91" t="s">
        <v>971</v>
      </c>
      <c r="AU54" s="86" t="s">
        <v>1121</v>
      </c>
      <c r="AV54" s="116">
        <v>43670</v>
      </c>
      <c r="AW54" s="95" t="s">
        <v>1373</v>
      </c>
      <c r="AX54" s="72"/>
      <c r="AY54" s="190" t="s">
        <v>1372</v>
      </c>
      <c r="AZ54" s="91" t="s">
        <v>971</v>
      </c>
      <c r="BA54" s="91" t="s">
        <v>971</v>
      </c>
      <c r="BB54" s="143" t="s">
        <v>1067</v>
      </c>
      <c r="BC54" s="133"/>
      <c r="BD54" s="15" t="s">
        <v>1158</v>
      </c>
      <c r="BE54" s="83">
        <v>43769</v>
      </c>
      <c r="BF54" s="80" t="s">
        <v>1371</v>
      </c>
      <c r="BG54" s="80" t="s">
        <v>1061</v>
      </c>
      <c r="BH54" s="80" t="s">
        <v>1061</v>
      </c>
      <c r="BI54" s="81"/>
      <c r="BJ54" s="72"/>
      <c r="BK54" s="72"/>
      <c r="BL54" s="90">
        <v>43829</v>
      </c>
      <c r="BM54" s="152" t="s">
        <v>1370</v>
      </c>
      <c r="BN54" s="454" t="s">
        <v>1061</v>
      </c>
      <c r="BO54" s="454" t="s">
        <v>1061</v>
      </c>
      <c r="BP54" s="134" t="s">
        <v>1067</v>
      </c>
      <c r="BQ54" s="92">
        <v>43948</v>
      </c>
      <c r="BR54" s="86" t="s">
        <v>3182</v>
      </c>
      <c r="BS54" s="460" t="s">
        <v>939</v>
      </c>
      <c r="BT54" s="460" t="s">
        <v>1967</v>
      </c>
      <c r="BU54" s="72"/>
    </row>
    <row r="55" spans="1:73" s="21" customFormat="1" ht="148.5" hidden="1" customHeight="1" x14ac:dyDescent="0.25">
      <c r="A55" s="97">
        <v>52</v>
      </c>
      <c r="B55" s="97">
        <v>52</v>
      </c>
      <c r="C55" s="290" t="s">
        <v>1117</v>
      </c>
      <c r="D55" s="51" t="s">
        <v>1350</v>
      </c>
      <c r="E55" s="44" t="s">
        <v>1115</v>
      </c>
      <c r="F55" s="47" t="s">
        <v>1369</v>
      </c>
      <c r="G55" s="49" t="s">
        <v>1368</v>
      </c>
      <c r="H55" s="288">
        <v>43091</v>
      </c>
      <c r="I55" s="65" t="s">
        <v>1367</v>
      </c>
      <c r="J55" s="51" t="s">
        <v>1140</v>
      </c>
      <c r="K55" s="65" t="s">
        <v>1366</v>
      </c>
      <c r="L55" s="176">
        <v>43096</v>
      </c>
      <c r="M55" s="176">
        <v>43164</v>
      </c>
      <c r="N55" s="65" t="s">
        <v>752</v>
      </c>
      <c r="O55" s="187">
        <v>43164</v>
      </c>
      <c r="P55" s="18" t="s">
        <v>1365</v>
      </c>
      <c r="Q55" s="187">
        <v>43173</v>
      </c>
      <c r="R55" s="15" t="s">
        <v>1364</v>
      </c>
      <c r="S55" s="91" t="s">
        <v>971</v>
      </c>
      <c r="T55" s="123"/>
      <c r="U55" s="93"/>
      <c r="V55" s="18"/>
      <c r="W55" s="93"/>
      <c r="X55" s="15"/>
      <c r="Y55" s="188"/>
      <c r="Z55" s="123"/>
      <c r="AA55" s="93"/>
      <c r="AB55" s="18"/>
      <c r="AC55" s="187">
        <v>43391</v>
      </c>
      <c r="AD55" s="136" t="s">
        <v>1363</v>
      </c>
      <c r="AE55" s="148" t="s">
        <v>971</v>
      </c>
      <c r="AF55" s="105" t="s">
        <v>967</v>
      </c>
      <c r="AG55" s="15" t="s">
        <v>1351</v>
      </c>
      <c r="AH55" s="187">
        <v>43391</v>
      </c>
      <c r="AI55" s="15" t="s">
        <v>1351</v>
      </c>
      <c r="AJ55" s="187">
        <v>43391</v>
      </c>
      <c r="AK55" s="15" t="s">
        <v>1362</v>
      </c>
      <c r="AL55" s="148" t="s">
        <v>971</v>
      </c>
      <c r="AM55" s="105" t="s">
        <v>967</v>
      </c>
      <c r="AN55" s="86" t="s">
        <v>1361</v>
      </c>
      <c r="AO55" s="187">
        <v>43391</v>
      </c>
      <c r="AP55" s="15" t="s">
        <v>1351</v>
      </c>
      <c r="AQ55" s="187">
        <v>43391</v>
      </c>
      <c r="AR55" s="15" t="s">
        <v>1362</v>
      </c>
      <c r="AS55" s="148" t="s">
        <v>971</v>
      </c>
      <c r="AT55" s="105" t="s">
        <v>967</v>
      </c>
      <c r="AU55" s="86" t="s">
        <v>1361</v>
      </c>
      <c r="AV55" s="72"/>
      <c r="AW55" s="72"/>
      <c r="AX55" s="72"/>
      <c r="AY55" s="72"/>
      <c r="AZ55" s="72"/>
      <c r="BA55" s="72"/>
      <c r="BB55" s="81"/>
      <c r="BC55" s="103"/>
      <c r="BD55" s="15" t="s">
        <v>1257</v>
      </c>
      <c r="BE55" s="98"/>
      <c r="BF55" s="82"/>
      <c r="BG55" s="80"/>
      <c r="BH55" s="80"/>
      <c r="BI55" s="81"/>
      <c r="BJ55" s="72"/>
      <c r="BK55" s="72"/>
      <c r="BL55" s="275">
        <v>43829</v>
      </c>
      <c r="BM55" s="72"/>
      <c r="BN55" s="271" t="s">
        <v>964</v>
      </c>
      <c r="BO55" s="271" t="s">
        <v>964</v>
      </c>
      <c r="BP55" s="86" t="s">
        <v>1361</v>
      </c>
    </row>
    <row r="56" spans="1:73" s="21" customFormat="1" ht="133.5" hidden="1" customHeight="1" x14ac:dyDescent="0.25">
      <c r="A56" s="97">
        <v>53</v>
      </c>
      <c r="B56" s="96">
        <v>53</v>
      </c>
      <c r="C56" s="290" t="s">
        <v>1117</v>
      </c>
      <c r="D56" s="51" t="s">
        <v>1350</v>
      </c>
      <c r="E56" s="44" t="s">
        <v>1115</v>
      </c>
      <c r="F56" s="46" t="s">
        <v>1360</v>
      </c>
      <c r="G56" s="49" t="s">
        <v>1359</v>
      </c>
      <c r="H56" s="285">
        <v>42991</v>
      </c>
      <c r="I56" s="65" t="s">
        <v>1358</v>
      </c>
      <c r="J56" s="49" t="s">
        <v>959</v>
      </c>
      <c r="K56" s="65" t="s">
        <v>1357</v>
      </c>
      <c r="L56" s="176">
        <v>42994</v>
      </c>
      <c r="M56" s="176">
        <v>43100</v>
      </c>
      <c r="N56" s="65" t="s">
        <v>752</v>
      </c>
      <c r="O56" s="187">
        <v>43024</v>
      </c>
      <c r="P56" s="18" t="s">
        <v>1356</v>
      </c>
      <c r="Q56" s="187">
        <v>43173</v>
      </c>
      <c r="R56" s="15" t="s">
        <v>1355</v>
      </c>
      <c r="S56" s="91" t="s">
        <v>971</v>
      </c>
      <c r="T56" s="123" t="s">
        <v>971</v>
      </c>
      <c r="U56" s="93"/>
      <c r="V56" s="18"/>
      <c r="W56" s="93"/>
      <c r="X56" s="15"/>
      <c r="Y56" s="188"/>
      <c r="Z56" s="123"/>
      <c r="AA56" s="93"/>
      <c r="AB56" s="18"/>
      <c r="AC56" s="187">
        <v>43391</v>
      </c>
      <c r="AD56" s="15" t="s">
        <v>1354</v>
      </c>
      <c r="AE56" s="148" t="s">
        <v>971</v>
      </c>
      <c r="AF56" s="105" t="s">
        <v>967</v>
      </c>
      <c r="AG56" s="15" t="s">
        <v>1351</v>
      </c>
      <c r="AH56" s="187">
        <v>43391</v>
      </c>
      <c r="AI56" s="15" t="s">
        <v>1353</v>
      </c>
      <c r="AJ56" s="187">
        <v>43391</v>
      </c>
      <c r="AK56" s="15" t="s">
        <v>1352</v>
      </c>
      <c r="AL56" s="148" t="s">
        <v>971</v>
      </c>
      <c r="AM56" s="105" t="s">
        <v>967</v>
      </c>
      <c r="AN56" s="15" t="s">
        <v>1351</v>
      </c>
      <c r="AO56" s="187">
        <v>43391</v>
      </c>
      <c r="AP56" s="15" t="s">
        <v>1353</v>
      </c>
      <c r="AQ56" s="187">
        <v>43391</v>
      </c>
      <c r="AR56" s="15" t="s">
        <v>1352</v>
      </c>
      <c r="AS56" s="148" t="s">
        <v>971</v>
      </c>
      <c r="AT56" s="105" t="s">
        <v>967</v>
      </c>
      <c r="AU56" s="15" t="s">
        <v>1351</v>
      </c>
      <c r="AV56" s="72"/>
      <c r="AW56" s="72"/>
      <c r="AX56" s="72"/>
      <c r="AY56" s="72"/>
      <c r="AZ56" s="72"/>
      <c r="BA56" s="72"/>
      <c r="BB56" s="81"/>
      <c r="BC56" s="103"/>
      <c r="BD56" s="15" t="s">
        <v>1257</v>
      </c>
      <c r="BE56" s="98"/>
      <c r="BF56" s="82"/>
      <c r="BG56" s="80"/>
      <c r="BH56" s="80"/>
      <c r="BI56" s="81"/>
      <c r="BJ56" s="72"/>
      <c r="BK56" s="72"/>
      <c r="BL56" s="275">
        <v>43829</v>
      </c>
      <c r="BM56" s="72"/>
      <c r="BN56" s="271" t="s">
        <v>964</v>
      </c>
      <c r="BO56" s="271" t="s">
        <v>964</v>
      </c>
      <c r="BP56" s="15" t="s">
        <v>1351</v>
      </c>
    </row>
    <row r="57" spans="1:73" s="21" customFormat="1" ht="117.75" hidden="1" customHeight="1" x14ac:dyDescent="0.25">
      <c r="A57" s="97">
        <v>54</v>
      </c>
      <c r="B57" s="97">
        <v>54</v>
      </c>
      <c r="C57" s="290" t="s">
        <v>1117</v>
      </c>
      <c r="D57" s="51" t="s">
        <v>1350</v>
      </c>
      <c r="E57" s="44" t="s">
        <v>1115</v>
      </c>
      <c r="F57" s="47" t="s">
        <v>1349</v>
      </c>
      <c r="G57" s="49" t="s">
        <v>1348</v>
      </c>
      <c r="H57" s="285">
        <v>42991</v>
      </c>
      <c r="I57" s="65" t="s">
        <v>1347</v>
      </c>
      <c r="J57" s="49" t="s">
        <v>959</v>
      </c>
      <c r="K57" s="65" t="s">
        <v>1346</v>
      </c>
      <c r="L57" s="176">
        <v>42994</v>
      </c>
      <c r="M57" s="176">
        <v>43100</v>
      </c>
      <c r="N57" s="65" t="s">
        <v>752</v>
      </c>
      <c r="O57" s="187">
        <v>43024</v>
      </c>
      <c r="P57" s="102" t="s">
        <v>1345</v>
      </c>
      <c r="Q57" s="187">
        <v>43173</v>
      </c>
      <c r="R57" s="15" t="s">
        <v>1344</v>
      </c>
      <c r="S57" s="105" t="s">
        <v>967</v>
      </c>
      <c r="T57" s="123" t="s">
        <v>967</v>
      </c>
      <c r="U57" s="93"/>
      <c r="V57" s="102"/>
      <c r="W57" s="93"/>
      <c r="X57" s="15"/>
      <c r="Y57" s="188"/>
      <c r="Z57" s="123"/>
      <c r="AA57" s="93"/>
      <c r="AB57" s="102"/>
      <c r="AC57" s="93">
        <v>43391</v>
      </c>
      <c r="AD57" s="136" t="s">
        <v>1343</v>
      </c>
      <c r="AE57" s="105" t="s">
        <v>967</v>
      </c>
      <c r="AF57" s="105" t="s">
        <v>967</v>
      </c>
      <c r="AG57" s="15" t="s">
        <v>1341</v>
      </c>
      <c r="AH57" s="187">
        <v>43391</v>
      </c>
      <c r="AI57" s="15" t="s">
        <v>1341</v>
      </c>
      <c r="AJ57" s="187">
        <v>43391</v>
      </c>
      <c r="AK57" s="15" t="s">
        <v>1342</v>
      </c>
      <c r="AL57" s="105" t="s">
        <v>967</v>
      </c>
      <c r="AM57" s="105" t="s">
        <v>967</v>
      </c>
      <c r="AN57" s="15" t="s">
        <v>1341</v>
      </c>
      <c r="AO57" s="187">
        <v>43391</v>
      </c>
      <c r="AP57" s="15" t="s">
        <v>1341</v>
      </c>
      <c r="AQ57" s="187">
        <v>43391</v>
      </c>
      <c r="AR57" s="15" t="s">
        <v>1342</v>
      </c>
      <c r="AS57" s="105" t="s">
        <v>967</v>
      </c>
      <c r="AT57" s="105" t="s">
        <v>967</v>
      </c>
      <c r="AU57" s="15" t="s">
        <v>1341</v>
      </c>
      <c r="AV57" s="72"/>
      <c r="AW57" s="72"/>
      <c r="AX57" s="72"/>
      <c r="AY57" s="72"/>
      <c r="AZ57" s="72"/>
      <c r="BA57" s="72"/>
      <c r="BB57" s="81"/>
      <c r="BC57" s="103"/>
      <c r="BD57" s="15" t="s">
        <v>1257</v>
      </c>
      <c r="BE57" s="98"/>
      <c r="BF57" s="82"/>
      <c r="BG57" s="80"/>
      <c r="BH57" s="80"/>
      <c r="BI57" s="81"/>
      <c r="BJ57" s="72"/>
      <c r="BK57" s="72"/>
      <c r="BL57" s="275">
        <v>43829</v>
      </c>
      <c r="BM57" s="72"/>
      <c r="BN57" s="271" t="s">
        <v>964</v>
      </c>
      <c r="BO57" s="271" t="s">
        <v>964</v>
      </c>
      <c r="BP57" s="15" t="s">
        <v>1341</v>
      </c>
    </row>
    <row r="58" spans="1:73" s="21" customFormat="1" ht="264" hidden="1" customHeight="1" x14ac:dyDescent="0.25">
      <c r="A58" s="97">
        <v>55</v>
      </c>
      <c r="B58" s="96">
        <v>55</v>
      </c>
      <c r="C58" s="44" t="s">
        <v>1117</v>
      </c>
      <c r="D58" s="44" t="s">
        <v>1267</v>
      </c>
      <c r="E58" s="44" t="s">
        <v>1266</v>
      </c>
      <c r="F58" s="171" t="s">
        <v>1314</v>
      </c>
      <c r="G58" s="185" t="s">
        <v>1313</v>
      </c>
      <c r="H58" s="288">
        <v>42961</v>
      </c>
      <c r="I58" s="315" t="s">
        <v>1340</v>
      </c>
      <c r="J58" s="316" t="s">
        <v>1140</v>
      </c>
      <c r="K58" s="185" t="s">
        <v>1339</v>
      </c>
      <c r="L58" s="317">
        <v>42975</v>
      </c>
      <c r="M58" s="283">
        <v>43039</v>
      </c>
      <c r="N58" s="185" t="s">
        <v>1335</v>
      </c>
      <c r="O58" s="184">
        <v>43119</v>
      </c>
      <c r="P58" s="186" t="s">
        <v>1338</v>
      </c>
      <c r="Q58" s="92">
        <v>43190</v>
      </c>
      <c r="R58" s="174" t="s">
        <v>1333</v>
      </c>
      <c r="S58" s="105" t="s">
        <v>967</v>
      </c>
      <c r="T58" s="105" t="s">
        <v>967</v>
      </c>
      <c r="U58" s="93">
        <v>43281</v>
      </c>
      <c r="V58" s="174" t="s">
        <v>1333</v>
      </c>
      <c r="W58" s="93">
        <v>43281</v>
      </c>
      <c r="X58" s="174"/>
      <c r="Y58" s="105" t="s">
        <v>967</v>
      </c>
      <c r="Z58" s="105" t="s">
        <v>967</v>
      </c>
      <c r="AA58" s="93">
        <v>43373</v>
      </c>
      <c r="AB58" s="174" t="s">
        <v>1333</v>
      </c>
      <c r="AC58" s="93">
        <v>43281</v>
      </c>
      <c r="AD58" s="15"/>
      <c r="AE58" s="105" t="s">
        <v>967</v>
      </c>
      <c r="AF58" s="105" t="s">
        <v>967</v>
      </c>
      <c r="AG58" s="15" t="s">
        <v>1257</v>
      </c>
      <c r="AH58" s="93">
        <v>43281</v>
      </c>
      <c r="AI58" s="15" t="s">
        <v>1257</v>
      </c>
      <c r="AJ58" s="93">
        <v>43281</v>
      </c>
      <c r="AK58" s="15" t="s">
        <v>1275</v>
      </c>
      <c r="AL58" s="105" t="s">
        <v>967</v>
      </c>
      <c r="AM58" s="105" t="s">
        <v>967</v>
      </c>
      <c r="AN58" s="15" t="s">
        <v>1257</v>
      </c>
      <c r="AO58" s="93">
        <v>43281</v>
      </c>
      <c r="AP58" s="15" t="s">
        <v>1257</v>
      </c>
      <c r="AQ58" s="93">
        <v>43281</v>
      </c>
      <c r="AR58" s="15" t="s">
        <v>1275</v>
      </c>
      <c r="AS58" s="105" t="s">
        <v>967</v>
      </c>
      <c r="AT58" s="105" t="s">
        <v>967</v>
      </c>
      <c r="AU58" s="15" t="s">
        <v>1257</v>
      </c>
      <c r="AV58" s="72"/>
      <c r="AW58" s="72"/>
      <c r="AX58" s="72"/>
      <c r="AY58" s="72"/>
      <c r="AZ58" s="72"/>
      <c r="BA58" s="72"/>
      <c r="BB58" s="81"/>
      <c r="BC58" s="103"/>
      <c r="BD58" s="15" t="s">
        <v>1257</v>
      </c>
      <c r="BE58" s="98"/>
      <c r="BF58" s="82"/>
      <c r="BG58" s="80"/>
      <c r="BH58" s="80"/>
      <c r="BI58" s="81"/>
      <c r="BJ58" s="72"/>
      <c r="BK58" s="72"/>
      <c r="BL58" s="275">
        <v>43829</v>
      </c>
      <c r="BM58" s="72"/>
      <c r="BN58" s="271" t="s">
        <v>964</v>
      </c>
      <c r="BO58" s="271" t="s">
        <v>964</v>
      </c>
      <c r="BP58" s="15" t="s">
        <v>1257</v>
      </c>
    </row>
    <row r="59" spans="1:73" s="21" customFormat="1" ht="263.25" hidden="1" customHeight="1" x14ac:dyDescent="0.25">
      <c r="A59" s="97">
        <v>56</v>
      </c>
      <c r="B59" s="97">
        <v>56</v>
      </c>
      <c r="C59" s="44" t="s">
        <v>1117</v>
      </c>
      <c r="D59" s="44" t="s">
        <v>1267</v>
      </c>
      <c r="E59" s="44" t="s">
        <v>1266</v>
      </c>
      <c r="F59" s="171" t="s">
        <v>1314</v>
      </c>
      <c r="G59" s="185" t="s">
        <v>1313</v>
      </c>
      <c r="H59" s="288">
        <v>42961</v>
      </c>
      <c r="I59" s="315" t="s">
        <v>1337</v>
      </c>
      <c r="J59" s="316" t="s">
        <v>961</v>
      </c>
      <c r="K59" s="185" t="s">
        <v>1336</v>
      </c>
      <c r="L59" s="317">
        <v>42975</v>
      </c>
      <c r="M59" s="283">
        <v>43100</v>
      </c>
      <c r="N59" s="185" t="s">
        <v>1335</v>
      </c>
      <c r="O59" s="184">
        <v>43119</v>
      </c>
      <c r="P59" s="173" t="s">
        <v>1334</v>
      </c>
      <c r="Q59" s="92">
        <v>43190</v>
      </c>
      <c r="R59" s="174" t="s">
        <v>1333</v>
      </c>
      <c r="S59" s="105" t="s">
        <v>967</v>
      </c>
      <c r="T59" s="105" t="s">
        <v>967</v>
      </c>
      <c r="U59" s="93">
        <v>43281</v>
      </c>
      <c r="V59" s="174" t="s">
        <v>1333</v>
      </c>
      <c r="W59" s="93">
        <v>43281</v>
      </c>
      <c r="X59" s="174"/>
      <c r="Y59" s="105" t="s">
        <v>967</v>
      </c>
      <c r="Z59" s="105" t="s">
        <v>967</v>
      </c>
      <c r="AA59" s="93">
        <v>43373</v>
      </c>
      <c r="AB59" s="174" t="s">
        <v>1333</v>
      </c>
      <c r="AC59" s="93">
        <v>43281</v>
      </c>
      <c r="AD59" s="15"/>
      <c r="AE59" s="105" t="s">
        <v>967</v>
      </c>
      <c r="AF59" s="105" t="s">
        <v>967</v>
      </c>
      <c r="AG59" s="15" t="s">
        <v>1257</v>
      </c>
      <c r="AH59" s="93">
        <v>43281</v>
      </c>
      <c r="AI59" s="15" t="s">
        <v>1257</v>
      </c>
      <c r="AJ59" s="93">
        <v>43281</v>
      </c>
      <c r="AK59" s="15" t="s">
        <v>1275</v>
      </c>
      <c r="AL59" s="105" t="s">
        <v>967</v>
      </c>
      <c r="AM59" s="105" t="s">
        <v>967</v>
      </c>
      <c r="AN59" s="15" t="s">
        <v>1257</v>
      </c>
      <c r="AO59" s="93">
        <v>43281</v>
      </c>
      <c r="AP59" s="15" t="s">
        <v>1257</v>
      </c>
      <c r="AQ59" s="93">
        <v>43281</v>
      </c>
      <c r="AR59" s="15" t="s">
        <v>1275</v>
      </c>
      <c r="AS59" s="105" t="s">
        <v>967</v>
      </c>
      <c r="AT59" s="105" t="s">
        <v>967</v>
      </c>
      <c r="AU59" s="15" t="s">
        <v>1257</v>
      </c>
      <c r="AV59" s="72"/>
      <c r="AW59" s="72"/>
      <c r="AX59" s="72"/>
      <c r="AY59" s="72"/>
      <c r="AZ59" s="72"/>
      <c r="BA59" s="72"/>
      <c r="BB59" s="81"/>
      <c r="BC59" s="103"/>
      <c r="BD59" s="15" t="s">
        <v>1257</v>
      </c>
      <c r="BE59" s="98"/>
      <c r="BF59" s="82"/>
      <c r="BG59" s="80"/>
      <c r="BH59" s="80"/>
      <c r="BI59" s="81"/>
      <c r="BJ59" s="72"/>
      <c r="BK59" s="72"/>
      <c r="BL59" s="275">
        <v>43829</v>
      </c>
      <c r="BM59" s="72"/>
      <c r="BN59" s="271" t="s">
        <v>964</v>
      </c>
      <c r="BO59" s="271" t="s">
        <v>964</v>
      </c>
      <c r="BP59" s="15" t="s">
        <v>1257</v>
      </c>
    </row>
    <row r="60" spans="1:73" s="21" customFormat="1" ht="173.25" hidden="1" customHeight="1" x14ac:dyDescent="0.25">
      <c r="A60" s="97">
        <v>57</v>
      </c>
      <c r="B60" s="96">
        <v>57</v>
      </c>
      <c r="C60" s="44" t="s">
        <v>1332</v>
      </c>
      <c r="D60" s="44" t="s">
        <v>1267</v>
      </c>
      <c r="E60" s="44" t="s">
        <v>1266</v>
      </c>
      <c r="F60" s="171" t="s">
        <v>1314</v>
      </c>
      <c r="G60" s="185" t="s">
        <v>1313</v>
      </c>
      <c r="H60" s="288">
        <v>42961</v>
      </c>
      <c r="I60" s="315" t="s">
        <v>1331</v>
      </c>
      <c r="J60" s="316" t="s">
        <v>961</v>
      </c>
      <c r="K60" s="185" t="s">
        <v>1330</v>
      </c>
      <c r="L60" s="317">
        <v>42978</v>
      </c>
      <c r="M60" s="283">
        <v>43100</v>
      </c>
      <c r="N60" s="315" t="s">
        <v>1288</v>
      </c>
      <c r="O60" s="184">
        <v>43119</v>
      </c>
      <c r="P60" s="173" t="s">
        <v>1329</v>
      </c>
      <c r="Q60" s="92">
        <v>43190</v>
      </c>
      <c r="R60" s="95" t="s">
        <v>1328</v>
      </c>
      <c r="S60" s="105" t="s">
        <v>967</v>
      </c>
      <c r="T60" s="105" t="s">
        <v>967</v>
      </c>
      <c r="U60" s="93">
        <v>43281</v>
      </c>
      <c r="V60" s="95" t="s">
        <v>1327</v>
      </c>
      <c r="W60" s="93">
        <v>43281</v>
      </c>
      <c r="X60" s="95" t="s">
        <v>1327</v>
      </c>
      <c r="Y60" s="105" t="s">
        <v>967</v>
      </c>
      <c r="Z60" s="105" t="s">
        <v>967</v>
      </c>
      <c r="AA60" s="93">
        <v>43373</v>
      </c>
      <c r="AB60" s="95" t="s">
        <v>1327</v>
      </c>
      <c r="AC60" s="93">
        <v>43281</v>
      </c>
      <c r="AD60" s="15" t="s">
        <v>1327</v>
      </c>
      <c r="AE60" s="105" t="s">
        <v>967</v>
      </c>
      <c r="AF60" s="105" t="s">
        <v>967</v>
      </c>
      <c r="AG60" s="15" t="s">
        <v>1257</v>
      </c>
      <c r="AH60" s="93">
        <v>43281</v>
      </c>
      <c r="AI60" s="15" t="s">
        <v>1257</v>
      </c>
      <c r="AJ60" s="93">
        <v>43281</v>
      </c>
      <c r="AK60" s="15" t="s">
        <v>1275</v>
      </c>
      <c r="AL60" s="105" t="s">
        <v>967</v>
      </c>
      <c r="AM60" s="105" t="s">
        <v>967</v>
      </c>
      <c r="AN60" s="15" t="s">
        <v>1257</v>
      </c>
      <c r="AO60" s="93">
        <v>43281</v>
      </c>
      <c r="AP60" s="15" t="s">
        <v>1257</v>
      </c>
      <c r="AQ60" s="93">
        <v>43281</v>
      </c>
      <c r="AR60" s="15" t="s">
        <v>1275</v>
      </c>
      <c r="AS60" s="105" t="s">
        <v>967</v>
      </c>
      <c r="AT60" s="105" t="s">
        <v>967</v>
      </c>
      <c r="AU60" s="15" t="s">
        <v>1257</v>
      </c>
      <c r="AV60" s="72"/>
      <c r="AW60" s="72"/>
      <c r="AX60" s="72"/>
      <c r="AY60" s="72"/>
      <c r="AZ60" s="72"/>
      <c r="BA60" s="72"/>
      <c r="BB60" s="81"/>
      <c r="BC60" s="103"/>
      <c r="BD60" s="15" t="s">
        <v>1257</v>
      </c>
      <c r="BE60" s="98"/>
      <c r="BF60" s="82"/>
      <c r="BG60" s="80"/>
      <c r="BH60" s="80"/>
      <c r="BI60" s="81"/>
      <c r="BJ60" s="72"/>
      <c r="BK60" s="72"/>
      <c r="BL60" s="275">
        <v>43829</v>
      </c>
      <c r="BM60" s="72"/>
      <c r="BN60" s="271" t="s">
        <v>964</v>
      </c>
      <c r="BO60" s="271" t="s">
        <v>964</v>
      </c>
      <c r="BP60" s="15" t="s">
        <v>1257</v>
      </c>
    </row>
    <row r="61" spans="1:73" s="21" customFormat="1" ht="177" hidden="1" customHeight="1" x14ac:dyDescent="0.25">
      <c r="A61" s="97">
        <v>58</v>
      </c>
      <c r="B61" s="97">
        <v>58</v>
      </c>
      <c r="C61" s="44" t="s">
        <v>1117</v>
      </c>
      <c r="D61" s="44" t="s">
        <v>1267</v>
      </c>
      <c r="E61" s="44" t="s">
        <v>1266</v>
      </c>
      <c r="F61" s="171" t="s">
        <v>1314</v>
      </c>
      <c r="G61" s="185" t="s">
        <v>1313</v>
      </c>
      <c r="H61" s="288">
        <v>42961</v>
      </c>
      <c r="I61" s="468" t="s">
        <v>1326</v>
      </c>
      <c r="J61" s="316" t="s">
        <v>961</v>
      </c>
      <c r="K61" s="185" t="s">
        <v>1325</v>
      </c>
      <c r="L61" s="317">
        <v>42975</v>
      </c>
      <c r="M61" s="283">
        <v>43008</v>
      </c>
      <c r="N61" s="315" t="s">
        <v>1288</v>
      </c>
      <c r="O61" s="184">
        <v>43119</v>
      </c>
      <c r="P61" s="173" t="s">
        <v>1324</v>
      </c>
      <c r="Q61" s="92">
        <v>43190</v>
      </c>
      <c r="R61" s="95" t="s">
        <v>1323</v>
      </c>
      <c r="S61" s="105" t="s">
        <v>967</v>
      </c>
      <c r="T61" s="105" t="s">
        <v>967</v>
      </c>
      <c r="U61" s="93">
        <v>43281</v>
      </c>
      <c r="V61" s="95" t="s">
        <v>1322</v>
      </c>
      <c r="W61" s="93">
        <v>43281</v>
      </c>
      <c r="X61" s="95" t="s">
        <v>1321</v>
      </c>
      <c r="Y61" s="105" t="s">
        <v>967</v>
      </c>
      <c r="Z61" s="105" t="s">
        <v>967</v>
      </c>
      <c r="AA61" s="93">
        <v>43373</v>
      </c>
      <c r="AB61" s="95" t="s">
        <v>1322</v>
      </c>
      <c r="AC61" s="93">
        <v>43281</v>
      </c>
      <c r="AD61" s="15" t="s">
        <v>1321</v>
      </c>
      <c r="AE61" s="105" t="s">
        <v>967</v>
      </c>
      <c r="AF61" s="105" t="s">
        <v>967</v>
      </c>
      <c r="AG61" s="15" t="s">
        <v>1257</v>
      </c>
      <c r="AH61" s="93">
        <v>43281</v>
      </c>
      <c r="AI61" s="15" t="s">
        <v>1257</v>
      </c>
      <c r="AJ61" s="93">
        <v>43281</v>
      </c>
      <c r="AK61" s="15" t="s">
        <v>1275</v>
      </c>
      <c r="AL61" s="105" t="s">
        <v>967</v>
      </c>
      <c r="AM61" s="105" t="s">
        <v>967</v>
      </c>
      <c r="AN61" s="15" t="s">
        <v>1257</v>
      </c>
      <c r="AO61" s="93">
        <v>43281</v>
      </c>
      <c r="AP61" s="15" t="s">
        <v>1257</v>
      </c>
      <c r="AQ61" s="93">
        <v>43281</v>
      </c>
      <c r="AR61" s="15" t="s">
        <v>1275</v>
      </c>
      <c r="AS61" s="105" t="s">
        <v>967</v>
      </c>
      <c r="AT61" s="105" t="s">
        <v>967</v>
      </c>
      <c r="AU61" s="15" t="s">
        <v>1257</v>
      </c>
      <c r="AV61" s="72"/>
      <c r="AW61" s="72"/>
      <c r="AX61" s="72"/>
      <c r="AY61" s="72"/>
      <c r="AZ61" s="72"/>
      <c r="BA61" s="72"/>
      <c r="BB61" s="81"/>
      <c r="BC61" s="103"/>
      <c r="BD61" s="15" t="s">
        <v>1257</v>
      </c>
      <c r="BE61" s="98"/>
      <c r="BF61" s="82"/>
      <c r="BG61" s="80"/>
      <c r="BH61" s="80"/>
      <c r="BI61" s="81"/>
      <c r="BJ61" s="72"/>
      <c r="BK61" s="72"/>
      <c r="BL61" s="275">
        <v>43829</v>
      </c>
      <c r="BM61" s="72"/>
      <c r="BN61" s="271" t="s">
        <v>964</v>
      </c>
      <c r="BO61" s="271" t="s">
        <v>964</v>
      </c>
      <c r="BP61" s="15" t="s">
        <v>1257</v>
      </c>
    </row>
    <row r="62" spans="1:73" s="21" customFormat="1" ht="180.75" hidden="1" customHeight="1" x14ac:dyDescent="0.25">
      <c r="A62" s="97">
        <v>59</v>
      </c>
      <c r="B62" s="96">
        <v>59</v>
      </c>
      <c r="C62" s="44" t="s">
        <v>1117</v>
      </c>
      <c r="D62" s="44" t="s">
        <v>1267</v>
      </c>
      <c r="E62" s="44" t="s">
        <v>1266</v>
      </c>
      <c r="F62" s="177" t="s">
        <v>1314</v>
      </c>
      <c r="G62" s="185" t="s">
        <v>1313</v>
      </c>
      <c r="H62" s="288">
        <v>42961</v>
      </c>
      <c r="I62" s="468"/>
      <c r="J62" s="316" t="s">
        <v>1140</v>
      </c>
      <c r="K62" s="185" t="s">
        <v>1320</v>
      </c>
      <c r="L62" s="317">
        <v>42975</v>
      </c>
      <c r="M62" s="283">
        <v>43100</v>
      </c>
      <c r="N62" s="315" t="s">
        <v>1319</v>
      </c>
      <c r="O62" s="184">
        <v>43119</v>
      </c>
      <c r="P62" s="173" t="s">
        <v>1318</v>
      </c>
      <c r="Q62" s="92">
        <v>43190</v>
      </c>
      <c r="R62" s="95" t="s">
        <v>1316</v>
      </c>
      <c r="S62" s="105" t="s">
        <v>967</v>
      </c>
      <c r="T62" s="105" t="s">
        <v>967</v>
      </c>
      <c r="U62" s="93">
        <v>43281</v>
      </c>
      <c r="V62" s="95" t="s">
        <v>1316</v>
      </c>
      <c r="W62" s="93">
        <v>43281</v>
      </c>
      <c r="X62" s="95" t="s">
        <v>1317</v>
      </c>
      <c r="Y62" s="105" t="s">
        <v>967</v>
      </c>
      <c r="Z62" s="105" t="s">
        <v>967</v>
      </c>
      <c r="AA62" s="93">
        <v>43373</v>
      </c>
      <c r="AB62" s="95" t="s">
        <v>1316</v>
      </c>
      <c r="AC62" s="93">
        <v>43281</v>
      </c>
      <c r="AD62" s="15" t="s">
        <v>1307</v>
      </c>
      <c r="AE62" s="105" t="s">
        <v>967</v>
      </c>
      <c r="AF62" s="105" t="s">
        <v>967</v>
      </c>
      <c r="AG62" s="15" t="s">
        <v>1257</v>
      </c>
      <c r="AH62" s="93">
        <v>43281</v>
      </c>
      <c r="AI62" s="15" t="s">
        <v>1257</v>
      </c>
      <c r="AJ62" s="93">
        <v>43281</v>
      </c>
      <c r="AK62" s="15" t="s">
        <v>1275</v>
      </c>
      <c r="AL62" s="105" t="s">
        <v>967</v>
      </c>
      <c r="AM62" s="105" t="s">
        <v>967</v>
      </c>
      <c r="AN62" s="15" t="s">
        <v>1257</v>
      </c>
      <c r="AO62" s="93">
        <v>43281</v>
      </c>
      <c r="AP62" s="15" t="s">
        <v>1257</v>
      </c>
      <c r="AQ62" s="93">
        <v>43281</v>
      </c>
      <c r="AR62" s="15" t="s">
        <v>1275</v>
      </c>
      <c r="AS62" s="105" t="s">
        <v>967</v>
      </c>
      <c r="AT62" s="105" t="s">
        <v>967</v>
      </c>
      <c r="AU62" s="15" t="s">
        <v>1257</v>
      </c>
      <c r="AV62" s="72"/>
      <c r="AW62" s="72"/>
      <c r="AX62" s="72"/>
      <c r="AY62" s="72"/>
      <c r="AZ62" s="72"/>
      <c r="BA62" s="72"/>
      <c r="BB62" s="81"/>
      <c r="BC62" s="103"/>
      <c r="BD62" s="15" t="s">
        <v>1257</v>
      </c>
      <c r="BE62" s="98"/>
      <c r="BF62" s="82"/>
      <c r="BG62" s="80"/>
      <c r="BH62" s="80"/>
      <c r="BI62" s="81"/>
      <c r="BJ62" s="72"/>
      <c r="BK62" s="72"/>
      <c r="BL62" s="275">
        <v>43829</v>
      </c>
      <c r="BM62" s="86" t="s">
        <v>1315</v>
      </c>
      <c r="BN62" s="271" t="s">
        <v>964</v>
      </c>
      <c r="BO62" s="271" t="s">
        <v>964</v>
      </c>
      <c r="BP62" s="15" t="s">
        <v>1257</v>
      </c>
    </row>
    <row r="63" spans="1:73" s="21" customFormat="1" ht="177.75" hidden="1" customHeight="1" x14ac:dyDescent="0.25">
      <c r="A63" s="97">
        <v>60</v>
      </c>
      <c r="B63" s="97">
        <v>60</v>
      </c>
      <c r="C63" s="44" t="s">
        <v>1117</v>
      </c>
      <c r="D63" s="44" t="s">
        <v>1267</v>
      </c>
      <c r="E63" s="44" t="s">
        <v>1266</v>
      </c>
      <c r="F63" s="171" t="s">
        <v>1314</v>
      </c>
      <c r="G63" s="185" t="s">
        <v>1313</v>
      </c>
      <c r="H63" s="288">
        <v>42961</v>
      </c>
      <c r="I63" s="315" t="s">
        <v>1312</v>
      </c>
      <c r="J63" s="316" t="s">
        <v>961</v>
      </c>
      <c r="K63" s="185" t="s">
        <v>1311</v>
      </c>
      <c r="L63" s="317">
        <v>42975</v>
      </c>
      <c r="M63" s="283">
        <v>43039</v>
      </c>
      <c r="N63" s="315" t="s">
        <v>1295</v>
      </c>
      <c r="O63" s="184">
        <v>43119</v>
      </c>
      <c r="P63" s="173" t="s">
        <v>1310</v>
      </c>
      <c r="Q63" s="92">
        <v>43190</v>
      </c>
      <c r="R63" s="95" t="s">
        <v>1308</v>
      </c>
      <c r="S63" s="105" t="s">
        <v>967</v>
      </c>
      <c r="T63" s="105" t="s">
        <v>967</v>
      </c>
      <c r="U63" s="93">
        <v>43281</v>
      </c>
      <c r="V63" s="95" t="s">
        <v>1308</v>
      </c>
      <c r="W63" s="93">
        <v>43281</v>
      </c>
      <c r="X63" s="95" t="s">
        <v>1309</v>
      </c>
      <c r="Y63" s="105" t="s">
        <v>967</v>
      </c>
      <c r="Z63" s="105" t="s">
        <v>967</v>
      </c>
      <c r="AA63" s="93">
        <v>43373</v>
      </c>
      <c r="AB63" s="95" t="s">
        <v>1308</v>
      </c>
      <c r="AC63" s="93">
        <v>43281</v>
      </c>
      <c r="AD63" s="15" t="s">
        <v>1307</v>
      </c>
      <c r="AE63" s="105" t="s">
        <v>967</v>
      </c>
      <c r="AF63" s="105" t="s">
        <v>967</v>
      </c>
      <c r="AG63" s="15" t="s">
        <v>1257</v>
      </c>
      <c r="AH63" s="93">
        <v>43281</v>
      </c>
      <c r="AI63" s="15" t="s">
        <v>1257</v>
      </c>
      <c r="AJ63" s="93">
        <v>43281</v>
      </c>
      <c r="AK63" s="15" t="s">
        <v>1275</v>
      </c>
      <c r="AL63" s="105" t="s">
        <v>967</v>
      </c>
      <c r="AM63" s="105" t="s">
        <v>967</v>
      </c>
      <c r="AN63" s="15" t="s">
        <v>1257</v>
      </c>
      <c r="AO63" s="93">
        <v>43281</v>
      </c>
      <c r="AP63" s="15" t="s">
        <v>1257</v>
      </c>
      <c r="AQ63" s="93">
        <v>43281</v>
      </c>
      <c r="AR63" s="15" t="s">
        <v>1275</v>
      </c>
      <c r="AS63" s="105" t="s">
        <v>967</v>
      </c>
      <c r="AT63" s="105" t="s">
        <v>967</v>
      </c>
      <c r="AU63" s="15" t="s">
        <v>1257</v>
      </c>
      <c r="AV63" s="72"/>
      <c r="AW63" s="72"/>
      <c r="AX63" s="72"/>
      <c r="AY63" s="72"/>
      <c r="AZ63" s="72"/>
      <c r="BA63" s="72"/>
      <c r="BB63" s="81"/>
      <c r="BC63" s="103"/>
      <c r="BD63" s="15" t="s">
        <v>1257</v>
      </c>
      <c r="BE63" s="98"/>
      <c r="BF63" s="82"/>
      <c r="BG63" s="80"/>
      <c r="BH63" s="80"/>
      <c r="BI63" s="81"/>
      <c r="BJ63" s="72"/>
      <c r="BK63" s="72"/>
      <c r="BL63" s="275">
        <v>43829</v>
      </c>
      <c r="BM63" s="72"/>
      <c r="BN63" s="271" t="s">
        <v>964</v>
      </c>
      <c r="BO63" s="271" t="s">
        <v>964</v>
      </c>
      <c r="BP63" s="15" t="s">
        <v>1257</v>
      </c>
    </row>
    <row r="64" spans="1:73" s="21" customFormat="1" ht="160.5" hidden="1" customHeight="1" x14ac:dyDescent="0.25">
      <c r="A64" s="97">
        <v>61</v>
      </c>
      <c r="B64" s="96">
        <v>61</v>
      </c>
      <c r="C64" s="44" t="s">
        <v>1117</v>
      </c>
      <c r="D64" s="44" t="s">
        <v>1267</v>
      </c>
      <c r="E64" s="44" t="s">
        <v>1266</v>
      </c>
      <c r="F64" s="181" t="s">
        <v>1306</v>
      </c>
      <c r="G64" s="177" t="s">
        <v>1305</v>
      </c>
      <c r="H64" s="176">
        <v>42961</v>
      </c>
      <c r="I64" s="315" t="s">
        <v>1304</v>
      </c>
      <c r="J64" s="316" t="s">
        <v>1140</v>
      </c>
      <c r="K64" s="185" t="s">
        <v>1303</v>
      </c>
      <c r="L64" s="317">
        <v>42978</v>
      </c>
      <c r="M64" s="283">
        <v>43038</v>
      </c>
      <c r="N64" s="315" t="s">
        <v>79</v>
      </c>
      <c r="O64" s="183">
        <v>43119</v>
      </c>
      <c r="P64" s="173" t="s">
        <v>1302</v>
      </c>
      <c r="Q64" s="92">
        <v>43190</v>
      </c>
      <c r="R64" s="95" t="s">
        <v>1301</v>
      </c>
      <c r="S64" s="105" t="s">
        <v>967</v>
      </c>
      <c r="T64" s="105" t="s">
        <v>967</v>
      </c>
      <c r="U64" s="93">
        <v>43281</v>
      </c>
      <c r="V64" s="95" t="s">
        <v>1301</v>
      </c>
      <c r="W64" s="93">
        <v>43281</v>
      </c>
      <c r="X64" s="95" t="s">
        <v>1300</v>
      </c>
      <c r="Y64" s="105" t="s">
        <v>967</v>
      </c>
      <c r="Z64" s="105" t="s">
        <v>967</v>
      </c>
      <c r="AA64" s="93">
        <v>43373</v>
      </c>
      <c r="AB64" s="95" t="s">
        <v>1301</v>
      </c>
      <c r="AC64" s="93">
        <v>43281</v>
      </c>
      <c r="AD64" s="15" t="s">
        <v>1300</v>
      </c>
      <c r="AE64" s="105" t="s">
        <v>967</v>
      </c>
      <c r="AF64" s="105" t="s">
        <v>967</v>
      </c>
      <c r="AG64" s="15" t="s">
        <v>1257</v>
      </c>
      <c r="AH64" s="93">
        <v>43281</v>
      </c>
      <c r="AI64" s="15" t="s">
        <v>1257</v>
      </c>
      <c r="AJ64" s="93">
        <v>43281</v>
      </c>
      <c r="AK64" s="15" t="s">
        <v>1275</v>
      </c>
      <c r="AL64" s="105" t="s">
        <v>967</v>
      </c>
      <c r="AM64" s="105" t="s">
        <v>967</v>
      </c>
      <c r="AN64" s="15" t="s">
        <v>1257</v>
      </c>
      <c r="AO64" s="93">
        <v>43281</v>
      </c>
      <c r="AP64" s="15" t="s">
        <v>1257</v>
      </c>
      <c r="AQ64" s="93">
        <v>43281</v>
      </c>
      <c r="AR64" s="15" t="s">
        <v>1275</v>
      </c>
      <c r="AS64" s="105" t="s">
        <v>967</v>
      </c>
      <c r="AT64" s="105" t="s">
        <v>967</v>
      </c>
      <c r="AU64" s="15" t="s">
        <v>1257</v>
      </c>
      <c r="AV64" s="72"/>
      <c r="AW64" s="72"/>
      <c r="AX64" s="72"/>
      <c r="AY64" s="72"/>
      <c r="AZ64" s="72"/>
      <c r="BA64" s="72"/>
      <c r="BB64" s="81"/>
      <c r="BC64" s="103"/>
      <c r="BD64" s="15" t="s">
        <v>1257</v>
      </c>
      <c r="BE64" s="98"/>
      <c r="BF64" s="82"/>
      <c r="BG64" s="80"/>
      <c r="BH64" s="80"/>
      <c r="BI64" s="81"/>
      <c r="BJ64" s="72"/>
      <c r="BK64" s="72"/>
      <c r="BL64" s="275">
        <v>43829</v>
      </c>
      <c r="BM64" s="72"/>
      <c r="BN64" s="271" t="s">
        <v>964</v>
      </c>
      <c r="BO64" s="271" t="s">
        <v>964</v>
      </c>
      <c r="BP64" s="15" t="s">
        <v>1257</v>
      </c>
    </row>
    <row r="65" spans="1:73" s="21" customFormat="1" ht="137.25" hidden="1" customHeight="1" x14ac:dyDescent="0.25">
      <c r="A65" s="97">
        <v>62</v>
      </c>
      <c r="B65" s="97">
        <v>62</v>
      </c>
      <c r="C65" s="44" t="s">
        <v>1117</v>
      </c>
      <c r="D65" s="44" t="s">
        <v>1267</v>
      </c>
      <c r="E65" s="44" t="s">
        <v>1266</v>
      </c>
      <c r="F65" s="181" t="s">
        <v>1299</v>
      </c>
      <c r="G65" s="177" t="s">
        <v>1298</v>
      </c>
      <c r="H65" s="176">
        <v>42961</v>
      </c>
      <c r="I65" s="315" t="s">
        <v>1297</v>
      </c>
      <c r="J65" s="316" t="s">
        <v>961</v>
      </c>
      <c r="K65" s="185" t="s">
        <v>1296</v>
      </c>
      <c r="L65" s="317">
        <v>42978</v>
      </c>
      <c r="M65" s="283">
        <v>43039</v>
      </c>
      <c r="N65" s="315" t="s">
        <v>1295</v>
      </c>
      <c r="O65" s="183">
        <v>43119</v>
      </c>
      <c r="P65" s="19" t="s">
        <v>1294</v>
      </c>
      <c r="Q65" s="92">
        <v>43190</v>
      </c>
      <c r="R65" s="174" t="s">
        <v>1292</v>
      </c>
      <c r="S65" s="105" t="s">
        <v>967</v>
      </c>
      <c r="T65" s="105" t="s">
        <v>967</v>
      </c>
      <c r="U65" s="93">
        <v>43281</v>
      </c>
      <c r="V65" s="174" t="s">
        <v>1292</v>
      </c>
      <c r="W65" s="93">
        <v>43281</v>
      </c>
      <c r="X65" s="174" t="s">
        <v>1293</v>
      </c>
      <c r="Y65" s="105" t="s">
        <v>967</v>
      </c>
      <c r="Z65" s="105" t="s">
        <v>967</v>
      </c>
      <c r="AA65" s="93">
        <v>43373</v>
      </c>
      <c r="AB65" s="174" t="s">
        <v>1292</v>
      </c>
      <c r="AC65" s="93">
        <v>43281</v>
      </c>
      <c r="AD65" s="15" t="s">
        <v>1291</v>
      </c>
      <c r="AE65" s="105" t="s">
        <v>967</v>
      </c>
      <c r="AF65" s="105" t="s">
        <v>967</v>
      </c>
      <c r="AG65" s="15" t="s">
        <v>1257</v>
      </c>
      <c r="AH65" s="93">
        <v>43281</v>
      </c>
      <c r="AI65" s="15" t="s">
        <v>1257</v>
      </c>
      <c r="AJ65" s="93">
        <v>43281</v>
      </c>
      <c r="AK65" s="15" t="s">
        <v>1275</v>
      </c>
      <c r="AL65" s="105" t="s">
        <v>967</v>
      </c>
      <c r="AM65" s="105" t="s">
        <v>967</v>
      </c>
      <c r="AN65" s="15" t="s">
        <v>1257</v>
      </c>
      <c r="AO65" s="93">
        <v>43281</v>
      </c>
      <c r="AP65" s="15" t="s">
        <v>1257</v>
      </c>
      <c r="AQ65" s="93">
        <v>43281</v>
      </c>
      <c r="AR65" s="15" t="s">
        <v>1275</v>
      </c>
      <c r="AS65" s="105" t="s">
        <v>967</v>
      </c>
      <c r="AT65" s="105" t="s">
        <v>967</v>
      </c>
      <c r="AU65" s="15" t="s">
        <v>1257</v>
      </c>
      <c r="AV65" s="72"/>
      <c r="AW65" s="72"/>
      <c r="AX65" s="72"/>
      <c r="AY65" s="72"/>
      <c r="AZ65" s="72"/>
      <c r="BA65" s="72"/>
      <c r="BB65" s="81"/>
      <c r="BC65" s="103"/>
      <c r="BD65" s="15" t="s">
        <v>1245</v>
      </c>
      <c r="BE65" s="98"/>
      <c r="BF65" s="82"/>
      <c r="BG65" s="80"/>
      <c r="BH65" s="80"/>
      <c r="BI65" s="81"/>
      <c r="BJ65" s="72"/>
      <c r="BK65" s="72"/>
      <c r="BL65" s="275">
        <v>43829</v>
      </c>
      <c r="BM65" s="72"/>
      <c r="BN65" s="271" t="s">
        <v>964</v>
      </c>
      <c r="BO65" s="271" t="s">
        <v>964</v>
      </c>
      <c r="BP65" s="15" t="s">
        <v>1257</v>
      </c>
    </row>
    <row r="66" spans="1:73" s="21" customFormat="1" ht="197.25" hidden="1" customHeight="1" x14ac:dyDescent="0.25">
      <c r="A66" s="97">
        <v>63</v>
      </c>
      <c r="B66" s="96">
        <v>63</v>
      </c>
      <c r="C66" s="44" t="s">
        <v>1117</v>
      </c>
      <c r="D66" s="44" t="s">
        <v>1267</v>
      </c>
      <c r="E66" s="44" t="s">
        <v>1266</v>
      </c>
      <c r="F66" s="181" t="s">
        <v>1283</v>
      </c>
      <c r="G66" s="177" t="s">
        <v>1282</v>
      </c>
      <c r="H66" s="176">
        <v>42961</v>
      </c>
      <c r="I66" s="315" t="s">
        <v>1290</v>
      </c>
      <c r="J66" s="316" t="s">
        <v>959</v>
      </c>
      <c r="K66" s="185" t="s">
        <v>1289</v>
      </c>
      <c r="L66" s="317">
        <v>43008</v>
      </c>
      <c r="M66" s="283">
        <v>43205</v>
      </c>
      <c r="N66" s="315" t="s">
        <v>1288</v>
      </c>
      <c r="O66" s="175">
        <v>43119</v>
      </c>
      <c r="P66" s="19" t="s">
        <v>1287</v>
      </c>
      <c r="Q66" s="92">
        <v>43190</v>
      </c>
      <c r="R66" s="174" t="s">
        <v>1286</v>
      </c>
      <c r="S66" s="105" t="s">
        <v>967</v>
      </c>
      <c r="T66" s="105" t="s">
        <v>967</v>
      </c>
      <c r="U66" s="93">
        <v>43281</v>
      </c>
      <c r="V66" s="182" t="s">
        <v>1285</v>
      </c>
      <c r="W66" s="93">
        <v>43281</v>
      </c>
      <c r="X66" s="174" t="s">
        <v>1284</v>
      </c>
      <c r="Y66" s="105" t="s">
        <v>967</v>
      </c>
      <c r="Z66" s="105" t="s">
        <v>967</v>
      </c>
      <c r="AA66" s="93">
        <v>43373</v>
      </c>
      <c r="AB66" s="182" t="s">
        <v>1285</v>
      </c>
      <c r="AC66" s="93">
        <v>43281</v>
      </c>
      <c r="AD66" s="15" t="s">
        <v>1284</v>
      </c>
      <c r="AE66" s="105" t="s">
        <v>967</v>
      </c>
      <c r="AF66" s="105" t="s">
        <v>967</v>
      </c>
      <c r="AG66" s="15" t="s">
        <v>1257</v>
      </c>
      <c r="AH66" s="93">
        <v>43281</v>
      </c>
      <c r="AI66" s="15" t="s">
        <v>1257</v>
      </c>
      <c r="AJ66" s="93">
        <v>43281</v>
      </c>
      <c r="AK66" s="15" t="s">
        <v>1275</v>
      </c>
      <c r="AL66" s="105" t="s">
        <v>967</v>
      </c>
      <c r="AM66" s="105" t="s">
        <v>967</v>
      </c>
      <c r="AN66" s="15" t="s">
        <v>1257</v>
      </c>
      <c r="AO66" s="93">
        <v>43281</v>
      </c>
      <c r="AP66" s="15" t="s">
        <v>1257</v>
      </c>
      <c r="AQ66" s="93">
        <v>43281</v>
      </c>
      <c r="AR66" s="15" t="s">
        <v>1275</v>
      </c>
      <c r="AS66" s="105" t="s">
        <v>967</v>
      </c>
      <c r="AT66" s="105" t="s">
        <v>967</v>
      </c>
      <c r="AU66" s="15" t="s">
        <v>1257</v>
      </c>
      <c r="AV66" s="72"/>
      <c r="AW66" s="72"/>
      <c r="AX66" s="72"/>
      <c r="AY66" s="72"/>
      <c r="AZ66" s="72"/>
      <c r="BA66" s="72"/>
      <c r="BB66" s="81"/>
      <c r="BC66" s="103"/>
      <c r="BD66" s="15" t="s">
        <v>1245</v>
      </c>
      <c r="BE66" s="98"/>
      <c r="BF66" s="82"/>
      <c r="BG66" s="80"/>
      <c r="BH66" s="80"/>
      <c r="BI66" s="81"/>
      <c r="BJ66" s="72"/>
      <c r="BK66" s="72"/>
      <c r="BL66" s="275">
        <v>43829</v>
      </c>
      <c r="BM66" s="72"/>
      <c r="BN66" s="271" t="s">
        <v>964</v>
      </c>
      <c r="BO66" s="271" t="s">
        <v>964</v>
      </c>
      <c r="BP66" s="15" t="s">
        <v>1257</v>
      </c>
    </row>
    <row r="67" spans="1:73" s="21" customFormat="1" ht="264" hidden="1" x14ac:dyDescent="0.25">
      <c r="A67" s="97">
        <v>64</v>
      </c>
      <c r="B67" s="97">
        <v>64</v>
      </c>
      <c r="C67" s="44" t="s">
        <v>1117</v>
      </c>
      <c r="D67" s="44" t="s">
        <v>1267</v>
      </c>
      <c r="E67" s="44" t="s">
        <v>1266</v>
      </c>
      <c r="F67" s="181" t="s">
        <v>1283</v>
      </c>
      <c r="G67" s="177" t="s">
        <v>1282</v>
      </c>
      <c r="H67" s="176">
        <v>42961</v>
      </c>
      <c r="I67" s="178" t="s">
        <v>1281</v>
      </c>
      <c r="J67" s="316" t="s">
        <v>961</v>
      </c>
      <c r="K67" s="178" t="s">
        <v>1280</v>
      </c>
      <c r="L67" s="317">
        <v>42972</v>
      </c>
      <c r="M67" s="283">
        <v>43007</v>
      </c>
      <c r="N67" s="178" t="s">
        <v>79</v>
      </c>
      <c r="O67" s="175">
        <v>43119</v>
      </c>
      <c r="P67" s="180" t="s">
        <v>1279</v>
      </c>
      <c r="Q67" s="92">
        <v>43190</v>
      </c>
      <c r="R67" s="179" t="s">
        <v>1278</v>
      </c>
      <c r="S67" s="105" t="s">
        <v>967</v>
      </c>
      <c r="T67" s="105" t="s">
        <v>967</v>
      </c>
      <c r="U67" s="93">
        <v>43281</v>
      </c>
      <c r="V67" s="179" t="s">
        <v>1277</v>
      </c>
      <c r="W67" s="93">
        <v>43281</v>
      </c>
      <c r="X67" s="179" t="s">
        <v>1277</v>
      </c>
      <c r="Y67" s="105" t="s">
        <v>967</v>
      </c>
      <c r="Z67" s="105" t="s">
        <v>967</v>
      </c>
      <c r="AA67" s="93">
        <v>43373</v>
      </c>
      <c r="AB67" s="179" t="s">
        <v>1277</v>
      </c>
      <c r="AC67" s="93">
        <v>43281</v>
      </c>
      <c r="AD67" s="15" t="s">
        <v>1276</v>
      </c>
      <c r="AE67" s="105" t="s">
        <v>967</v>
      </c>
      <c r="AF67" s="105" t="s">
        <v>967</v>
      </c>
      <c r="AG67" s="15" t="s">
        <v>1257</v>
      </c>
      <c r="AH67" s="93">
        <v>43281</v>
      </c>
      <c r="AI67" s="15" t="s">
        <v>1257</v>
      </c>
      <c r="AJ67" s="93">
        <v>43281</v>
      </c>
      <c r="AK67" s="15" t="s">
        <v>1275</v>
      </c>
      <c r="AL67" s="105" t="s">
        <v>967</v>
      </c>
      <c r="AM67" s="105" t="s">
        <v>967</v>
      </c>
      <c r="AN67" s="15" t="s">
        <v>1257</v>
      </c>
      <c r="AO67" s="93">
        <v>43281</v>
      </c>
      <c r="AP67" s="15" t="s">
        <v>1257</v>
      </c>
      <c r="AQ67" s="93">
        <v>43281</v>
      </c>
      <c r="AR67" s="15" t="s">
        <v>1275</v>
      </c>
      <c r="AS67" s="105" t="s">
        <v>967</v>
      </c>
      <c r="AT67" s="105" t="s">
        <v>967</v>
      </c>
      <c r="AU67" s="15" t="s">
        <v>1257</v>
      </c>
      <c r="AV67" s="72"/>
      <c r="AW67" s="72"/>
      <c r="AX67" s="72"/>
      <c r="AY67" s="72"/>
      <c r="AZ67" s="72"/>
      <c r="BA67" s="72"/>
      <c r="BB67" s="81"/>
      <c r="BC67" s="103"/>
      <c r="BD67" s="15" t="s">
        <v>1238</v>
      </c>
      <c r="BE67" s="98"/>
      <c r="BF67" s="82"/>
      <c r="BG67" s="80"/>
      <c r="BH67" s="80"/>
      <c r="BI67" s="81"/>
      <c r="BJ67" s="72"/>
      <c r="BK67" s="72"/>
      <c r="BL67" s="275">
        <v>43829</v>
      </c>
      <c r="BM67" s="72"/>
      <c r="BN67" s="271" t="s">
        <v>964</v>
      </c>
      <c r="BO67" s="271" t="s">
        <v>964</v>
      </c>
      <c r="BP67" s="15" t="s">
        <v>1257</v>
      </c>
    </row>
    <row r="68" spans="1:73" s="21" customFormat="1" ht="231" hidden="1" x14ac:dyDescent="0.25">
      <c r="A68" s="97">
        <v>65</v>
      </c>
      <c r="B68" s="96">
        <v>65</v>
      </c>
      <c r="C68" s="178" t="s">
        <v>1117</v>
      </c>
      <c r="D68" s="178" t="s">
        <v>1267</v>
      </c>
      <c r="E68" s="178" t="s">
        <v>1266</v>
      </c>
      <c r="F68" s="177" t="s">
        <v>1265</v>
      </c>
      <c r="G68" s="177" t="s">
        <v>1274</v>
      </c>
      <c r="H68" s="176">
        <v>42961</v>
      </c>
      <c r="I68" s="315" t="s">
        <v>1273</v>
      </c>
      <c r="J68" s="316" t="s">
        <v>1140</v>
      </c>
      <c r="K68" s="185" t="s">
        <v>1272</v>
      </c>
      <c r="L68" s="317">
        <v>42972</v>
      </c>
      <c r="M68" s="283">
        <v>43008</v>
      </c>
      <c r="N68" s="318" t="s">
        <v>155</v>
      </c>
      <c r="O68" s="175">
        <v>43119</v>
      </c>
      <c r="P68" s="173" t="s">
        <v>1271</v>
      </c>
      <c r="Q68" s="92">
        <v>43190</v>
      </c>
      <c r="R68" s="174" t="s">
        <v>1270</v>
      </c>
      <c r="S68" s="105" t="s">
        <v>967</v>
      </c>
      <c r="T68" s="105" t="s">
        <v>967</v>
      </c>
      <c r="U68" s="93">
        <v>43281</v>
      </c>
      <c r="V68" s="173" t="s">
        <v>1269</v>
      </c>
      <c r="W68" s="93">
        <v>43281</v>
      </c>
      <c r="X68" s="173" t="s">
        <v>1269</v>
      </c>
      <c r="Y68" s="91" t="s">
        <v>971</v>
      </c>
      <c r="Z68" s="105" t="s">
        <v>967</v>
      </c>
      <c r="AA68" s="93">
        <v>43373</v>
      </c>
      <c r="AB68" s="173" t="s">
        <v>1269</v>
      </c>
      <c r="AC68" s="93">
        <v>43281</v>
      </c>
      <c r="AD68" s="173" t="s">
        <v>1268</v>
      </c>
      <c r="AE68" s="91" t="s">
        <v>971</v>
      </c>
      <c r="AF68" s="105" t="s">
        <v>967</v>
      </c>
      <c r="AG68" s="15" t="s">
        <v>1257</v>
      </c>
      <c r="AH68" s="93">
        <v>43281</v>
      </c>
      <c r="AI68" s="15" t="s">
        <v>1257</v>
      </c>
      <c r="AJ68" s="93">
        <v>43281</v>
      </c>
      <c r="AK68" s="15" t="s">
        <v>1258</v>
      </c>
      <c r="AL68" s="91" t="s">
        <v>971</v>
      </c>
      <c r="AM68" s="105" t="s">
        <v>967</v>
      </c>
      <c r="AN68" s="15" t="s">
        <v>1257</v>
      </c>
      <c r="AO68" s="93">
        <v>43281</v>
      </c>
      <c r="AP68" s="15" t="s">
        <v>1257</v>
      </c>
      <c r="AQ68" s="93">
        <v>43281</v>
      </c>
      <c r="AR68" s="15" t="s">
        <v>1258</v>
      </c>
      <c r="AS68" s="91" t="s">
        <v>971</v>
      </c>
      <c r="AT68" s="105" t="s">
        <v>967</v>
      </c>
      <c r="AU68" s="15" t="s">
        <v>1257</v>
      </c>
      <c r="AV68" s="72"/>
      <c r="AW68" s="72"/>
      <c r="AX68" s="72"/>
      <c r="AY68" s="72"/>
      <c r="AZ68" s="72"/>
      <c r="BA68" s="72"/>
      <c r="BB68" s="81"/>
      <c r="BC68" s="103"/>
      <c r="BD68" s="15" t="s">
        <v>1228</v>
      </c>
      <c r="BE68" s="98"/>
      <c r="BF68" s="82"/>
      <c r="BG68" s="80"/>
      <c r="BH68" s="80"/>
      <c r="BI68" s="81"/>
      <c r="BJ68" s="72"/>
      <c r="BK68" s="72"/>
      <c r="BL68" s="275">
        <v>43829</v>
      </c>
      <c r="BM68" s="72"/>
      <c r="BN68" s="271" t="s">
        <v>964</v>
      </c>
      <c r="BO68" s="271" t="s">
        <v>964</v>
      </c>
      <c r="BP68" s="15" t="s">
        <v>1257</v>
      </c>
    </row>
    <row r="69" spans="1:73" s="21" customFormat="1" ht="409.5" hidden="1" x14ac:dyDescent="0.25">
      <c r="A69" s="97">
        <v>66</v>
      </c>
      <c r="B69" s="97">
        <v>66</v>
      </c>
      <c r="C69" s="172" t="s">
        <v>1117</v>
      </c>
      <c r="D69" s="172" t="s">
        <v>1267</v>
      </c>
      <c r="E69" s="172" t="s">
        <v>1266</v>
      </c>
      <c r="F69" s="171" t="s">
        <v>1265</v>
      </c>
      <c r="G69" s="171" t="s">
        <v>1264</v>
      </c>
      <c r="H69" s="170">
        <v>42961</v>
      </c>
      <c r="I69" s="319" t="s">
        <v>1263</v>
      </c>
      <c r="J69" s="320" t="s">
        <v>959</v>
      </c>
      <c r="K69" s="321" t="s">
        <v>1262</v>
      </c>
      <c r="L69" s="322">
        <v>42975</v>
      </c>
      <c r="M69" s="311">
        <v>43008</v>
      </c>
      <c r="N69" s="319" t="s">
        <v>989</v>
      </c>
      <c r="O69" s="169">
        <v>43119</v>
      </c>
      <c r="P69" s="168" t="s">
        <v>1261</v>
      </c>
      <c r="Q69" s="167"/>
      <c r="R69" s="167"/>
      <c r="S69" s="167"/>
      <c r="T69" s="167"/>
      <c r="U69" s="165">
        <v>43281</v>
      </c>
      <c r="V69" s="166" t="s">
        <v>1260</v>
      </c>
      <c r="W69" s="165">
        <v>43281</v>
      </c>
      <c r="X69" s="164" t="s">
        <v>1259</v>
      </c>
      <c r="Y69" s="162" t="s">
        <v>971</v>
      </c>
      <c r="Z69" s="158" t="s">
        <v>967</v>
      </c>
      <c r="AA69" s="165">
        <v>43373</v>
      </c>
      <c r="AB69" s="166" t="s">
        <v>1260</v>
      </c>
      <c r="AC69" s="165">
        <v>43281</v>
      </c>
      <c r="AD69" s="164" t="s">
        <v>1259</v>
      </c>
      <c r="AE69" s="162" t="s">
        <v>971</v>
      </c>
      <c r="AF69" s="158" t="s">
        <v>967</v>
      </c>
      <c r="AG69" s="163" t="s">
        <v>1257</v>
      </c>
      <c r="AH69" s="93">
        <v>43281</v>
      </c>
      <c r="AI69" s="15" t="s">
        <v>1257</v>
      </c>
      <c r="AJ69" s="93">
        <v>43281</v>
      </c>
      <c r="AK69" s="15" t="s">
        <v>1258</v>
      </c>
      <c r="AL69" s="162" t="s">
        <v>971</v>
      </c>
      <c r="AM69" s="158" t="s">
        <v>967</v>
      </c>
      <c r="AN69" s="15" t="s">
        <v>1257</v>
      </c>
      <c r="AO69" s="93">
        <v>43281</v>
      </c>
      <c r="AP69" s="15" t="s">
        <v>1257</v>
      </c>
      <c r="AQ69" s="93">
        <v>43281</v>
      </c>
      <c r="AR69" s="15" t="s">
        <v>1258</v>
      </c>
      <c r="AS69" s="162" t="s">
        <v>971</v>
      </c>
      <c r="AT69" s="158" t="s">
        <v>967</v>
      </c>
      <c r="AU69" s="15" t="s">
        <v>1257</v>
      </c>
      <c r="AV69" s="72"/>
      <c r="AW69" s="72"/>
      <c r="AX69" s="72"/>
      <c r="AY69" s="72"/>
      <c r="AZ69" s="72"/>
      <c r="BA69" s="72"/>
      <c r="BB69" s="81"/>
      <c r="BC69" s="103"/>
      <c r="BD69" s="15" t="s">
        <v>1219</v>
      </c>
      <c r="BE69" s="98"/>
      <c r="BF69" s="82"/>
      <c r="BG69" s="80"/>
      <c r="BH69" s="80"/>
      <c r="BI69" s="81"/>
      <c r="BJ69" s="72"/>
      <c r="BK69" s="72"/>
      <c r="BL69" s="275">
        <v>43829</v>
      </c>
      <c r="BM69" s="72"/>
      <c r="BN69" s="271" t="s">
        <v>964</v>
      </c>
      <c r="BO69" s="271" t="s">
        <v>964</v>
      </c>
      <c r="BP69" s="15" t="s">
        <v>1257</v>
      </c>
    </row>
    <row r="70" spans="1:73" s="21" customFormat="1" ht="409.5" hidden="1" x14ac:dyDescent="0.25">
      <c r="A70" s="97">
        <v>67</v>
      </c>
      <c r="B70" s="96">
        <v>67</v>
      </c>
      <c r="C70" s="2" t="s">
        <v>1117</v>
      </c>
      <c r="D70" s="51" t="s">
        <v>1116</v>
      </c>
      <c r="E70" s="44" t="s">
        <v>1115</v>
      </c>
      <c r="F70" s="4" t="s">
        <v>1253</v>
      </c>
      <c r="G70" s="4" t="s">
        <v>1256</v>
      </c>
      <c r="H70" s="288">
        <v>43173</v>
      </c>
      <c r="I70" s="4" t="s">
        <v>1251</v>
      </c>
      <c r="J70" s="316" t="s">
        <v>1140</v>
      </c>
      <c r="K70" s="4" t="s">
        <v>1255</v>
      </c>
      <c r="L70" s="323">
        <v>43203</v>
      </c>
      <c r="M70" s="283">
        <v>43281</v>
      </c>
      <c r="N70" s="65" t="s">
        <v>752</v>
      </c>
      <c r="O70" s="123" t="s">
        <v>214</v>
      </c>
      <c r="P70" s="123" t="s">
        <v>214</v>
      </c>
      <c r="Q70" s="123" t="s">
        <v>214</v>
      </c>
      <c r="R70" s="123" t="s">
        <v>214</v>
      </c>
      <c r="S70" s="123" t="s">
        <v>214</v>
      </c>
      <c r="T70" s="123" t="s">
        <v>214</v>
      </c>
      <c r="U70" s="93">
        <v>43281</v>
      </c>
      <c r="V70" s="102" t="s">
        <v>1248</v>
      </c>
      <c r="W70" s="160">
        <v>43320</v>
      </c>
      <c r="X70" s="159" t="s">
        <v>1254</v>
      </c>
      <c r="Y70" s="148" t="s">
        <v>971</v>
      </c>
      <c r="Z70" s="148" t="s">
        <v>971</v>
      </c>
      <c r="AA70" s="93">
        <v>43281</v>
      </c>
      <c r="AB70" s="102" t="s">
        <v>1248</v>
      </c>
      <c r="AC70" s="93">
        <v>43389</v>
      </c>
      <c r="AD70" s="136" t="s">
        <v>1247</v>
      </c>
      <c r="AE70" s="148" t="s">
        <v>971</v>
      </c>
      <c r="AF70" s="158" t="s">
        <v>967</v>
      </c>
      <c r="AG70" s="15" t="s">
        <v>994</v>
      </c>
      <c r="AH70" s="93">
        <v>43389</v>
      </c>
      <c r="AI70" s="15" t="s">
        <v>1245</v>
      </c>
      <c r="AJ70" s="93">
        <v>43389</v>
      </c>
      <c r="AK70" s="15" t="s">
        <v>1246</v>
      </c>
      <c r="AL70" s="148" t="s">
        <v>971</v>
      </c>
      <c r="AM70" s="158" t="s">
        <v>967</v>
      </c>
      <c r="AN70" s="15" t="s">
        <v>1245</v>
      </c>
      <c r="AO70" s="93">
        <v>43389</v>
      </c>
      <c r="AP70" s="15" t="s">
        <v>1245</v>
      </c>
      <c r="AQ70" s="93">
        <v>43389</v>
      </c>
      <c r="AR70" s="15" t="s">
        <v>1246</v>
      </c>
      <c r="AS70" s="148" t="s">
        <v>971</v>
      </c>
      <c r="AT70" s="158" t="s">
        <v>967</v>
      </c>
      <c r="AU70" s="15" t="s">
        <v>1245</v>
      </c>
      <c r="AV70" s="72"/>
      <c r="AW70" s="72"/>
      <c r="AX70" s="72"/>
      <c r="AY70" s="72"/>
      <c r="AZ70" s="72"/>
      <c r="BA70" s="72"/>
      <c r="BB70" s="81"/>
      <c r="BC70" s="103"/>
      <c r="BD70" s="86" t="s">
        <v>1121</v>
      </c>
      <c r="BE70" s="98"/>
      <c r="BF70" s="82"/>
      <c r="BG70" s="80"/>
      <c r="BH70" s="80"/>
      <c r="BI70" s="81"/>
      <c r="BJ70" s="72"/>
      <c r="BK70" s="72"/>
      <c r="BL70" s="275">
        <v>43829</v>
      </c>
      <c r="BM70" s="72"/>
      <c r="BN70" s="271" t="s">
        <v>964</v>
      </c>
      <c r="BO70" s="271" t="s">
        <v>964</v>
      </c>
      <c r="BP70" s="15" t="s">
        <v>1245</v>
      </c>
    </row>
    <row r="71" spans="1:73" s="21" customFormat="1" ht="409.5" hidden="1" x14ac:dyDescent="0.25">
      <c r="A71" s="97">
        <v>68</v>
      </c>
      <c r="B71" s="97">
        <v>68</v>
      </c>
      <c r="C71" s="2" t="s">
        <v>1117</v>
      </c>
      <c r="D71" s="51" t="s">
        <v>1116</v>
      </c>
      <c r="E71" s="44" t="s">
        <v>1115</v>
      </c>
      <c r="F71" s="4" t="s">
        <v>1253</v>
      </c>
      <c r="G71" s="4" t="s">
        <v>1252</v>
      </c>
      <c r="H71" s="323">
        <v>43173</v>
      </c>
      <c r="I71" s="4" t="s">
        <v>1251</v>
      </c>
      <c r="J71" s="316" t="s">
        <v>961</v>
      </c>
      <c r="K71" s="4" t="s">
        <v>1250</v>
      </c>
      <c r="L71" s="323">
        <v>43203</v>
      </c>
      <c r="M71" s="283">
        <v>43281</v>
      </c>
      <c r="N71" s="65" t="s">
        <v>752</v>
      </c>
      <c r="O71" s="123" t="s">
        <v>214</v>
      </c>
      <c r="P71" s="123" t="s">
        <v>214</v>
      </c>
      <c r="Q71" s="123" t="s">
        <v>214</v>
      </c>
      <c r="R71" s="123" t="s">
        <v>214</v>
      </c>
      <c r="S71" s="123" t="s">
        <v>214</v>
      </c>
      <c r="T71" s="123" t="s">
        <v>214</v>
      </c>
      <c r="U71" s="93">
        <v>43281</v>
      </c>
      <c r="V71" s="102" t="s">
        <v>1248</v>
      </c>
      <c r="W71" s="160">
        <v>43325</v>
      </c>
      <c r="X71" s="161" t="s">
        <v>1249</v>
      </c>
      <c r="Y71" s="148" t="s">
        <v>971</v>
      </c>
      <c r="Z71" s="148" t="s">
        <v>971</v>
      </c>
      <c r="AA71" s="93">
        <v>43281</v>
      </c>
      <c r="AB71" s="102" t="s">
        <v>1248</v>
      </c>
      <c r="AC71" s="160">
        <v>43389</v>
      </c>
      <c r="AD71" s="159" t="s">
        <v>1247</v>
      </c>
      <c r="AE71" s="148" t="s">
        <v>971</v>
      </c>
      <c r="AF71" s="158" t="s">
        <v>967</v>
      </c>
      <c r="AG71" s="15" t="s">
        <v>994</v>
      </c>
      <c r="AH71" s="93">
        <v>43389</v>
      </c>
      <c r="AI71" s="15" t="s">
        <v>1245</v>
      </c>
      <c r="AJ71" s="93">
        <v>43389</v>
      </c>
      <c r="AK71" s="15" t="s">
        <v>1246</v>
      </c>
      <c r="AL71" s="148" t="s">
        <v>971</v>
      </c>
      <c r="AM71" s="158" t="s">
        <v>967</v>
      </c>
      <c r="AN71" s="15" t="s">
        <v>1245</v>
      </c>
      <c r="AO71" s="93">
        <v>43389</v>
      </c>
      <c r="AP71" s="15" t="s">
        <v>1245</v>
      </c>
      <c r="AQ71" s="93">
        <v>43389</v>
      </c>
      <c r="AR71" s="15" t="s">
        <v>1246</v>
      </c>
      <c r="AS71" s="148" t="s">
        <v>971</v>
      </c>
      <c r="AT71" s="158" t="s">
        <v>967</v>
      </c>
      <c r="AU71" s="15" t="s">
        <v>1245</v>
      </c>
      <c r="AV71" s="72"/>
      <c r="AW71" s="72"/>
      <c r="AX71" s="72"/>
      <c r="AY71" s="72"/>
      <c r="AZ71" s="72"/>
      <c r="BA71" s="72"/>
      <c r="BB71" s="81"/>
      <c r="BC71" s="103"/>
      <c r="BD71" s="86" t="s">
        <v>1121</v>
      </c>
      <c r="BE71" s="98"/>
      <c r="BF71" s="82"/>
      <c r="BG71" s="80"/>
      <c r="BH71" s="80"/>
      <c r="BI71" s="81"/>
      <c r="BJ71" s="72"/>
      <c r="BK71" s="72"/>
      <c r="BL71" s="275">
        <v>43829</v>
      </c>
      <c r="BM71" s="72"/>
      <c r="BN71" s="271" t="s">
        <v>964</v>
      </c>
      <c r="BO71" s="271" t="s">
        <v>964</v>
      </c>
      <c r="BP71" s="15" t="s">
        <v>1245</v>
      </c>
    </row>
    <row r="72" spans="1:73" s="21" customFormat="1" ht="409.5" hidden="1" x14ac:dyDescent="0.25">
      <c r="A72" s="97">
        <v>69</v>
      </c>
      <c r="B72" s="96">
        <v>69</v>
      </c>
      <c r="C72" s="2" t="s">
        <v>1117</v>
      </c>
      <c r="D72" s="51" t="s">
        <v>1116</v>
      </c>
      <c r="E72" s="44" t="s">
        <v>1115</v>
      </c>
      <c r="F72" s="4" t="s">
        <v>1237</v>
      </c>
      <c r="G72" s="4" t="s">
        <v>1244</v>
      </c>
      <c r="H72" s="323">
        <v>43173</v>
      </c>
      <c r="I72" s="4" t="s">
        <v>1235</v>
      </c>
      <c r="J72" s="316" t="s">
        <v>1140</v>
      </c>
      <c r="K72" s="4" t="s">
        <v>1243</v>
      </c>
      <c r="L72" s="323">
        <v>43203</v>
      </c>
      <c r="M72" s="283">
        <v>43281</v>
      </c>
      <c r="N72" s="65" t="s">
        <v>752</v>
      </c>
      <c r="O72" s="141" t="s">
        <v>214</v>
      </c>
      <c r="P72" s="141" t="s">
        <v>214</v>
      </c>
      <c r="Q72" s="141" t="s">
        <v>214</v>
      </c>
      <c r="R72" s="141" t="s">
        <v>214</v>
      </c>
      <c r="S72" s="141" t="s">
        <v>214</v>
      </c>
      <c r="T72" s="141" t="s">
        <v>214</v>
      </c>
      <c r="U72" s="139">
        <v>43281</v>
      </c>
      <c r="V72" s="140" t="s">
        <v>1241</v>
      </c>
      <c r="W72" s="155">
        <v>43325</v>
      </c>
      <c r="X72" s="157" t="s">
        <v>1242</v>
      </c>
      <c r="Y72" s="153" t="s">
        <v>967</v>
      </c>
      <c r="Z72" s="153" t="s">
        <v>983</v>
      </c>
      <c r="AA72" s="93">
        <v>43281</v>
      </c>
      <c r="AB72" s="102" t="s">
        <v>1241</v>
      </c>
      <c r="AC72" s="94">
        <v>43390</v>
      </c>
      <c r="AD72" s="136" t="s">
        <v>1240</v>
      </c>
      <c r="AE72" s="91" t="s">
        <v>971</v>
      </c>
      <c r="AF72" s="105" t="s">
        <v>967</v>
      </c>
      <c r="AG72" s="15" t="s">
        <v>1238</v>
      </c>
      <c r="AH72" s="94">
        <v>43390</v>
      </c>
      <c r="AI72" s="15" t="s">
        <v>1238</v>
      </c>
      <c r="AJ72" s="94">
        <v>43390</v>
      </c>
      <c r="AK72" s="15" t="s">
        <v>1239</v>
      </c>
      <c r="AL72" s="91" t="s">
        <v>971</v>
      </c>
      <c r="AM72" s="105" t="s">
        <v>967</v>
      </c>
      <c r="AN72" s="15" t="s">
        <v>1238</v>
      </c>
      <c r="AO72" s="94">
        <v>43390</v>
      </c>
      <c r="AP72" s="15" t="s">
        <v>1238</v>
      </c>
      <c r="AQ72" s="94">
        <v>43390</v>
      </c>
      <c r="AR72" s="15" t="s">
        <v>1239</v>
      </c>
      <c r="AS72" s="91" t="s">
        <v>971</v>
      </c>
      <c r="AT72" s="105" t="s">
        <v>967</v>
      </c>
      <c r="AU72" s="15" t="s">
        <v>1238</v>
      </c>
      <c r="AV72" s="72"/>
      <c r="AW72" s="72"/>
      <c r="AX72" s="72"/>
      <c r="AY72" s="72"/>
      <c r="AZ72" s="72"/>
      <c r="BA72" s="72"/>
      <c r="BB72" s="81"/>
      <c r="BC72" s="103"/>
      <c r="BD72" s="15" t="s">
        <v>1158</v>
      </c>
      <c r="BE72" s="98"/>
      <c r="BF72" s="82"/>
      <c r="BG72" s="80"/>
      <c r="BH72" s="80"/>
      <c r="BI72" s="81"/>
      <c r="BJ72" s="72"/>
      <c r="BK72" s="72"/>
      <c r="BL72" s="275">
        <v>43829</v>
      </c>
      <c r="BM72" s="72"/>
      <c r="BN72" s="271" t="s">
        <v>964</v>
      </c>
      <c r="BO72" s="271" t="s">
        <v>964</v>
      </c>
      <c r="BP72" s="15" t="s">
        <v>1238</v>
      </c>
    </row>
    <row r="73" spans="1:73" s="21" customFormat="1" ht="409.5" hidden="1" x14ac:dyDescent="0.25">
      <c r="A73" s="97">
        <v>70</v>
      </c>
      <c r="B73" s="97">
        <v>70</v>
      </c>
      <c r="C73" s="2" t="s">
        <v>1117</v>
      </c>
      <c r="D73" s="51" t="s">
        <v>1116</v>
      </c>
      <c r="E73" s="44" t="s">
        <v>1115</v>
      </c>
      <c r="F73" s="4" t="s">
        <v>1237</v>
      </c>
      <c r="G73" s="4" t="s">
        <v>1236</v>
      </c>
      <c r="H73" s="323">
        <v>43173</v>
      </c>
      <c r="I73" s="4" t="s">
        <v>1235</v>
      </c>
      <c r="J73" s="316" t="s">
        <v>961</v>
      </c>
      <c r="K73" s="4" t="s">
        <v>1234</v>
      </c>
      <c r="L73" s="323">
        <v>43203</v>
      </c>
      <c r="M73" s="283">
        <v>43281</v>
      </c>
      <c r="N73" s="65" t="s">
        <v>752</v>
      </c>
      <c r="O73" s="123" t="s">
        <v>214</v>
      </c>
      <c r="P73" s="123" t="s">
        <v>214</v>
      </c>
      <c r="Q73" s="123" t="s">
        <v>214</v>
      </c>
      <c r="R73" s="123" t="s">
        <v>214</v>
      </c>
      <c r="S73" s="123" t="s">
        <v>214</v>
      </c>
      <c r="T73" s="123" t="s">
        <v>214</v>
      </c>
      <c r="U73" s="93">
        <v>43281</v>
      </c>
      <c r="V73" s="102" t="s">
        <v>1232</v>
      </c>
      <c r="W73" s="94">
        <v>43325</v>
      </c>
      <c r="X73" s="9" t="s">
        <v>1233</v>
      </c>
      <c r="Y73" s="148" t="s">
        <v>971</v>
      </c>
      <c r="Z73" s="148" t="s">
        <v>971</v>
      </c>
      <c r="AA73" s="93">
        <v>43281</v>
      </c>
      <c r="AB73" s="102" t="s">
        <v>1232</v>
      </c>
      <c r="AC73" s="94">
        <v>43389</v>
      </c>
      <c r="AD73" s="9" t="s">
        <v>1231</v>
      </c>
      <c r="AE73" s="148" t="s">
        <v>971</v>
      </c>
      <c r="AF73" s="148" t="s">
        <v>971</v>
      </c>
      <c r="AG73" s="15" t="s">
        <v>1052</v>
      </c>
      <c r="AH73" s="92">
        <v>43455</v>
      </c>
      <c r="AI73" s="86" t="s">
        <v>1230</v>
      </c>
      <c r="AJ73" s="92">
        <v>43521</v>
      </c>
      <c r="AK73" s="156" t="s">
        <v>1229</v>
      </c>
      <c r="AL73" s="91" t="s">
        <v>971</v>
      </c>
      <c r="AM73" s="105" t="s">
        <v>967</v>
      </c>
      <c r="AN73" s="15" t="s">
        <v>1228</v>
      </c>
      <c r="AO73" s="92">
        <v>43455</v>
      </c>
      <c r="AP73" s="86" t="s">
        <v>1230</v>
      </c>
      <c r="AQ73" s="92">
        <v>43521</v>
      </c>
      <c r="AR73" s="156" t="s">
        <v>1229</v>
      </c>
      <c r="AS73" s="91" t="s">
        <v>971</v>
      </c>
      <c r="AT73" s="105" t="s">
        <v>967</v>
      </c>
      <c r="AU73" s="15" t="s">
        <v>1228</v>
      </c>
      <c r="AV73" s="72"/>
      <c r="AW73" s="72"/>
      <c r="AX73" s="72"/>
      <c r="AY73" s="72"/>
      <c r="AZ73" s="72"/>
      <c r="BA73" s="72"/>
      <c r="BB73" s="81"/>
      <c r="BC73" s="103"/>
      <c r="BD73" s="15" t="s">
        <v>1158</v>
      </c>
      <c r="BE73" s="98"/>
      <c r="BF73" s="82"/>
      <c r="BG73" s="80"/>
      <c r="BH73" s="80"/>
      <c r="BI73" s="81"/>
      <c r="BJ73" s="72"/>
      <c r="BK73" s="72"/>
      <c r="BL73" s="275">
        <v>43829</v>
      </c>
      <c r="BM73" s="72"/>
      <c r="BN73" s="271" t="s">
        <v>964</v>
      </c>
      <c r="BO73" s="271" t="s">
        <v>964</v>
      </c>
      <c r="BP73" s="15" t="s">
        <v>1228</v>
      </c>
    </row>
    <row r="74" spans="1:73" s="21" customFormat="1" ht="198" hidden="1" x14ac:dyDescent="0.25">
      <c r="A74" s="97">
        <v>71</v>
      </c>
      <c r="B74" s="96">
        <v>71</v>
      </c>
      <c r="C74" s="2" t="s">
        <v>1117</v>
      </c>
      <c r="D74" s="51" t="s">
        <v>1116</v>
      </c>
      <c r="E74" s="44" t="s">
        <v>1115</v>
      </c>
      <c r="F74" s="4" t="s">
        <v>1227</v>
      </c>
      <c r="G74" s="4" t="s">
        <v>1226</v>
      </c>
      <c r="H74" s="323">
        <v>43173</v>
      </c>
      <c r="I74" s="4" t="s">
        <v>1225</v>
      </c>
      <c r="J74" s="316" t="s">
        <v>961</v>
      </c>
      <c r="K74" s="4" t="s">
        <v>1224</v>
      </c>
      <c r="L74" s="323">
        <v>43203</v>
      </c>
      <c r="M74" s="283">
        <v>43281</v>
      </c>
      <c r="N74" s="65" t="s">
        <v>752</v>
      </c>
      <c r="O74" s="141" t="s">
        <v>214</v>
      </c>
      <c r="P74" s="141" t="s">
        <v>214</v>
      </c>
      <c r="Q74" s="141" t="s">
        <v>214</v>
      </c>
      <c r="R74" s="141" t="s">
        <v>214</v>
      </c>
      <c r="S74" s="141" t="s">
        <v>214</v>
      </c>
      <c r="T74" s="141" t="s">
        <v>214</v>
      </c>
      <c r="U74" s="139">
        <v>43281</v>
      </c>
      <c r="V74" s="140" t="s">
        <v>1222</v>
      </c>
      <c r="W74" s="155">
        <v>43327</v>
      </c>
      <c r="X74" s="154" t="s">
        <v>1223</v>
      </c>
      <c r="Y74" s="153" t="s">
        <v>967</v>
      </c>
      <c r="Z74" s="153" t="s">
        <v>983</v>
      </c>
      <c r="AA74" s="93">
        <v>43281</v>
      </c>
      <c r="AB74" s="102" t="s">
        <v>1222</v>
      </c>
      <c r="AC74" s="94">
        <v>43390</v>
      </c>
      <c r="AD74" s="136" t="s">
        <v>1221</v>
      </c>
      <c r="AE74" s="105" t="s">
        <v>967</v>
      </c>
      <c r="AF74" s="105" t="s">
        <v>967</v>
      </c>
      <c r="AG74" s="15" t="s">
        <v>1219</v>
      </c>
      <c r="AH74" s="94">
        <v>43390</v>
      </c>
      <c r="AI74" s="15" t="s">
        <v>1219</v>
      </c>
      <c r="AJ74" s="94">
        <v>43390</v>
      </c>
      <c r="AK74" s="15" t="s">
        <v>1220</v>
      </c>
      <c r="AL74" s="105" t="s">
        <v>967</v>
      </c>
      <c r="AM74" s="105" t="s">
        <v>967</v>
      </c>
      <c r="AN74" s="15" t="s">
        <v>1219</v>
      </c>
      <c r="AO74" s="94">
        <v>43390</v>
      </c>
      <c r="AP74" s="15" t="s">
        <v>1219</v>
      </c>
      <c r="AQ74" s="94">
        <v>43390</v>
      </c>
      <c r="AR74" s="15" t="s">
        <v>1220</v>
      </c>
      <c r="AS74" s="105" t="s">
        <v>967</v>
      </c>
      <c r="AT74" s="105" t="s">
        <v>967</v>
      </c>
      <c r="AU74" s="15" t="s">
        <v>1219</v>
      </c>
      <c r="AV74" s="72"/>
      <c r="AW74" s="72"/>
      <c r="AX74" s="72"/>
      <c r="AY74" s="72"/>
      <c r="AZ74" s="72"/>
      <c r="BA74" s="72"/>
      <c r="BB74" s="81"/>
      <c r="BC74" s="103"/>
      <c r="BD74" s="15" t="s">
        <v>1171</v>
      </c>
      <c r="BE74" s="98"/>
      <c r="BF74" s="82"/>
      <c r="BG74" s="80"/>
      <c r="BH74" s="80"/>
      <c r="BI74" s="81"/>
      <c r="BJ74" s="72"/>
      <c r="BK74" s="72"/>
      <c r="BL74" s="275">
        <v>43829</v>
      </c>
      <c r="BM74" s="72"/>
      <c r="BN74" s="271" t="s">
        <v>964</v>
      </c>
      <c r="BO74" s="271" t="s">
        <v>964</v>
      </c>
      <c r="BP74" s="15" t="s">
        <v>1219</v>
      </c>
    </row>
    <row r="75" spans="1:73" s="21" customFormat="1" ht="409.5" customHeight="1" x14ac:dyDescent="0.25">
      <c r="A75" s="97">
        <v>72</v>
      </c>
      <c r="B75" s="97">
        <v>72</v>
      </c>
      <c r="C75" s="2" t="s">
        <v>1117</v>
      </c>
      <c r="D75" s="51" t="s">
        <v>1116</v>
      </c>
      <c r="E75" s="44" t="s">
        <v>1115</v>
      </c>
      <c r="F75" s="4" t="s">
        <v>1209</v>
      </c>
      <c r="G75" s="4" t="s">
        <v>1218</v>
      </c>
      <c r="H75" s="323">
        <v>43173</v>
      </c>
      <c r="I75" s="4" t="s">
        <v>1167</v>
      </c>
      <c r="J75" s="316" t="s">
        <v>1140</v>
      </c>
      <c r="K75" s="4" t="s">
        <v>1217</v>
      </c>
      <c r="L75" s="323">
        <v>43203</v>
      </c>
      <c r="M75" s="283">
        <v>43281</v>
      </c>
      <c r="N75" s="65" t="s">
        <v>752</v>
      </c>
      <c r="O75" s="123" t="s">
        <v>214</v>
      </c>
      <c r="P75" s="123" t="s">
        <v>214</v>
      </c>
      <c r="Q75" s="123" t="s">
        <v>214</v>
      </c>
      <c r="R75" s="123" t="s">
        <v>214</v>
      </c>
      <c r="S75" s="123" t="s">
        <v>214</v>
      </c>
      <c r="T75" s="123" t="s">
        <v>214</v>
      </c>
      <c r="U75" s="93">
        <v>43281</v>
      </c>
      <c r="V75" s="102" t="s">
        <v>1215</v>
      </c>
      <c r="W75" s="93">
        <v>43281</v>
      </c>
      <c r="X75" s="73" t="s">
        <v>1216</v>
      </c>
      <c r="Y75" s="148" t="s">
        <v>971</v>
      </c>
      <c r="Z75" s="148" t="s">
        <v>971</v>
      </c>
      <c r="AA75" s="93">
        <v>43281</v>
      </c>
      <c r="AB75" s="102" t="s">
        <v>1215</v>
      </c>
      <c r="AC75" s="94">
        <v>43389</v>
      </c>
      <c r="AD75" s="152" t="s">
        <v>1214</v>
      </c>
      <c r="AE75" s="148" t="s">
        <v>971</v>
      </c>
      <c r="AF75" s="148" t="s">
        <v>971</v>
      </c>
      <c r="AG75" s="15" t="s">
        <v>1052</v>
      </c>
      <c r="AH75" s="92">
        <v>43455</v>
      </c>
      <c r="AI75" s="86" t="s">
        <v>1203</v>
      </c>
      <c r="AJ75" s="92">
        <v>43521</v>
      </c>
      <c r="AK75" s="104" t="s">
        <v>1213</v>
      </c>
      <c r="AL75" s="91" t="s">
        <v>971</v>
      </c>
      <c r="AM75" s="91" t="s">
        <v>971</v>
      </c>
      <c r="AN75" s="15" t="s">
        <v>1070</v>
      </c>
      <c r="AO75" s="122">
        <v>43559</v>
      </c>
      <c r="AP75" s="9" t="s">
        <v>1212</v>
      </c>
      <c r="AQ75" s="92">
        <v>43580</v>
      </c>
      <c r="AR75" s="135" t="s">
        <v>1123</v>
      </c>
      <c r="AS75" s="91" t="s">
        <v>971</v>
      </c>
      <c r="AT75" s="91" t="s">
        <v>971</v>
      </c>
      <c r="AU75" s="86" t="s">
        <v>1121</v>
      </c>
      <c r="AV75" s="116">
        <v>43670</v>
      </c>
      <c r="AW75" s="86" t="s">
        <v>1211</v>
      </c>
      <c r="AX75" s="116">
        <v>43671</v>
      </c>
      <c r="AY75" s="86" t="s">
        <v>1210</v>
      </c>
      <c r="AZ75" s="91" t="s">
        <v>971</v>
      </c>
      <c r="BA75" s="91" t="s">
        <v>971</v>
      </c>
      <c r="BB75" s="151" t="s">
        <v>1121</v>
      </c>
      <c r="BC75" s="133"/>
      <c r="BD75" s="15" t="s">
        <v>1158</v>
      </c>
      <c r="BE75" s="83">
        <v>43769</v>
      </c>
      <c r="BF75" s="82" t="s">
        <v>1119</v>
      </c>
      <c r="BG75" s="80" t="s">
        <v>1061</v>
      </c>
      <c r="BH75" s="80" t="s">
        <v>1061</v>
      </c>
      <c r="BI75" s="117" t="s">
        <v>1118</v>
      </c>
      <c r="BJ75" s="72"/>
      <c r="BK75" s="72"/>
      <c r="BL75" s="90">
        <v>43829</v>
      </c>
      <c r="BM75" s="457" t="s">
        <v>1119</v>
      </c>
      <c r="BN75" s="458" t="s">
        <v>1061</v>
      </c>
      <c r="BO75" s="458" t="s">
        <v>1061</v>
      </c>
      <c r="BP75" s="117" t="s">
        <v>1118</v>
      </c>
      <c r="BQ75" s="92">
        <v>43948</v>
      </c>
      <c r="BR75" s="86" t="s">
        <v>3182</v>
      </c>
      <c r="BS75" s="460" t="s">
        <v>939</v>
      </c>
      <c r="BT75" s="460" t="s">
        <v>1967</v>
      </c>
      <c r="BU75" s="72"/>
    </row>
    <row r="76" spans="1:73" s="21" customFormat="1" ht="279" customHeight="1" x14ac:dyDescent="0.25">
      <c r="A76" s="97">
        <v>73</v>
      </c>
      <c r="B76" s="96">
        <v>73</v>
      </c>
      <c r="C76" s="2" t="s">
        <v>1117</v>
      </c>
      <c r="D76" s="51" t="s">
        <v>1116</v>
      </c>
      <c r="E76" s="44" t="s">
        <v>1115</v>
      </c>
      <c r="F76" s="4" t="s">
        <v>1209</v>
      </c>
      <c r="G76" s="4" t="s">
        <v>1208</v>
      </c>
      <c r="H76" s="323">
        <v>43173</v>
      </c>
      <c r="I76" s="4" t="s">
        <v>1167</v>
      </c>
      <c r="J76" s="316" t="s">
        <v>961</v>
      </c>
      <c r="K76" s="4" t="s">
        <v>1166</v>
      </c>
      <c r="L76" s="323">
        <v>43203</v>
      </c>
      <c r="M76" s="283">
        <v>43281</v>
      </c>
      <c r="N76" s="65" t="s">
        <v>752</v>
      </c>
      <c r="O76" s="123" t="s">
        <v>214</v>
      </c>
      <c r="P76" s="123" t="s">
        <v>214</v>
      </c>
      <c r="Q76" s="123" t="s">
        <v>214</v>
      </c>
      <c r="R76" s="123" t="s">
        <v>214</v>
      </c>
      <c r="S76" s="123" t="s">
        <v>214</v>
      </c>
      <c r="T76" s="123" t="s">
        <v>214</v>
      </c>
      <c r="U76" s="93">
        <v>43281</v>
      </c>
      <c r="V76" s="102" t="s">
        <v>1206</v>
      </c>
      <c r="W76" s="93">
        <v>43281</v>
      </c>
      <c r="X76" s="15" t="s">
        <v>1207</v>
      </c>
      <c r="Y76" s="148" t="s">
        <v>971</v>
      </c>
      <c r="Z76" s="148" t="s">
        <v>971</v>
      </c>
      <c r="AA76" s="93">
        <v>43281</v>
      </c>
      <c r="AB76" s="102" t="s">
        <v>1206</v>
      </c>
      <c r="AC76" s="93">
        <v>43390</v>
      </c>
      <c r="AD76" s="15" t="s">
        <v>1205</v>
      </c>
      <c r="AE76" s="148" t="s">
        <v>971</v>
      </c>
      <c r="AF76" s="148" t="s">
        <v>971</v>
      </c>
      <c r="AG76" s="15" t="s">
        <v>1204</v>
      </c>
      <c r="AH76" s="116">
        <v>43455</v>
      </c>
      <c r="AI76" s="15" t="s">
        <v>1203</v>
      </c>
      <c r="AJ76" s="92">
        <v>43521</v>
      </c>
      <c r="AK76" s="15" t="s">
        <v>1202</v>
      </c>
      <c r="AL76" s="91" t="s">
        <v>971</v>
      </c>
      <c r="AM76" s="91" t="s">
        <v>971</v>
      </c>
      <c r="AN76" s="15" t="s">
        <v>1070</v>
      </c>
      <c r="AO76" s="122">
        <v>43559</v>
      </c>
      <c r="AP76" s="9" t="s">
        <v>1201</v>
      </c>
      <c r="AQ76" s="92">
        <v>43580</v>
      </c>
      <c r="AR76" s="135" t="s">
        <v>1123</v>
      </c>
      <c r="AS76" s="91" t="s">
        <v>971</v>
      </c>
      <c r="AT76" s="91" t="s">
        <v>971</v>
      </c>
      <c r="AU76" s="86" t="s">
        <v>1121</v>
      </c>
      <c r="AV76" s="116">
        <v>43670</v>
      </c>
      <c r="AW76" s="86" t="s">
        <v>1200</v>
      </c>
      <c r="AX76" s="116">
        <v>43671</v>
      </c>
      <c r="AY76" s="86" t="s">
        <v>1199</v>
      </c>
      <c r="AZ76" s="91" t="s">
        <v>971</v>
      </c>
      <c r="BA76" s="91" t="s">
        <v>971</v>
      </c>
      <c r="BB76" s="151" t="s">
        <v>1121</v>
      </c>
      <c r="BC76" s="133"/>
      <c r="BD76" s="15" t="s">
        <v>1158</v>
      </c>
      <c r="BE76" s="83">
        <v>43769</v>
      </c>
      <c r="BF76" s="82" t="s">
        <v>1119</v>
      </c>
      <c r="BG76" s="80" t="s">
        <v>1061</v>
      </c>
      <c r="BH76" s="80" t="s">
        <v>1061</v>
      </c>
      <c r="BI76" s="117" t="s">
        <v>1198</v>
      </c>
      <c r="BJ76" s="72"/>
      <c r="BK76" s="72"/>
      <c r="BL76" s="90">
        <v>43829</v>
      </c>
      <c r="BM76" s="457" t="s">
        <v>1119</v>
      </c>
      <c r="BN76" s="458" t="s">
        <v>1061</v>
      </c>
      <c r="BO76" s="458" t="s">
        <v>1061</v>
      </c>
      <c r="BP76" s="117" t="s">
        <v>1198</v>
      </c>
      <c r="BQ76" s="92">
        <v>43948</v>
      </c>
      <c r="BR76" s="86" t="s">
        <v>3182</v>
      </c>
      <c r="BS76" s="460" t="s">
        <v>939</v>
      </c>
      <c r="BT76" s="460" t="s">
        <v>1967</v>
      </c>
      <c r="BU76" s="72"/>
    </row>
    <row r="77" spans="1:73" s="21" customFormat="1" ht="267.75" hidden="1" customHeight="1" x14ac:dyDescent="0.25">
      <c r="A77" s="97">
        <v>74</v>
      </c>
      <c r="B77" s="97">
        <v>74</v>
      </c>
      <c r="C77" s="2" t="s">
        <v>1117</v>
      </c>
      <c r="D77" s="51" t="s">
        <v>1116</v>
      </c>
      <c r="E77" s="44" t="s">
        <v>1115</v>
      </c>
      <c r="F77" s="4" t="s">
        <v>1190</v>
      </c>
      <c r="G77" s="4" t="s">
        <v>1197</v>
      </c>
      <c r="H77" s="323">
        <v>43173</v>
      </c>
      <c r="I77" s="4" t="s">
        <v>1167</v>
      </c>
      <c r="J77" s="316" t="s">
        <v>1140</v>
      </c>
      <c r="K77" s="4" t="s">
        <v>1196</v>
      </c>
      <c r="L77" s="323">
        <v>43203</v>
      </c>
      <c r="M77" s="283">
        <v>43281</v>
      </c>
      <c r="N77" s="65" t="s">
        <v>752</v>
      </c>
      <c r="O77" s="123" t="s">
        <v>214</v>
      </c>
      <c r="P77" s="123" t="s">
        <v>214</v>
      </c>
      <c r="Q77" s="123" t="s">
        <v>214</v>
      </c>
      <c r="R77" s="123" t="s">
        <v>214</v>
      </c>
      <c r="S77" s="123" t="s">
        <v>214</v>
      </c>
      <c r="T77" s="123" t="s">
        <v>214</v>
      </c>
      <c r="U77" s="93">
        <v>43281</v>
      </c>
      <c r="V77" s="149" t="s">
        <v>1194</v>
      </c>
      <c r="W77" s="93">
        <v>43325</v>
      </c>
      <c r="X77" s="73" t="s">
        <v>1195</v>
      </c>
      <c r="Y77" s="148" t="s">
        <v>971</v>
      </c>
      <c r="Z77" s="148" t="s">
        <v>971</v>
      </c>
      <c r="AA77" s="93">
        <v>43281</v>
      </c>
      <c r="AB77" s="149" t="s">
        <v>1194</v>
      </c>
      <c r="AC77" s="93">
        <v>43389</v>
      </c>
      <c r="AD77" s="15" t="s">
        <v>1185</v>
      </c>
      <c r="AE77" s="148" t="s">
        <v>971</v>
      </c>
      <c r="AF77" s="148" t="s">
        <v>971</v>
      </c>
      <c r="AG77" s="15" t="s">
        <v>1052</v>
      </c>
      <c r="AH77" s="92">
        <v>43455</v>
      </c>
      <c r="AI77" s="15" t="s">
        <v>1184</v>
      </c>
      <c r="AJ77" s="92">
        <v>43521</v>
      </c>
      <c r="AK77" s="15" t="s">
        <v>1183</v>
      </c>
      <c r="AL77" s="91" t="s">
        <v>971</v>
      </c>
      <c r="AM77" s="91" t="s">
        <v>971</v>
      </c>
      <c r="AN77" s="15" t="s">
        <v>1070</v>
      </c>
      <c r="AO77" s="122">
        <v>43559</v>
      </c>
      <c r="AP77" s="9" t="s">
        <v>1182</v>
      </c>
      <c r="AQ77" s="92">
        <v>43580</v>
      </c>
      <c r="AR77" s="104" t="s">
        <v>1193</v>
      </c>
      <c r="AS77" s="91" t="s">
        <v>971</v>
      </c>
      <c r="AT77" s="91" t="s">
        <v>971</v>
      </c>
      <c r="AU77" s="15" t="s">
        <v>1158</v>
      </c>
      <c r="AV77" s="116">
        <v>43670</v>
      </c>
      <c r="AW77" s="95" t="s">
        <v>1192</v>
      </c>
      <c r="AX77" s="116">
        <v>43671</v>
      </c>
      <c r="AY77" s="95" t="s">
        <v>1191</v>
      </c>
      <c r="AZ77" s="105" t="s">
        <v>967</v>
      </c>
      <c r="BA77" s="105" t="s">
        <v>967</v>
      </c>
      <c r="BB77" s="147" t="s">
        <v>1178</v>
      </c>
      <c r="BC77" s="146"/>
      <c r="BD77" s="15" t="s">
        <v>1141</v>
      </c>
      <c r="BE77" s="98"/>
      <c r="BF77" s="82"/>
      <c r="BG77" s="80"/>
      <c r="BH77" s="80"/>
      <c r="BI77" s="81"/>
      <c r="BJ77" s="72"/>
      <c r="BK77" s="72"/>
      <c r="BL77" s="275">
        <v>43829</v>
      </c>
      <c r="BM77" s="72"/>
      <c r="BN77" s="271" t="s">
        <v>964</v>
      </c>
      <c r="BO77" s="271" t="s">
        <v>964</v>
      </c>
      <c r="BP77" s="15" t="s">
        <v>1141</v>
      </c>
    </row>
    <row r="78" spans="1:73" s="21" customFormat="1" ht="270" hidden="1" customHeight="1" x14ac:dyDescent="0.25">
      <c r="A78" s="97">
        <v>75</v>
      </c>
      <c r="B78" s="96">
        <v>75</v>
      </c>
      <c r="C78" s="2" t="s">
        <v>1117</v>
      </c>
      <c r="D78" s="51" t="s">
        <v>1116</v>
      </c>
      <c r="E78" s="44" t="s">
        <v>1115</v>
      </c>
      <c r="F78" s="4" t="s">
        <v>1190</v>
      </c>
      <c r="G78" s="4" t="s">
        <v>1189</v>
      </c>
      <c r="H78" s="323">
        <v>43173</v>
      </c>
      <c r="I78" s="4" t="s">
        <v>1167</v>
      </c>
      <c r="J78" s="316" t="s">
        <v>961</v>
      </c>
      <c r="K78" s="4" t="s">
        <v>1188</v>
      </c>
      <c r="L78" s="323">
        <v>43203</v>
      </c>
      <c r="M78" s="283">
        <v>43281</v>
      </c>
      <c r="N78" s="4" t="s">
        <v>752</v>
      </c>
      <c r="O78" s="123" t="s">
        <v>214</v>
      </c>
      <c r="P78" s="123" t="s">
        <v>214</v>
      </c>
      <c r="Q78" s="123" t="s">
        <v>214</v>
      </c>
      <c r="R78" s="123" t="s">
        <v>214</v>
      </c>
      <c r="S78" s="123" t="s">
        <v>214</v>
      </c>
      <c r="T78" s="123" t="s">
        <v>214</v>
      </c>
      <c r="U78" s="93">
        <v>43281</v>
      </c>
      <c r="V78" s="102" t="s">
        <v>1186</v>
      </c>
      <c r="W78" s="93">
        <v>43325</v>
      </c>
      <c r="X78" s="95" t="s">
        <v>1187</v>
      </c>
      <c r="Y78" s="91" t="s">
        <v>1109</v>
      </c>
      <c r="Z78" s="91" t="s">
        <v>1109</v>
      </c>
      <c r="AA78" s="93">
        <v>43281</v>
      </c>
      <c r="AB78" s="102" t="s">
        <v>1186</v>
      </c>
      <c r="AC78" s="93">
        <v>43389</v>
      </c>
      <c r="AD78" s="15" t="s">
        <v>1185</v>
      </c>
      <c r="AE78" s="91" t="s">
        <v>1109</v>
      </c>
      <c r="AF78" s="91" t="s">
        <v>1109</v>
      </c>
      <c r="AG78" s="15" t="s">
        <v>1052</v>
      </c>
      <c r="AH78" s="92">
        <v>43455</v>
      </c>
      <c r="AI78" s="86" t="s">
        <v>1184</v>
      </c>
      <c r="AJ78" s="92">
        <v>43521</v>
      </c>
      <c r="AK78" s="15" t="s">
        <v>1183</v>
      </c>
      <c r="AL78" s="91" t="s">
        <v>971</v>
      </c>
      <c r="AM78" s="91" t="s">
        <v>971</v>
      </c>
      <c r="AN78" s="15" t="s">
        <v>1070</v>
      </c>
      <c r="AO78" s="122">
        <v>43559</v>
      </c>
      <c r="AP78" s="9" t="s">
        <v>1182</v>
      </c>
      <c r="AQ78" s="92">
        <v>43580</v>
      </c>
      <c r="AR78" s="104" t="s">
        <v>1181</v>
      </c>
      <c r="AS78" s="91" t="s">
        <v>971</v>
      </c>
      <c r="AT78" s="91" t="s">
        <v>971</v>
      </c>
      <c r="AU78" s="15" t="s">
        <v>1158</v>
      </c>
      <c r="AV78" s="116">
        <v>43670</v>
      </c>
      <c r="AW78" s="86" t="s">
        <v>1180</v>
      </c>
      <c r="AX78" s="116">
        <v>43671</v>
      </c>
      <c r="AY78" s="95" t="s">
        <v>1179</v>
      </c>
      <c r="AZ78" s="105" t="s">
        <v>967</v>
      </c>
      <c r="BA78" s="105" t="s">
        <v>967</v>
      </c>
      <c r="BB78" s="147" t="s">
        <v>1178</v>
      </c>
      <c r="BC78" s="146"/>
      <c r="BD78" s="15" t="s">
        <v>1141</v>
      </c>
      <c r="BE78" s="98"/>
      <c r="BF78" s="82"/>
      <c r="BG78" s="80"/>
      <c r="BH78" s="80"/>
      <c r="BI78" s="81"/>
      <c r="BJ78" s="72"/>
      <c r="BK78" s="72"/>
      <c r="BL78" s="275">
        <v>43829</v>
      </c>
      <c r="BM78" s="72"/>
      <c r="BN78" s="271" t="s">
        <v>964</v>
      </c>
      <c r="BO78" s="271" t="s">
        <v>964</v>
      </c>
      <c r="BP78" s="15" t="s">
        <v>1141</v>
      </c>
    </row>
    <row r="79" spans="1:73" s="21" customFormat="1" ht="96" hidden="1" customHeight="1" x14ac:dyDescent="0.25">
      <c r="A79" s="97">
        <v>76</v>
      </c>
      <c r="B79" s="97">
        <v>76</v>
      </c>
      <c r="C79" s="2" t="s">
        <v>1117</v>
      </c>
      <c r="D79" s="51" t="s">
        <v>1116</v>
      </c>
      <c r="E79" s="44" t="s">
        <v>1115</v>
      </c>
      <c r="F79" s="4" t="s">
        <v>1169</v>
      </c>
      <c r="G79" s="4" t="s">
        <v>1177</v>
      </c>
      <c r="H79" s="323">
        <v>43173</v>
      </c>
      <c r="I79" s="4" t="s">
        <v>1167</v>
      </c>
      <c r="J79" s="316" t="s">
        <v>1140</v>
      </c>
      <c r="K79" s="4" t="s">
        <v>1176</v>
      </c>
      <c r="L79" s="323">
        <v>43203</v>
      </c>
      <c r="M79" s="283">
        <v>43281</v>
      </c>
      <c r="N79" s="4" t="s">
        <v>752</v>
      </c>
      <c r="O79" s="141" t="s">
        <v>214</v>
      </c>
      <c r="P79" s="141" t="s">
        <v>214</v>
      </c>
      <c r="Q79" s="141" t="s">
        <v>214</v>
      </c>
      <c r="R79" s="141" t="s">
        <v>214</v>
      </c>
      <c r="S79" s="141" t="s">
        <v>214</v>
      </c>
      <c r="T79" s="141" t="s">
        <v>214</v>
      </c>
      <c r="U79" s="139">
        <v>43281</v>
      </c>
      <c r="V79" s="140" t="s">
        <v>1174</v>
      </c>
      <c r="W79" s="139">
        <v>43325</v>
      </c>
      <c r="X79" s="145" t="s">
        <v>1175</v>
      </c>
      <c r="Y79" s="137" t="s">
        <v>967</v>
      </c>
      <c r="Z79" s="137" t="s">
        <v>967</v>
      </c>
      <c r="AA79" s="93">
        <v>43281</v>
      </c>
      <c r="AB79" s="102" t="s">
        <v>1174</v>
      </c>
      <c r="AC79" s="93">
        <v>43390</v>
      </c>
      <c r="AD79" s="136" t="s">
        <v>1173</v>
      </c>
      <c r="AE79" s="105" t="s">
        <v>967</v>
      </c>
      <c r="AF79" s="105" t="s">
        <v>967</v>
      </c>
      <c r="AG79" s="15" t="s">
        <v>1171</v>
      </c>
      <c r="AH79" s="93">
        <v>43390</v>
      </c>
      <c r="AI79" s="15" t="s">
        <v>1171</v>
      </c>
      <c r="AJ79" s="93">
        <v>43390</v>
      </c>
      <c r="AK79" s="88" t="s">
        <v>1172</v>
      </c>
      <c r="AL79" s="105" t="s">
        <v>967</v>
      </c>
      <c r="AM79" s="105" t="s">
        <v>967</v>
      </c>
      <c r="AN79" s="15" t="s">
        <v>1171</v>
      </c>
      <c r="AO79" s="93">
        <v>43390</v>
      </c>
      <c r="AP79" s="15" t="s">
        <v>1171</v>
      </c>
      <c r="AQ79" s="93">
        <v>43390</v>
      </c>
      <c r="AR79" s="88" t="s">
        <v>1172</v>
      </c>
      <c r="AS79" s="105" t="s">
        <v>967</v>
      </c>
      <c r="AT79" s="105" t="s">
        <v>967</v>
      </c>
      <c r="AU79" s="15" t="s">
        <v>1171</v>
      </c>
      <c r="AV79" s="116">
        <v>43670</v>
      </c>
      <c r="AW79" s="86" t="s">
        <v>1170</v>
      </c>
      <c r="AX79" s="72"/>
      <c r="AY79" s="72"/>
      <c r="AZ79" s="72"/>
      <c r="BA79" s="72"/>
      <c r="BB79" s="81"/>
      <c r="BC79" s="103"/>
      <c r="BD79" s="86" t="s">
        <v>1121</v>
      </c>
      <c r="BE79" s="98"/>
      <c r="BF79" s="82" t="s">
        <v>866</v>
      </c>
      <c r="BG79" s="80"/>
      <c r="BH79" s="80"/>
      <c r="BI79" s="81"/>
      <c r="BJ79" s="72"/>
      <c r="BK79" s="72"/>
      <c r="BL79" s="275">
        <v>43829</v>
      </c>
      <c r="BM79" s="72"/>
      <c r="BN79" s="272" t="s">
        <v>964</v>
      </c>
      <c r="BO79" s="272" t="s">
        <v>964</v>
      </c>
      <c r="BP79" s="86" t="s">
        <v>1814</v>
      </c>
    </row>
    <row r="80" spans="1:73" s="21" customFormat="1" ht="254.25" customHeight="1" x14ac:dyDescent="0.25">
      <c r="A80" s="97">
        <v>77</v>
      </c>
      <c r="B80" s="96">
        <v>77</v>
      </c>
      <c r="C80" s="2" t="s">
        <v>1117</v>
      </c>
      <c r="D80" s="51" t="s">
        <v>1116</v>
      </c>
      <c r="E80" s="44" t="s">
        <v>1115</v>
      </c>
      <c r="F80" s="4" t="s">
        <v>1169</v>
      </c>
      <c r="G80" s="4" t="s">
        <v>1168</v>
      </c>
      <c r="H80" s="323">
        <v>43173</v>
      </c>
      <c r="I80" s="4" t="s">
        <v>1167</v>
      </c>
      <c r="J80" s="316" t="s">
        <v>961</v>
      </c>
      <c r="K80" s="4" t="s">
        <v>1166</v>
      </c>
      <c r="L80" s="323">
        <v>43203</v>
      </c>
      <c r="M80" s="283">
        <v>43281</v>
      </c>
      <c r="N80" s="4" t="s">
        <v>752</v>
      </c>
      <c r="O80" s="123" t="s">
        <v>214</v>
      </c>
      <c r="P80" s="123" t="s">
        <v>214</v>
      </c>
      <c r="Q80" s="123" t="s">
        <v>214</v>
      </c>
      <c r="R80" s="123" t="s">
        <v>214</v>
      </c>
      <c r="S80" s="123" t="s">
        <v>214</v>
      </c>
      <c r="T80" s="123" t="s">
        <v>214</v>
      </c>
      <c r="U80" s="93">
        <v>43281</v>
      </c>
      <c r="V80" s="102" t="s">
        <v>1164</v>
      </c>
      <c r="W80" s="93">
        <v>43325</v>
      </c>
      <c r="X80" s="144" t="s">
        <v>1165</v>
      </c>
      <c r="Y80" s="91" t="s">
        <v>1109</v>
      </c>
      <c r="Z80" s="91" t="s">
        <v>1109</v>
      </c>
      <c r="AA80" s="93">
        <v>43281</v>
      </c>
      <c r="AB80" s="102" t="s">
        <v>1164</v>
      </c>
      <c r="AC80" s="93">
        <v>43390</v>
      </c>
      <c r="AD80" s="144" t="s">
        <v>1163</v>
      </c>
      <c r="AE80" s="91" t="s">
        <v>1109</v>
      </c>
      <c r="AF80" s="91" t="s">
        <v>1109</v>
      </c>
      <c r="AG80" s="15" t="s">
        <v>1052</v>
      </c>
      <c r="AH80" s="92">
        <v>43455</v>
      </c>
      <c r="AI80" s="86" t="s">
        <v>1162</v>
      </c>
      <c r="AJ80" s="92">
        <v>43521</v>
      </c>
      <c r="AK80" s="15" t="s">
        <v>1161</v>
      </c>
      <c r="AL80" s="91" t="s">
        <v>971</v>
      </c>
      <c r="AM80" s="91" t="s">
        <v>971</v>
      </c>
      <c r="AN80" s="15" t="s">
        <v>1070</v>
      </c>
      <c r="AO80" s="122">
        <v>43559</v>
      </c>
      <c r="AP80" s="9" t="s">
        <v>1160</v>
      </c>
      <c r="AQ80" s="92">
        <v>43580</v>
      </c>
      <c r="AR80" s="88" t="s">
        <v>1159</v>
      </c>
      <c r="AS80" s="91" t="s">
        <v>971</v>
      </c>
      <c r="AT80" s="91" t="s">
        <v>971</v>
      </c>
      <c r="AU80" s="15" t="s">
        <v>1158</v>
      </c>
      <c r="AV80" s="116">
        <v>43670</v>
      </c>
      <c r="AW80" s="86" t="s">
        <v>1136</v>
      </c>
      <c r="AX80" s="116">
        <v>43671</v>
      </c>
      <c r="AY80" s="88" t="s">
        <v>1156</v>
      </c>
      <c r="AZ80" s="91" t="s">
        <v>971</v>
      </c>
      <c r="BA80" s="91" t="s">
        <v>971</v>
      </c>
      <c r="BB80" s="143" t="s">
        <v>1157</v>
      </c>
      <c r="BC80" s="133"/>
      <c r="BD80" s="72"/>
      <c r="BE80" s="83">
        <v>43769</v>
      </c>
      <c r="BF80" s="82" t="s">
        <v>1063</v>
      </c>
      <c r="BG80" s="80" t="s">
        <v>1061</v>
      </c>
      <c r="BH80" s="80" t="s">
        <v>1061</v>
      </c>
      <c r="BI80" s="132" t="s">
        <v>1156</v>
      </c>
      <c r="BJ80" s="72"/>
      <c r="BK80" s="72"/>
      <c r="BL80" s="90">
        <v>43829</v>
      </c>
      <c r="BM80" s="457" t="s">
        <v>1119</v>
      </c>
      <c r="BN80" s="458" t="s">
        <v>1061</v>
      </c>
      <c r="BO80" s="458" t="s">
        <v>1061</v>
      </c>
      <c r="BP80" s="117" t="s">
        <v>1118</v>
      </c>
      <c r="BQ80" s="92">
        <v>43948</v>
      </c>
      <c r="BR80" s="86" t="s">
        <v>3182</v>
      </c>
      <c r="BS80" s="460" t="s">
        <v>939</v>
      </c>
      <c r="BT80" s="460" t="s">
        <v>1967</v>
      </c>
      <c r="BU80" s="72"/>
    </row>
    <row r="81" spans="1:73" s="21" customFormat="1" ht="165" hidden="1" customHeight="1" x14ac:dyDescent="0.25">
      <c r="A81" s="97">
        <v>78</v>
      </c>
      <c r="B81" s="97">
        <v>78</v>
      </c>
      <c r="C81" s="2" t="s">
        <v>1117</v>
      </c>
      <c r="D81" s="51" t="s">
        <v>1116</v>
      </c>
      <c r="E81" s="44" t="s">
        <v>1115</v>
      </c>
      <c r="F81" s="4" t="s">
        <v>1155</v>
      </c>
      <c r="G81" s="4" t="s">
        <v>1154</v>
      </c>
      <c r="H81" s="323">
        <v>43173</v>
      </c>
      <c r="I81" s="4" t="s">
        <v>1153</v>
      </c>
      <c r="J81" s="316" t="s">
        <v>961</v>
      </c>
      <c r="K81" s="4" t="s">
        <v>1152</v>
      </c>
      <c r="L81" s="323">
        <v>43203</v>
      </c>
      <c r="M81" s="283">
        <v>43281</v>
      </c>
      <c r="N81" s="4" t="s">
        <v>752</v>
      </c>
      <c r="O81" s="123" t="s">
        <v>214</v>
      </c>
      <c r="P81" s="123" t="s">
        <v>214</v>
      </c>
      <c r="Q81" s="123" t="s">
        <v>214</v>
      </c>
      <c r="R81" s="123" t="s">
        <v>214</v>
      </c>
      <c r="S81" s="123" t="s">
        <v>214</v>
      </c>
      <c r="T81" s="123" t="s">
        <v>214</v>
      </c>
      <c r="U81" s="93">
        <v>43281</v>
      </c>
      <c r="V81" s="102" t="s">
        <v>1108</v>
      </c>
      <c r="W81" s="93">
        <v>43326</v>
      </c>
      <c r="X81" s="86" t="s">
        <v>1110</v>
      </c>
      <c r="Y81" s="91" t="s">
        <v>971</v>
      </c>
      <c r="Z81" s="91" t="s">
        <v>1109</v>
      </c>
      <c r="AA81" s="93">
        <v>43281</v>
      </c>
      <c r="AB81" s="102" t="s">
        <v>1108</v>
      </c>
      <c r="AC81" s="93">
        <v>43390</v>
      </c>
      <c r="AD81" s="142" t="s">
        <v>1151</v>
      </c>
      <c r="AE81" s="105" t="s">
        <v>967</v>
      </c>
      <c r="AF81" s="105" t="s">
        <v>967</v>
      </c>
      <c r="AG81" s="15" t="s">
        <v>1141</v>
      </c>
      <c r="AH81" s="93">
        <v>43390</v>
      </c>
      <c r="AI81" s="15" t="s">
        <v>1141</v>
      </c>
      <c r="AJ81" s="93">
        <v>43390</v>
      </c>
      <c r="AK81" s="15" t="s">
        <v>1150</v>
      </c>
      <c r="AL81" s="105" t="s">
        <v>967</v>
      </c>
      <c r="AM81" s="105" t="s">
        <v>967</v>
      </c>
      <c r="AN81" s="15" t="s">
        <v>1141</v>
      </c>
      <c r="AO81" s="93">
        <v>43390</v>
      </c>
      <c r="AP81" s="15" t="s">
        <v>1141</v>
      </c>
      <c r="AQ81" s="93">
        <v>43390</v>
      </c>
      <c r="AR81" s="15" t="s">
        <v>1150</v>
      </c>
      <c r="AS81" s="105" t="s">
        <v>967</v>
      </c>
      <c r="AT81" s="105" t="s">
        <v>967</v>
      </c>
      <c r="AU81" s="15" t="s">
        <v>1141</v>
      </c>
      <c r="AV81" s="72"/>
      <c r="AW81" s="72"/>
      <c r="AX81" s="72"/>
      <c r="AY81" s="72"/>
      <c r="AZ81" s="72"/>
      <c r="BA81" s="72"/>
      <c r="BB81" s="81"/>
      <c r="BC81" s="103"/>
      <c r="BD81" s="15" t="s">
        <v>1097</v>
      </c>
      <c r="BE81" s="98"/>
      <c r="BF81" s="82" t="s">
        <v>866</v>
      </c>
      <c r="BG81" s="80"/>
      <c r="BH81" s="80"/>
      <c r="BI81" s="81"/>
      <c r="BJ81" s="72"/>
      <c r="BK81" s="72"/>
      <c r="BL81" s="275">
        <v>43829</v>
      </c>
      <c r="BM81" s="72"/>
      <c r="BN81" s="271" t="s">
        <v>964</v>
      </c>
      <c r="BO81" s="271" t="s">
        <v>964</v>
      </c>
      <c r="BP81" s="15" t="s">
        <v>1097</v>
      </c>
    </row>
    <row r="82" spans="1:73" s="21" customFormat="1" ht="102" hidden="1" customHeight="1" x14ac:dyDescent="0.25">
      <c r="A82" s="97">
        <v>79</v>
      </c>
      <c r="B82" s="96">
        <v>79</v>
      </c>
      <c r="C82" s="2" t="s">
        <v>1117</v>
      </c>
      <c r="D82" s="51" t="s">
        <v>1116</v>
      </c>
      <c r="E82" s="44" t="s">
        <v>1115</v>
      </c>
      <c r="F82" s="4" t="s">
        <v>1149</v>
      </c>
      <c r="G82" s="4" t="s">
        <v>1148</v>
      </c>
      <c r="H82" s="323">
        <v>43173</v>
      </c>
      <c r="I82" s="4" t="s">
        <v>1131</v>
      </c>
      <c r="J82" s="316" t="s">
        <v>961</v>
      </c>
      <c r="K82" s="4" t="s">
        <v>1147</v>
      </c>
      <c r="L82" s="323">
        <v>43203</v>
      </c>
      <c r="M82" s="283">
        <v>43281</v>
      </c>
      <c r="N82" s="4" t="s">
        <v>752</v>
      </c>
      <c r="O82" s="141" t="s">
        <v>214</v>
      </c>
      <c r="P82" s="141" t="s">
        <v>214</v>
      </c>
      <c r="Q82" s="141" t="s">
        <v>214</v>
      </c>
      <c r="R82" s="141" t="s">
        <v>214</v>
      </c>
      <c r="S82" s="141" t="s">
        <v>214</v>
      </c>
      <c r="T82" s="141" t="s">
        <v>214</v>
      </c>
      <c r="U82" s="139">
        <v>43281</v>
      </c>
      <c r="V82" s="140" t="s">
        <v>1145</v>
      </c>
      <c r="W82" s="139">
        <v>43326</v>
      </c>
      <c r="X82" s="138" t="s">
        <v>1146</v>
      </c>
      <c r="Y82" s="137" t="s">
        <v>983</v>
      </c>
      <c r="Z82" s="137" t="s">
        <v>967</v>
      </c>
      <c r="AA82" s="93">
        <v>43281</v>
      </c>
      <c r="AB82" s="102" t="s">
        <v>1145</v>
      </c>
      <c r="AC82" s="93">
        <v>43390</v>
      </c>
      <c r="AD82" s="136" t="s">
        <v>1144</v>
      </c>
      <c r="AE82" s="105" t="s">
        <v>967</v>
      </c>
      <c r="AF82" s="105" t="s">
        <v>967</v>
      </c>
      <c r="AG82" s="15" t="s">
        <v>1143</v>
      </c>
      <c r="AH82" s="93">
        <v>43390</v>
      </c>
      <c r="AI82" s="15" t="s">
        <v>1143</v>
      </c>
      <c r="AJ82" s="93">
        <v>43390</v>
      </c>
      <c r="AK82" s="15" t="s">
        <v>1142</v>
      </c>
      <c r="AL82" s="105" t="s">
        <v>967</v>
      </c>
      <c r="AM82" s="105" t="s">
        <v>967</v>
      </c>
      <c r="AN82" s="15" t="s">
        <v>1141</v>
      </c>
      <c r="AO82" s="93">
        <v>43390</v>
      </c>
      <c r="AP82" s="15" t="s">
        <v>1143</v>
      </c>
      <c r="AQ82" s="93">
        <v>43390</v>
      </c>
      <c r="AR82" s="15" t="s">
        <v>1142</v>
      </c>
      <c r="AS82" s="105" t="s">
        <v>967</v>
      </c>
      <c r="AT82" s="105" t="s">
        <v>967</v>
      </c>
      <c r="AU82" s="15" t="s">
        <v>1141</v>
      </c>
      <c r="AV82" s="72"/>
      <c r="AW82" s="72"/>
      <c r="AX82" s="72"/>
      <c r="AY82" s="72"/>
      <c r="AZ82" s="72"/>
      <c r="BA82" s="72"/>
      <c r="BB82" s="81"/>
      <c r="BC82" s="103"/>
      <c r="BD82" s="15" t="s">
        <v>1085</v>
      </c>
      <c r="BE82" s="98"/>
      <c r="BF82" s="82"/>
      <c r="BG82" s="80"/>
      <c r="BH82" s="80"/>
      <c r="BI82" s="81"/>
      <c r="BJ82" s="72"/>
      <c r="BK82" s="72"/>
      <c r="BL82" s="275">
        <v>43829</v>
      </c>
      <c r="BM82" s="72"/>
      <c r="BN82" s="271" t="s">
        <v>964</v>
      </c>
      <c r="BO82" s="271" t="s">
        <v>964</v>
      </c>
      <c r="BP82" s="15" t="s">
        <v>1085</v>
      </c>
    </row>
    <row r="83" spans="1:73" s="21" customFormat="1" ht="346.5" x14ac:dyDescent="0.25">
      <c r="A83" s="97">
        <v>80</v>
      </c>
      <c r="B83" s="97">
        <v>80</v>
      </c>
      <c r="C83" s="2" t="s">
        <v>1117</v>
      </c>
      <c r="D83" s="51" t="s">
        <v>1116</v>
      </c>
      <c r="E83" s="44" t="s">
        <v>1115</v>
      </c>
      <c r="F83" s="4" t="s">
        <v>1133</v>
      </c>
      <c r="G83" s="4" t="s">
        <v>1132</v>
      </c>
      <c r="H83" s="323">
        <v>43173</v>
      </c>
      <c r="I83" s="4" t="s">
        <v>1131</v>
      </c>
      <c r="J83" s="316" t="s">
        <v>1140</v>
      </c>
      <c r="K83" s="4" t="s">
        <v>1139</v>
      </c>
      <c r="L83" s="323">
        <v>43203</v>
      </c>
      <c r="M83" s="283">
        <v>43281</v>
      </c>
      <c r="N83" s="4" t="s">
        <v>752</v>
      </c>
      <c r="O83" s="123" t="s">
        <v>214</v>
      </c>
      <c r="P83" s="123" t="s">
        <v>214</v>
      </c>
      <c r="Q83" s="123" t="s">
        <v>214</v>
      </c>
      <c r="R83" s="123" t="s">
        <v>214</v>
      </c>
      <c r="S83" s="123" t="s">
        <v>214</v>
      </c>
      <c r="T83" s="123" t="s">
        <v>214</v>
      </c>
      <c r="U83" s="93">
        <v>43281</v>
      </c>
      <c r="V83" s="102" t="s">
        <v>1138</v>
      </c>
      <c r="W83" s="93">
        <v>43326</v>
      </c>
      <c r="X83" s="73" t="s">
        <v>1129</v>
      </c>
      <c r="Y83" s="91" t="s">
        <v>971</v>
      </c>
      <c r="Z83" s="91" t="s">
        <v>1109</v>
      </c>
      <c r="AA83" s="93">
        <v>43281</v>
      </c>
      <c r="AB83" s="102" t="s">
        <v>1138</v>
      </c>
      <c r="AC83" s="93">
        <v>43390</v>
      </c>
      <c r="AD83" s="15" t="s">
        <v>1127</v>
      </c>
      <c r="AE83" s="91" t="s">
        <v>971</v>
      </c>
      <c r="AF83" s="91" t="s">
        <v>1109</v>
      </c>
      <c r="AG83" s="15" t="s">
        <v>1052</v>
      </c>
      <c r="AH83" s="92">
        <v>43455</v>
      </c>
      <c r="AI83" s="86" t="s">
        <v>1126</v>
      </c>
      <c r="AJ83" s="92">
        <v>43521</v>
      </c>
      <c r="AK83" s="15" t="s">
        <v>1137</v>
      </c>
      <c r="AL83" s="91" t="s">
        <v>971</v>
      </c>
      <c r="AM83" s="91" t="s">
        <v>971</v>
      </c>
      <c r="AN83" s="15" t="s">
        <v>1070</v>
      </c>
      <c r="AO83" s="122">
        <v>43559</v>
      </c>
      <c r="AP83" s="9" t="s">
        <v>1124</v>
      </c>
      <c r="AQ83" s="92">
        <v>43580</v>
      </c>
      <c r="AR83" s="135" t="s">
        <v>1123</v>
      </c>
      <c r="AS83" s="91" t="s">
        <v>971</v>
      </c>
      <c r="AT83" s="91" t="s">
        <v>971</v>
      </c>
      <c r="AU83" s="86" t="s">
        <v>1121</v>
      </c>
      <c r="AV83" s="116">
        <v>43670</v>
      </c>
      <c r="AW83" s="86" t="s">
        <v>1136</v>
      </c>
      <c r="AX83" s="116">
        <v>43671</v>
      </c>
      <c r="AY83" s="88" t="s">
        <v>1135</v>
      </c>
      <c r="AZ83" s="91" t="s">
        <v>971</v>
      </c>
      <c r="BA83" s="91" t="s">
        <v>971</v>
      </c>
      <c r="BB83" s="134" t="s">
        <v>1134</v>
      </c>
      <c r="BC83" s="133"/>
      <c r="BD83" s="121" t="s">
        <v>1067</v>
      </c>
      <c r="BE83" s="83">
        <v>43769</v>
      </c>
      <c r="BF83" s="82" t="s">
        <v>1119</v>
      </c>
      <c r="BG83" s="80" t="s">
        <v>1061</v>
      </c>
      <c r="BH83" s="80" t="s">
        <v>1061</v>
      </c>
      <c r="BI83" s="132" t="s">
        <v>1120</v>
      </c>
      <c r="BJ83" s="72"/>
      <c r="BK83" s="72"/>
      <c r="BL83" s="90">
        <v>43829</v>
      </c>
      <c r="BM83" s="457" t="s">
        <v>1119</v>
      </c>
      <c r="BN83" s="458" t="s">
        <v>1061</v>
      </c>
      <c r="BO83" s="458" t="s">
        <v>1061</v>
      </c>
      <c r="BP83" s="117" t="s">
        <v>1118</v>
      </c>
      <c r="BQ83" s="92">
        <v>43948</v>
      </c>
      <c r="BR83" s="86" t="s">
        <v>3182</v>
      </c>
      <c r="BS83" s="460" t="s">
        <v>939</v>
      </c>
      <c r="BT83" s="460" t="s">
        <v>1967</v>
      </c>
      <c r="BU83" s="72"/>
    </row>
    <row r="84" spans="1:73" s="21" customFormat="1" ht="228" customHeight="1" x14ac:dyDescent="0.25">
      <c r="A84" s="97">
        <v>81</v>
      </c>
      <c r="B84" s="96">
        <v>81</v>
      </c>
      <c r="C84" s="2" t="s">
        <v>1117</v>
      </c>
      <c r="D84" s="51" t="s">
        <v>1116</v>
      </c>
      <c r="E84" s="44" t="s">
        <v>1115</v>
      </c>
      <c r="F84" s="4" t="s">
        <v>1133</v>
      </c>
      <c r="G84" s="4" t="s">
        <v>1132</v>
      </c>
      <c r="H84" s="323">
        <v>43173</v>
      </c>
      <c r="I84" s="4" t="s">
        <v>1131</v>
      </c>
      <c r="J84" s="316" t="s">
        <v>961</v>
      </c>
      <c r="K84" s="4" t="s">
        <v>1130</v>
      </c>
      <c r="L84" s="323">
        <v>43203</v>
      </c>
      <c r="M84" s="283">
        <v>43281</v>
      </c>
      <c r="N84" s="4" t="s">
        <v>752</v>
      </c>
      <c r="O84" s="123" t="s">
        <v>214</v>
      </c>
      <c r="P84" s="123" t="s">
        <v>214</v>
      </c>
      <c r="Q84" s="123" t="s">
        <v>214</v>
      </c>
      <c r="R84" s="123" t="s">
        <v>214</v>
      </c>
      <c r="S84" s="123" t="s">
        <v>214</v>
      </c>
      <c r="T84" s="123" t="s">
        <v>214</v>
      </c>
      <c r="U84" s="93">
        <v>43281</v>
      </c>
      <c r="V84" s="102" t="s">
        <v>1128</v>
      </c>
      <c r="W84" s="93">
        <v>43327</v>
      </c>
      <c r="X84" s="73" t="s">
        <v>1129</v>
      </c>
      <c r="Y84" s="91" t="s">
        <v>971</v>
      </c>
      <c r="Z84" s="91" t="s">
        <v>1109</v>
      </c>
      <c r="AA84" s="93">
        <v>43281</v>
      </c>
      <c r="AB84" s="102" t="s">
        <v>1128</v>
      </c>
      <c r="AC84" s="93">
        <v>43390</v>
      </c>
      <c r="AD84" s="15" t="s">
        <v>1127</v>
      </c>
      <c r="AE84" s="91" t="s">
        <v>971</v>
      </c>
      <c r="AF84" s="91" t="s">
        <v>1109</v>
      </c>
      <c r="AG84" s="15" t="s">
        <v>1052</v>
      </c>
      <c r="AH84" s="92">
        <v>43455</v>
      </c>
      <c r="AI84" s="86" t="s">
        <v>1126</v>
      </c>
      <c r="AJ84" s="92">
        <v>43521</v>
      </c>
      <c r="AK84" s="15" t="s">
        <v>1125</v>
      </c>
      <c r="AL84" s="91" t="s">
        <v>971</v>
      </c>
      <c r="AM84" s="91" t="s">
        <v>971</v>
      </c>
      <c r="AN84" s="15" t="s">
        <v>1070</v>
      </c>
      <c r="AO84" s="122">
        <v>43559</v>
      </c>
      <c r="AP84" s="9" t="s">
        <v>1124</v>
      </c>
      <c r="AQ84" s="92">
        <v>43580</v>
      </c>
      <c r="AR84" s="135" t="s">
        <v>1123</v>
      </c>
      <c r="AS84" s="91" t="s">
        <v>971</v>
      </c>
      <c r="AT84" s="91" t="s">
        <v>971</v>
      </c>
      <c r="AU84" s="86" t="s">
        <v>1121</v>
      </c>
      <c r="AV84" s="116">
        <v>43670</v>
      </c>
      <c r="AW84" s="86" t="s">
        <v>1122</v>
      </c>
      <c r="AX84" s="72"/>
      <c r="AY84" s="88" t="s">
        <v>1120</v>
      </c>
      <c r="AZ84" s="91" t="s">
        <v>971</v>
      </c>
      <c r="BA84" s="91" t="s">
        <v>971</v>
      </c>
      <c r="BB84" s="134" t="s">
        <v>1121</v>
      </c>
      <c r="BC84" s="133"/>
      <c r="BD84" s="86" t="s">
        <v>1019</v>
      </c>
      <c r="BE84" s="83">
        <v>43769</v>
      </c>
      <c r="BF84" s="82" t="s">
        <v>1119</v>
      </c>
      <c r="BG84" s="80" t="s">
        <v>1061</v>
      </c>
      <c r="BH84" s="80" t="s">
        <v>1061</v>
      </c>
      <c r="BI84" s="132" t="s">
        <v>1120</v>
      </c>
      <c r="BJ84" s="72"/>
      <c r="BK84" s="72"/>
      <c r="BL84" s="90">
        <v>43829</v>
      </c>
      <c r="BM84" s="457" t="s">
        <v>1119</v>
      </c>
      <c r="BN84" s="458" t="s">
        <v>1061</v>
      </c>
      <c r="BO84" s="458" t="s">
        <v>1061</v>
      </c>
      <c r="BP84" s="117" t="s">
        <v>1118</v>
      </c>
      <c r="BQ84" s="92">
        <v>43948</v>
      </c>
      <c r="BR84" s="86" t="s">
        <v>3182</v>
      </c>
      <c r="BS84" s="460" t="s">
        <v>939</v>
      </c>
      <c r="BT84" s="460" t="s">
        <v>1967</v>
      </c>
      <c r="BU84" s="72"/>
    </row>
    <row r="85" spans="1:73" s="21" customFormat="1" ht="111" hidden="1" customHeight="1" x14ac:dyDescent="0.25">
      <c r="A85" s="97">
        <v>82</v>
      </c>
      <c r="B85" s="97">
        <v>82</v>
      </c>
      <c r="C85" s="2" t="s">
        <v>1117</v>
      </c>
      <c r="D85" s="51" t="s">
        <v>1116</v>
      </c>
      <c r="E85" s="44" t="s">
        <v>1115</v>
      </c>
      <c r="F85" s="4" t="s">
        <v>1114</v>
      </c>
      <c r="G85" s="4" t="s">
        <v>1113</v>
      </c>
      <c r="H85" s="323">
        <v>43173</v>
      </c>
      <c r="I85" s="4" t="s">
        <v>1112</v>
      </c>
      <c r="J85" s="316" t="s">
        <v>961</v>
      </c>
      <c r="K85" s="4" t="s">
        <v>1111</v>
      </c>
      <c r="L85" s="323">
        <v>43203</v>
      </c>
      <c r="M85" s="283">
        <v>43281</v>
      </c>
      <c r="N85" s="4" t="s">
        <v>752</v>
      </c>
      <c r="O85" s="123" t="s">
        <v>214</v>
      </c>
      <c r="P85" s="123" t="s">
        <v>214</v>
      </c>
      <c r="Q85" s="123" t="s">
        <v>214</v>
      </c>
      <c r="R85" s="123" t="s">
        <v>214</v>
      </c>
      <c r="S85" s="123" t="s">
        <v>214</v>
      </c>
      <c r="T85" s="123" t="s">
        <v>214</v>
      </c>
      <c r="U85" s="93">
        <v>43281</v>
      </c>
      <c r="V85" s="102" t="s">
        <v>1108</v>
      </c>
      <c r="W85" s="93">
        <v>43327</v>
      </c>
      <c r="X85" s="86" t="s">
        <v>1110</v>
      </c>
      <c r="Y85" s="91" t="s">
        <v>971</v>
      </c>
      <c r="Z85" s="91" t="s">
        <v>1109</v>
      </c>
      <c r="AA85" s="93">
        <v>43281</v>
      </c>
      <c r="AB85" s="102" t="s">
        <v>1108</v>
      </c>
      <c r="AC85" s="93">
        <v>43390</v>
      </c>
      <c r="AD85" s="15" t="s">
        <v>1107</v>
      </c>
      <c r="AE85" s="91" t="s">
        <v>971</v>
      </c>
      <c r="AF85" s="105" t="s">
        <v>967</v>
      </c>
      <c r="AG85" s="15" t="s">
        <v>1106</v>
      </c>
      <c r="AH85" s="93">
        <v>43390</v>
      </c>
      <c r="AI85" s="15" t="s">
        <v>1106</v>
      </c>
      <c r="AJ85" s="93">
        <v>43390</v>
      </c>
      <c r="AK85" s="15" t="s">
        <v>1105</v>
      </c>
      <c r="AL85" s="91" t="s">
        <v>971</v>
      </c>
      <c r="AM85" s="105" t="s">
        <v>967</v>
      </c>
      <c r="AN85" s="72"/>
      <c r="AO85" s="93">
        <v>43390</v>
      </c>
      <c r="AP85" s="15" t="s">
        <v>1106</v>
      </c>
      <c r="AQ85" s="93">
        <v>43390</v>
      </c>
      <c r="AR85" s="15" t="s">
        <v>1105</v>
      </c>
      <c r="AS85" s="91" t="s">
        <v>971</v>
      </c>
      <c r="AT85" s="105" t="s">
        <v>967</v>
      </c>
      <c r="AU85" s="72"/>
      <c r="AV85" s="72"/>
      <c r="AW85" s="72"/>
      <c r="AX85" s="72"/>
      <c r="AY85" s="72"/>
      <c r="AZ85" s="72"/>
      <c r="BA85" s="72"/>
      <c r="BB85" s="81"/>
      <c r="BC85" s="103"/>
      <c r="BD85" s="15" t="s">
        <v>994</v>
      </c>
      <c r="BE85" s="98"/>
      <c r="BF85" s="82"/>
      <c r="BG85" s="80"/>
      <c r="BH85" s="80"/>
      <c r="BI85" s="81"/>
      <c r="BJ85" s="72"/>
      <c r="BK85" s="72"/>
      <c r="BL85" s="275">
        <v>43829</v>
      </c>
      <c r="BM85" s="72"/>
      <c r="BN85" s="271" t="s">
        <v>964</v>
      </c>
      <c r="BO85" s="271" t="s">
        <v>964</v>
      </c>
      <c r="BP85" s="15" t="s">
        <v>994</v>
      </c>
    </row>
    <row r="86" spans="1:73" s="21" customFormat="1" ht="330" hidden="1" customHeight="1" thickBot="1" x14ac:dyDescent="0.3">
      <c r="A86" s="97">
        <v>83</v>
      </c>
      <c r="B86" s="96">
        <v>83</v>
      </c>
      <c r="C86" s="324" t="s">
        <v>981</v>
      </c>
      <c r="D86" s="324" t="s">
        <v>980</v>
      </c>
      <c r="E86" s="324" t="s">
        <v>1096</v>
      </c>
      <c r="F86" s="325" t="s">
        <v>1095</v>
      </c>
      <c r="G86" s="280" t="s">
        <v>1104</v>
      </c>
      <c r="H86" s="326">
        <v>43243</v>
      </c>
      <c r="I86" s="280" t="s">
        <v>1093</v>
      </c>
      <c r="J86" s="327" t="s">
        <v>961</v>
      </c>
      <c r="K86" s="280" t="s">
        <v>1103</v>
      </c>
      <c r="L86" s="326">
        <v>43283</v>
      </c>
      <c r="M86" s="313">
        <v>43465</v>
      </c>
      <c r="N86" s="280" t="s">
        <v>1091</v>
      </c>
      <c r="O86" s="130"/>
      <c r="P86" s="130"/>
      <c r="Q86" s="130"/>
      <c r="R86" s="131"/>
      <c r="S86" s="130"/>
      <c r="T86" s="130"/>
      <c r="U86" s="129"/>
      <c r="V86" s="130"/>
      <c r="W86" s="130"/>
      <c r="X86" s="130"/>
      <c r="Y86" s="130"/>
      <c r="Z86" s="130"/>
      <c r="AA86" s="129">
        <v>43373</v>
      </c>
      <c r="AB86" s="128" t="s">
        <v>1102</v>
      </c>
      <c r="AC86" s="127">
        <v>43381</v>
      </c>
      <c r="AD86" s="125" t="s">
        <v>1101</v>
      </c>
      <c r="AE86" s="126" t="s">
        <v>971</v>
      </c>
      <c r="AF86" s="126" t="s">
        <v>971</v>
      </c>
      <c r="AG86" s="125" t="s">
        <v>1100</v>
      </c>
      <c r="AH86" s="120">
        <v>43455</v>
      </c>
      <c r="AI86" s="125" t="s">
        <v>1099</v>
      </c>
      <c r="AJ86" s="120">
        <v>43523</v>
      </c>
      <c r="AK86" s="107" t="s">
        <v>1098</v>
      </c>
      <c r="AL86" s="105" t="s">
        <v>967</v>
      </c>
      <c r="AM86" s="105" t="s">
        <v>967</v>
      </c>
      <c r="AN86" s="15" t="s">
        <v>1097</v>
      </c>
      <c r="AO86" s="120">
        <v>43455</v>
      </c>
      <c r="AP86" s="125" t="s">
        <v>1099</v>
      </c>
      <c r="AQ86" s="120">
        <v>43523</v>
      </c>
      <c r="AR86" s="107" t="s">
        <v>1098</v>
      </c>
      <c r="AS86" s="105" t="s">
        <v>967</v>
      </c>
      <c r="AT86" s="105" t="s">
        <v>967</v>
      </c>
      <c r="AU86" s="15" t="s">
        <v>1097</v>
      </c>
      <c r="AV86" s="72"/>
      <c r="AW86" s="72"/>
      <c r="AX86" s="72"/>
      <c r="AY86" s="72"/>
      <c r="AZ86" s="72"/>
      <c r="BA86" s="72"/>
      <c r="BB86" s="81"/>
      <c r="BC86" s="103"/>
      <c r="BD86" s="102" t="s">
        <v>994</v>
      </c>
      <c r="BE86" s="98"/>
      <c r="BF86" s="82"/>
      <c r="BG86" s="80"/>
      <c r="BH86" s="80"/>
      <c r="BI86" s="81"/>
      <c r="BJ86" s="72"/>
      <c r="BK86" s="72"/>
      <c r="BL86" s="275">
        <v>43829</v>
      </c>
      <c r="BM86" s="72"/>
      <c r="BN86" s="271" t="s">
        <v>964</v>
      </c>
      <c r="BO86" s="271" t="s">
        <v>964</v>
      </c>
      <c r="BP86" s="102" t="s">
        <v>994</v>
      </c>
    </row>
    <row r="87" spans="1:73" s="21" customFormat="1" ht="266.25" hidden="1" customHeight="1" x14ac:dyDescent="0.25">
      <c r="A87" s="97">
        <v>84</v>
      </c>
      <c r="B87" s="97">
        <v>84</v>
      </c>
      <c r="C87" s="328" t="s">
        <v>981</v>
      </c>
      <c r="D87" s="328" t="s">
        <v>980</v>
      </c>
      <c r="E87" s="328" t="s">
        <v>1096</v>
      </c>
      <c r="F87" s="4" t="s">
        <v>1095</v>
      </c>
      <c r="G87" s="4" t="s">
        <v>1094</v>
      </c>
      <c r="H87" s="323">
        <v>43243</v>
      </c>
      <c r="I87" s="49" t="s">
        <v>1093</v>
      </c>
      <c r="J87" s="316" t="s">
        <v>961</v>
      </c>
      <c r="K87" s="49" t="s">
        <v>1092</v>
      </c>
      <c r="L87" s="323">
        <v>43191</v>
      </c>
      <c r="M87" s="283">
        <v>43465</v>
      </c>
      <c r="N87" s="280" t="s">
        <v>1091</v>
      </c>
      <c r="O87" s="72"/>
      <c r="P87" s="72"/>
      <c r="Q87" s="72"/>
      <c r="R87" s="73"/>
      <c r="S87" s="72"/>
      <c r="T87" s="72"/>
      <c r="U87" s="93"/>
      <c r="V87" s="72"/>
      <c r="W87" s="72"/>
      <c r="X87" s="72"/>
      <c r="Y87" s="72"/>
      <c r="Z87" s="72"/>
      <c r="AA87" s="93">
        <v>43373</v>
      </c>
      <c r="AB87" s="86" t="s">
        <v>1090</v>
      </c>
      <c r="AC87" s="92">
        <v>43381</v>
      </c>
      <c r="AD87" s="15" t="s">
        <v>1089</v>
      </c>
      <c r="AE87" s="91" t="s">
        <v>971</v>
      </c>
      <c r="AF87" s="91" t="s">
        <v>971</v>
      </c>
      <c r="AG87" s="15" t="s">
        <v>1088</v>
      </c>
      <c r="AH87" s="120">
        <v>43455</v>
      </c>
      <c r="AI87" s="15" t="s">
        <v>1087</v>
      </c>
      <c r="AJ87" s="120">
        <v>43523</v>
      </c>
      <c r="AK87" s="124" t="s">
        <v>1086</v>
      </c>
      <c r="AL87" s="105" t="s">
        <v>967</v>
      </c>
      <c r="AM87" s="105" t="s">
        <v>967</v>
      </c>
      <c r="AN87" s="15" t="s">
        <v>1085</v>
      </c>
      <c r="AO87" s="120">
        <v>43455</v>
      </c>
      <c r="AP87" s="15" t="s">
        <v>1087</v>
      </c>
      <c r="AQ87" s="120">
        <v>43523</v>
      </c>
      <c r="AR87" s="124" t="s">
        <v>1086</v>
      </c>
      <c r="AS87" s="105" t="s">
        <v>967</v>
      </c>
      <c r="AT87" s="105" t="s">
        <v>967</v>
      </c>
      <c r="AU87" s="15" t="s">
        <v>1085</v>
      </c>
      <c r="AV87" s="72"/>
      <c r="AW87" s="72"/>
      <c r="AX87" s="72"/>
      <c r="AY87" s="72"/>
      <c r="AZ87" s="72"/>
      <c r="BA87" s="72"/>
      <c r="BB87" s="81"/>
      <c r="BC87" s="103"/>
      <c r="BD87" s="102" t="s">
        <v>994</v>
      </c>
      <c r="BE87" s="98"/>
      <c r="BF87" s="82"/>
      <c r="BG87" s="80"/>
      <c r="BH87" s="80"/>
      <c r="BI87" s="81"/>
      <c r="BJ87" s="72"/>
      <c r="BK87" s="72"/>
      <c r="BL87" s="275">
        <v>43829</v>
      </c>
      <c r="BM87" s="72"/>
      <c r="BN87" s="271" t="s">
        <v>964</v>
      </c>
      <c r="BO87" s="271" t="s">
        <v>964</v>
      </c>
      <c r="BP87" s="102" t="s">
        <v>994</v>
      </c>
    </row>
    <row r="88" spans="1:73" s="21" customFormat="1" ht="384" hidden="1" customHeight="1" x14ac:dyDescent="0.25">
      <c r="A88" s="97">
        <v>85</v>
      </c>
      <c r="B88" s="96">
        <v>85</v>
      </c>
      <c r="C88" s="44" t="s">
        <v>981</v>
      </c>
      <c r="D88" s="44" t="s">
        <v>980</v>
      </c>
      <c r="E88" s="53" t="s">
        <v>1060</v>
      </c>
      <c r="F88" s="329" t="s">
        <v>1059</v>
      </c>
      <c r="G88" s="329" t="s">
        <v>1084</v>
      </c>
      <c r="H88" s="323">
        <v>43146</v>
      </c>
      <c r="I88" s="49" t="s">
        <v>1057</v>
      </c>
      <c r="J88" s="316" t="s">
        <v>961</v>
      </c>
      <c r="K88" s="49" t="s">
        <v>1083</v>
      </c>
      <c r="L88" s="323">
        <v>43220</v>
      </c>
      <c r="M88" s="283">
        <v>43465</v>
      </c>
      <c r="N88" s="49" t="s">
        <v>1055</v>
      </c>
      <c r="O88" s="72"/>
      <c r="P88" s="72"/>
      <c r="Q88" s="72"/>
      <c r="R88" s="73"/>
      <c r="S88" s="72"/>
      <c r="T88" s="72"/>
      <c r="U88" s="94"/>
      <c r="V88" s="72"/>
      <c r="W88" s="72"/>
      <c r="X88" s="72"/>
      <c r="Y88" s="72"/>
      <c r="Z88" s="72"/>
      <c r="AA88" s="93">
        <v>43373</v>
      </c>
      <c r="AB88" s="15" t="s">
        <v>1082</v>
      </c>
      <c r="AC88" s="92">
        <v>43389</v>
      </c>
      <c r="AD88" s="15" t="s">
        <v>1081</v>
      </c>
      <c r="AE88" s="91" t="s">
        <v>971</v>
      </c>
      <c r="AF88" s="91" t="s">
        <v>971</v>
      </c>
      <c r="AG88" s="15" t="s">
        <v>1080</v>
      </c>
      <c r="AH88" s="92">
        <v>43523</v>
      </c>
      <c r="AI88" s="15" t="s">
        <v>1079</v>
      </c>
      <c r="AJ88" s="92">
        <v>43523</v>
      </c>
      <c r="AK88" s="15" t="s">
        <v>1078</v>
      </c>
      <c r="AL88" s="105" t="s">
        <v>967</v>
      </c>
      <c r="AM88" s="105" t="s">
        <v>967</v>
      </c>
      <c r="AN88" s="15" t="s">
        <v>1077</v>
      </c>
      <c r="AO88" s="92">
        <v>43523</v>
      </c>
      <c r="AP88" s="15" t="s">
        <v>1079</v>
      </c>
      <c r="AQ88" s="92">
        <v>43523</v>
      </c>
      <c r="AR88" s="15" t="s">
        <v>1078</v>
      </c>
      <c r="AS88" s="105" t="s">
        <v>967</v>
      </c>
      <c r="AT88" s="105" t="s">
        <v>967</v>
      </c>
      <c r="AU88" s="15" t="s">
        <v>1077</v>
      </c>
      <c r="AV88" s="72"/>
      <c r="AW88" s="72"/>
      <c r="AX88" s="72"/>
      <c r="AY88" s="72"/>
      <c r="AZ88" s="72"/>
      <c r="BA88" s="72"/>
      <c r="BB88" s="81"/>
      <c r="BC88" s="115">
        <v>43753</v>
      </c>
      <c r="BD88" s="86" t="s">
        <v>982</v>
      </c>
      <c r="BE88" s="83">
        <v>43769</v>
      </c>
      <c r="BF88" s="82" t="s">
        <v>705</v>
      </c>
      <c r="BG88" s="80" t="s">
        <v>964</v>
      </c>
      <c r="BH88" s="80" t="s">
        <v>964</v>
      </c>
      <c r="BI88" s="81"/>
      <c r="BJ88" s="72"/>
      <c r="BK88" s="72"/>
      <c r="BL88" s="275">
        <v>43829</v>
      </c>
      <c r="BM88" s="72"/>
      <c r="BN88" s="271" t="s">
        <v>964</v>
      </c>
      <c r="BO88" s="271" t="s">
        <v>964</v>
      </c>
      <c r="BP88" s="117" t="s">
        <v>1811</v>
      </c>
    </row>
    <row r="89" spans="1:73" s="21" customFormat="1" ht="409.5" customHeight="1" x14ac:dyDescent="0.25">
      <c r="A89" s="97">
        <v>86</v>
      </c>
      <c r="B89" s="97">
        <v>86</v>
      </c>
      <c r="C89" s="44" t="s">
        <v>981</v>
      </c>
      <c r="D89" s="44" t="s">
        <v>980</v>
      </c>
      <c r="E89" s="53" t="s">
        <v>1060</v>
      </c>
      <c r="F89" s="329" t="s">
        <v>1059</v>
      </c>
      <c r="G89" s="329" t="s">
        <v>1058</v>
      </c>
      <c r="H89" s="323">
        <v>43146</v>
      </c>
      <c r="I89" s="49" t="s">
        <v>1057</v>
      </c>
      <c r="J89" s="316" t="s">
        <v>961</v>
      </c>
      <c r="K89" s="49" t="s">
        <v>1076</v>
      </c>
      <c r="L89" s="323">
        <v>43160</v>
      </c>
      <c r="M89" s="283">
        <v>43465</v>
      </c>
      <c r="N89" s="49" t="s">
        <v>1055</v>
      </c>
      <c r="O89" s="72"/>
      <c r="P89" s="72"/>
      <c r="Q89" s="72"/>
      <c r="R89" s="73"/>
      <c r="S89" s="72"/>
      <c r="T89" s="72"/>
      <c r="U89" s="94"/>
      <c r="V89" s="72"/>
      <c r="W89" s="72"/>
      <c r="X89" s="72"/>
      <c r="Y89" s="72"/>
      <c r="Z89" s="72"/>
      <c r="AA89" s="93">
        <v>43373</v>
      </c>
      <c r="AB89" s="15" t="s">
        <v>1075</v>
      </c>
      <c r="AC89" s="123"/>
      <c r="AD89" s="15" t="s">
        <v>1074</v>
      </c>
      <c r="AE89" s="91" t="s">
        <v>971</v>
      </c>
      <c r="AF89" s="91" t="s">
        <v>971</v>
      </c>
      <c r="AG89" s="15" t="s">
        <v>1073</v>
      </c>
      <c r="AH89" s="92">
        <v>43523</v>
      </c>
      <c r="AI89" s="15" t="s">
        <v>1072</v>
      </c>
      <c r="AJ89" s="92">
        <v>43523</v>
      </c>
      <c r="AK89" s="15" t="s">
        <v>1071</v>
      </c>
      <c r="AL89" s="91" t="s">
        <v>971</v>
      </c>
      <c r="AM89" s="91" t="s">
        <v>971</v>
      </c>
      <c r="AN89" s="15" t="s">
        <v>1070</v>
      </c>
      <c r="AO89" s="122">
        <v>43559</v>
      </c>
      <c r="AP89" s="9" t="s">
        <v>1069</v>
      </c>
      <c r="AQ89" s="92">
        <v>43584</v>
      </c>
      <c r="AR89" s="104" t="s">
        <v>1068</v>
      </c>
      <c r="AS89" s="91" t="s">
        <v>971</v>
      </c>
      <c r="AT89" s="91" t="s">
        <v>971</v>
      </c>
      <c r="AU89" s="121" t="s">
        <v>1067</v>
      </c>
      <c r="AV89" s="120">
        <v>43644</v>
      </c>
      <c r="AW89" s="86" t="s">
        <v>1066</v>
      </c>
      <c r="AX89" s="120">
        <v>43669</v>
      </c>
      <c r="AY89" s="104" t="s">
        <v>1065</v>
      </c>
      <c r="AZ89" s="119" t="s">
        <v>971</v>
      </c>
      <c r="BA89" s="119" t="s">
        <v>971</v>
      </c>
      <c r="BB89" s="117" t="s">
        <v>1062</v>
      </c>
      <c r="BC89" s="83">
        <v>43753</v>
      </c>
      <c r="BD89" s="118" t="s">
        <v>1064</v>
      </c>
      <c r="BE89" s="83">
        <v>43769</v>
      </c>
      <c r="BF89" s="82" t="s">
        <v>1063</v>
      </c>
      <c r="BG89" s="80" t="s">
        <v>1061</v>
      </c>
      <c r="BH89" s="80" t="s">
        <v>1061</v>
      </c>
      <c r="BI89" s="117" t="s">
        <v>1062</v>
      </c>
      <c r="BJ89" s="116">
        <v>43825</v>
      </c>
      <c r="BK89" s="72"/>
      <c r="BL89" s="90">
        <v>43829</v>
      </c>
      <c r="BM89" s="72"/>
      <c r="BN89" s="454" t="s">
        <v>1061</v>
      </c>
      <c r="BO89" s="454" t="s">
        <v>1061</v>
      </c>
      <c r="BP89" s="117" t="s">
        <v>1062</v>
      </c>
      <c r="BQ89" s="92">
        <v>43951</v>
      </c>
      <c r="BR89" s="303" t="s">
        <v>3189</v>
      </c>
      <c r="BS89" s="460" t="s">
        <v>939</v>
      </c>
      <c r="BT89" s="460" t="s">
        <v>1967</v>
      </c>
      <c r="BU89" s="303" t="s">
        <v>3186</v>
      </c>
    </row>
    <row r="90" spans="1:73" s="21" customFormat="1" ht="275.25" hidden="1" customHeight="1" x14ac:dyDescent="0.25">
      <c r="A90" s="97">
        <v>87</v>
      </c>
      <c r="B90" s="96">
        <v>87</v>
      </c>
      <c r="C90" s="44" t="s">
        <v>981</v>
      </c>
      <c r="D90" s="44" t="s">
        <v>980</v>
      </c>
      <c r="E90" s="53" t="s">
        <v>1060</v>
      </c>
      <c r="F90" s="329" t="s">
        <v>1059</v>
      </c>
      <c r="G90" s="329" t="s">
        <v>1058</v>
      </c>
      <c r="H90" s="323">
        <v>43146</v>
      </c>
      <c r="I90" s="49" t="s">
        <v>1057</v>
      </c>
      <c r="J90" s="316" t="s">
        <v>961</v>
      </c>
      <c r="K90" s="49" t="s">
        <v>1056</v>
      </c>
      <c r="L90" s="323">
        <v>43191</v>
      </c>
      <c r="M90" s="283">
        <v>43296</v>
      </c>
      <c r="N90" s="49" t="s">
        <v>1055</v>
      </c>
      <c r="O90" s="72"/>
      <c r="P90" s="72"/>
      <c r="Q90" s="72"/>
      <c r="R90" s="73"/>
      <c r="S90" s="72"/>
      <c r="T90" s="72"/>
      <c r="U90" s="94"/>
      <c r="V90" s="72"/>
      <c r="W90" s="72"/>
      <c r="X90" s="72"/>
      <c r="Y90" s="72"/>
      <c r="Z90" s="72"/>
      <c r="AA90" s="93">
        <v>43373</v>
      </c>
      <c r="AB90" s="15" t="s">
        <v>1054</v>
      </c>
      <c r="AC90" s="92">
        <v>43389</v>
      </c>
      <c r="AD90" s="15" t="s">
        <v>1053</v>
      </c>
      <c r="AE90" s="91" t="s">
        <v>971</v>
      </c>
      <c r="AF90" s="91" t="s">
        <v>971</v>
      </c>
      <c r="AG90" s="15" t="s">
        <v>1052</v>
      </c>
      <c r="AH90" s="92">
        <v>43523</v>
      </c>
      <c r="AI90" s="15" t="s">
        <v>1051</v>
      </c>
      <c r="AJ90" s="92">
        <v>43523</v>
      </c>
      <c r="AK90" s="15" t="s">
        <v>1050</v>
      </c>
      <c r="AL90" s="91" t="s">
        <v>971</v>
      </c>
      <c r="AM90" s="105" t="s">
        <v>967</v>
      </c>
      <c r="AN90" s="15" t="s">
        <v>1049</v>
      </c>
      <c r="AO90" s="92">
        <v>43523</v>
      </c>
      <c r="AP90" s="15" t="s">
        <v>1051</v>
      </c>
      <c r="AQ90" s="92">
        <v>43523</v>
      </c>
      <c r="AR90" s="15" t="s">
        <v>1050</v>
      </c>
      <c r="AS90" s="91" t="s">
        <v>971</v>
      </c>
      <c r="AT90" s="105" t="s">
        <v>967</v>
      </c>
      <c r="AU90" s="15" t="s">
        <v>1049</v>
      </c>
      <c r="AV90" s="72"/>
      <c r="AW90" s="72"/>
      <c r="AX90" s="72"/>
      <c r="AY90" s="72"/>
      <c r="AZ90" s="72"/>
      <c r="BA90" s="72"/>
      <c r="BB90" s="81"/>
      <c r="BC90" s="115">
        <v>43753</v>
      </c>
      <c r="BD90" s="112" t="s">
        <v>1048</v>
      </c>
      <c r="BE90" s="83">
        <v>43769</v>
      </c>
      <c r="BF90" s="82" t="s">
        <v>705</v>
      </c>
      <c r="BG90" s="80" t="s">
        <v>964</v>
      </c>
      <c r="BH90" s="80" t="s">
        <v>964</v>
      </c>
      <c r="BI90" s="81"/>
      <c r="BJ90" s="72"/>
      <c r="BK90" s="72"/>
      <c r="BL90" s="275">
        <v>43829</v>
      </c>
      <c r="BM90" s="72"/>
      <c r="BN90" s="271" t="s">
        <v>964</v>
      </c>
      <c r="BO90" s="271" t="s">
        <v>964</v>
      </c>
      <c r="BP90" s="117" t="s">
        <v>1801</v>
      </c>
    </row>
    <row r="91" spans="1:73" s="21" customFormat="1" ht="396" hidden="1" x14ac:dyDescent="0.25">
      <c r="A91" s="97">
        <v>88</v>
      </c>
      <c r="B91" s="97">
        <v>88</v>
      </c>
      <c r="C91" s="44" t="s">
        <v>981</v>
      </c>
      <c r="D91" s="44" t="s">
        <v>980</v>
      </c>
      <c r="E91" s="53" t="s">
        <v>1039</v>
      </c>
      <c r="F91" s="46" t="s">
        <v>1038</v>
      </c>
      <c r="G91" s="330" t="s">
        <v>1047</v>
      </c>
      <c r="H91" s="323">
        <v>43160</v>
      </c>
      <c r="I91" s="49" t="s">
        <v>1036</v>
      </c>
      <c r="J91" s="316" t="s">
        <v>961</v>
      </c>
      <c r="K91" s="49" t="s">
        <v>1046</v>
      </c>
      <c r="L91" s="323">
        <v>43221</v>
      </c>
      <c r="M91" s="283">
        <v>43465</v>
      </c>
      <c r="N91" s="49" t="s">
        <v>17</v>
      </c>
      <c r="O91" s="72"/>
      <c r="P91" s="72"/>
      <c r="Q91" s="72"/>
      <c r="R91" s="73"/>
      <c r="S91" s="72"/>
      <c r="T91" s="72"/>
      <c r="U91" s="94"/>
      <c r="V91" s="72"/>
      <c r="W91" s="72"/>
      <c r="X91" s="72"/>
      <c r="Y91" s="72"/>
      <c r="Z91" s="72"/>
      <c r="AA91" s="93">
        <v>43373</v>
      </c>
      <c r="AB91" s="106" t="s">
        <v>1045</v>
      </c>
      <c r="AC91" s="92">
        <v>43383</v>
      </c>
      <c r="AD91" s="15" t="s">
        <v>1044</v>
      </c>
      <c r="AE91" s="91" t="s">
        <v>971</v>
      </c>
      <c r="AF91" s="91" t="s">
        <v>971</v>
      </c>
      <c r="AG91" s="15" t="s">
        <v>998</v>
      </c>
      <c r="AH91" s="90">
        <v>43455</v>
      </c>
      <c r="AI91" s="15" t="s">
        <v>1043</v>
      </c>
      <c r="AJ91" s="89">
        <v>43522</v>
      </c>
      <c r="AK91" s="107" t="s">
        <v>1042</v>
      </c>
      <c r="AL91" s="87" t="s">
        <v>967</v>
      </c>
      <c r="AM91" s="87" t="s">
        <v>967</v>
      </c>
      <c r="AN91" s="15" t="s">
        <v>1041</v>
      </c>
      <c r="AO91" s="90">
        <v>43455</v>
      </c>
      <c r="AP91" s="15" t="s">
        <v>1043</v>
      </c>
      <c r="AQ91" s="89">
        <v>43522</v>
      </c>
      <c r="AR91" s="107" t="s">
        <v>1042</v>
      </c>
      <c r="AS91" s="87" t="s">
        <v>967</v>
      </c>
      <c r="AT91" s="87" t="s">
        <v>967</v>
      </c>
      <c r="AU91" s="15" t="s">
        <v>1041</v>
      </c>
      <c r="AV91" s="72"/>
      <c r="AW91" s="72"/>
      <c r="AX91" s="72"/>
      <c r="AY91" s="72"/>
      <c r="AZ91" s="72"/>
      <c r="BA91" s="72"/>
      <c r="BB91" s="81"/>
      <c r="BC91" s="114">
        <v>43749</v>
      </c>
      <c r="BD91" s="112" t="s">
        <v>1040</v>
      </c>
      <c r="BE91" s="83">
        <v>43769</v>
      </c>
      <c r="BF91" s="82" t="s">
        <v>705</v>
      </c>
      <c r="BG91" s="80" t="s">
        <v>964</v>
      </c>
      <c r="BH91" s="80" t="s">
        <v>964</v>
      </c>
      <c r="BI91" s="81"/>
      <c r="BJ91" s="72"/>
      <c r="BK91" s="72"/>
      <c r="BL91" s="275">
        <v>43829</v>
      </c>
      <c r="BM91" s="72"/>
      <c r="BN91" s="271" t="s">
        <v>964</v>
      </c>
      <c r="BO91" s="271" t="s">
        <v>964</v>
      </c>
      <c r="BP91" s="15" t="s">
        <v>994</v>
      </c>
    </row>
    <row r="92" spans="1:73" s="21" customFormat="1" ht="409.5" hidden="1" x14ac:dyDescent="0.25">
      <c r="A92" s="97">
        <v>89</v>
      </c>
      <c r="B92" s="96">
        <v>89</v>
      </c>
      <c r="C92" s="44" t="s">
        <v>981</v>
      </c>
      <c r="D92" s="44" t="s">
        <v>980</v>
      </c>
      <c r="E92" s="53" t="s">
        <v>1039</v>
      </c>
      <c r="F92" s="46" t="s">
        <v>1038</v>
      </c>
      <c r="G92" s="330" t="s">
        <v>1037</v>
      </c>
      <c r="H92" s="323">
        <v>43160</v>
      </c>
      <c r="I92" s="49" t="s">
        <v>1036</v>
      </c>
      <c r="J92" s="316" t="s">
        <v>961</v>
      </c>
      <c r="K92" s="49" t="s">
        <v>1035</v>
      </c>
      <c r="L92" s="323">
        <v>43266</v>
      </c>
      <c r="M92" s="283">
        <v>43465</v>
      </c>
      <c r="N92" s="49" t="s">
        <v>17</v>
      </c>
      <c r="O92" s="72"/>
      <c r="P92" s="72"/>
      <c r="Q92" s="72"/>
      <c r="R92" s="73"/>
      <c r="S92" s="72"/>
      <c r="T92" s="72"/>
      <c r="U92" s="94"/>
      <c r="V92" s="72"/>
      <c r="W92" s="72"/>
      <c r="X92" s="72"/>
      <c r="Y92" s="72"/>
      <c r="Z92" s="72"/>
      <c r="AA92" s="93">
        <v>43373</v>
      </c>
      <c r="AB92" s="106" t="s">
        <v>1034</v>
      </c>
      <c r="AC92" s="92">
        <v>43383</v>
      </c>
      <c r="AD92" s="15" t="s">
        <v>1033</v>
      </c>
      <c r="AE92" s="91" t="s">
        <v>971</v>
      </c>
      <c r="AF92" s="91" t="s">
        <v>971</v>
      </c>
      <c r="AG92" s="15" t="s">
        <v>998</v>
      </c>
      <c r="AH92" s="90">
        <v>43455</v>
      </c>
      <c r="AI92" s="15" t="s">
        <v>1032</v>
      </c>
      <c r="AJ92" s="89">
        <v>43522</v>
      </c>
      <c r="AK92" s="86" t="s">
        <v>1031</v>
      </c>
      <c r="AL92" s="87" t="s">
        <v>967</v>
      </c>
      <c r="AM92" s="87" t="s">
        <v>967</v>
      </c>
      <c r="AN92" s="15" t="s">
        <v>1030</v>
      </c>
      <c r="AO92" s="90">
        <v>43455</v>
      </c>
      <c r="AP92" s="15" t="s">
        <v>1032</v>
      </c>
      <c r="AQ92" s="89">
        <v>43522</v>
      </c>
      <c r="AR92" s="86" t="s">
        <v>1031</v>
      </c>
      <c r="AS92" s="87" t="s">
        <v>967</v>
      </c>
      <c r="AT92" s="87" t="s">
        <v>967</v>
      </c>
      <c r="AU92" s="15" t="s">
        <v>1030</v>
      </c>
      <c r="AV92" s="72"/>
      <c r="AW92" s="72"/>
      <c r="AX92" s="72"/>
      <c r="AY92" s="72"/>
      <c r="AZ92" s="72"/>
      <c r="BA92" s="72"/>
      <c r="BB92" s="81"/>
      <c r="BC92" s="113"/>
      <c r="BD92" s="112" t="s">
        <v>1029</v>
      </c>
      <c r="BE92" s="83">
        <v>43769</v>
      </c>
      <c r="BF92" s="82" t="s">
        <v>705</v>
      </c>
      <c r="BG92" s="80" t="s">
        <v>964</v>
      </c>
      <c r="BH92" s="80" t="s">
        <v>964</v>
      </c>
      <c r="BI92" s="81"/>
      <c r="BJ92" s="72"/>
      <c r="BK92" s="72"/>
      <c r="BL92" s="275">
        <v>43829</v>
      </c>
      <c r="BM92" s="72"/>
      <c r="BN92" s="271" t="s">
        <v>964</v>
      </c>
      <c r="BO92" s="271" t="s">
        <v>964</v>
      </c>
      <c r="BP92" s="15" t="s">
        <v>994</v>
      </c>
    </row>
    <row r="93" spans="1:73" s="21" customFormat="1" ht="132" hidden="1" x14ac:dyDescent="0.25">
      <c r="A93" s="97">
        <v>90</v>
      </c>
      <c r="B93" s="97">
        <v>90</v>
      </c>
      <c r="C93" s="44" t="s">
        <v>981</v>
      </c>
      <c r="D93" s="44" t="s">
        <v>980</v>
      </c>
      <c r="E93" s="53" t="s">
        <v>1028</v>
      </c>
      <c r="F93" s="329" t="s">
        <v>1027</v>
      </c>
      <c r="G93" s="329" t="s">
        <v>1026</v>
      </c>
      <c r="H93" s="323">
        <v>42917</v>
      </c>
      <c r="I93" s="64" t="s">
        <v>1025</v>
      </c>
      <c r="J93" s="316" t="s">
        <v>961</v>
      </c>
      <c r="K93" s="49" t="s">
        <v>1024</v>
      </c>
      <c r="L93" s="323">
        <v>43405</v>
      </c>
      <c r="M93" s="283">
        <v>43454</v>
      </c>
      <c r="N93" s="49" t="s">
        <v>1023</v>
      </c>
      <c r="O93" s="72"/>
      <c r="P93" s="72"/>
      <c r="Q93" s="72"/>
      <c r="R93" s="73"/>
      <c r="S93" s="72"/>
      <c r="T93" s="72"/>
      <c r="U93" s="111"/>
      <c r="V93" s="72"/>
      <c r="W93" s="72"/>
      <c r="X93" s="72"/>
      <c r="Y93" s="72"/>
      <c r="Z93" s="72"/>
      <c r="AA93" s="110">
        <v>43373</v>
      </c>
      <c r="AB93" s="109"/>
      <c r="AC93" s="109"/>
      <c r="AD93" s="109"/>
      <c r="AE93" s="91" t="s">
        <v>971</v>
      </c>
      <c r="AF93" s="91" t="s">
        <v>971</v>
      </c>
      <c r="AG93" s="108" t="s">
        <v>1022</v>
      </c>
      <c r="AH93" s="89">
        <v>43455</v>
      </c>
      <c r="AI93" s="86" t="s">
        <v>1021</v>
      </c>
      <c r="AJ93" s="89">
        <v>43522</v>
      </c>
      <c r="AK93" s="107" t="s">
        <v>1020</v>
      </c>
      <c r="AL93" s="87" t="s">
        <v>983</v>
      </c>
      <c r="AM93" s="87" t="s">
        <v>983</v>
      </c>
      <c r="AN93" s="86" t="s">
        <v>1019</v>
      </c>
      <c r="AO93" s="89">
        <v>43455</v>
      </c>
      <c r="AP93" s="86" t="s">
        <v>1021</v>
      </c>
      <c r="AQ93" s="89">
        <v>43522</v>
      </c>
      <c r="AR93" s="107" t="s">
        <v>1020</v>
      </c>
      <c r="AS93" s="87" t="s">
        <v>983</v>
      </c>
      <c r="AT93" s="87" t="s">
        <v>983</v>
      </c>
      <c r="AU93" s="86" t="s">
        <v>1019</v>
      </c>
      <c r="AV93" s="72"/>
      <c r="AW93" s="72"/>
      <c r="AX93" s="72"/>
      <c r="AY93" s="72"/>
      <c r="AZ93" s="72"/>
      <c r="BA93" s="72"/>
      <c r="BB93" s="81"/>
      <c r="BC93" s="103"/>
      <c r="BD93" s="81"/>
      <c r="BE93" s="98"/>
      <c r="BF93" s="82"/>
      <c r="BG93" s="80"/>
      <c r="BH93" s="80"/>
      <c r="BI93" s="81"/>
      <c r="BJ93" s="72"/>
      <c r="BK93" s="72"/>
      <c r="BL93" s="275">
        <v>43829</v>
      </c>
      <c r="BM93" s="72"/>
      <c r="BN93" s="271" t="s">
        <v>964</v>
      </c>
      <c r="BO93" s="271" t="s">
        <v>964</v>
      </c>
      <c r="BP93" s="86" t="s">
        <v>1019</v>
      </c>
    </row>
    <row r="94" spans="1:73" s="21" customFormat="1" ht="346.5" hidden="1" x14ac:dyDescent="0.25">
      <c r="A94" s="97">
        <v>91</v>
      </c>
      <c r="B94" s="96">
        <v>91</v>
      </c>
      <c r="C94" s="44" t="s">
        <v>981</v>
      </c>
      <c r="D94" s="44" t="s">
        <v>980</v>
      </c>
      <c r="E94" s="53" t="s">
        <v>1018</v>
      </c>
      <c r="F94" s="46" t="s">
        <v>1017</v>
      </c>
      <c r="G94" s="46" t="s">
        <v>1016</v>
      </c>
      <c r="H94" s="323">
        <v>43243</v>
      </c>
      <c r="I94" s="64" t="s">
        <v>1015</v>
      </c>
      <c r="J94" s="331" t="s">
        <v>961</v>
      </c>
      <c r="K94" s="49" t="s">
        <v>1014</v>
      </c>
      <c r="L94" s="323">
        <v>43261</v>
      </c>
      <c r="M94" s="283">
        <v>43312</v>
      </c>
      <c r="N94" s="49" t="s">
        <v>203</v>
      </c>
      <c r="O94" s="72"/>
      <c r="P94" s="72"/>
      <c r="Q94" s="72"/>
      <c r="R94" s="73"/>
      <c r="S94" s="72"/>
      <c r="T94" s="72"/>
      <c r="U94" s="72"/>
      <c r="V94" s="72"/>
      <c r="W94" s="72"/>
      <c r="X94" s="72"/>
      <c r="Y94" s="72"/>
      <c r="Z94" s="72"/>
      <c r="AA94" s="93">
        <v>43373</v>
      </c>
      <c r="AB94" s="106" t="s">
        <v>1013</v>
      </c>
      <c r="AC94" s="93">
        <v>43385</v>
      </c>
      <c r="AD94" s="15" t="s">
        <v>1012</v>
      </c>
      <c r="AE94" s="105" t="s">
        <v>967</v>
      </c>
      <c r="AF94" s="105" t="s">
        <v>967</v>
      </c>
      <c r="AG94" s="15" t="s">
        <v>994</v>
      </c>
      <c r="AH94" s="93">
        <v>43385</v>
      </c>
      <c r="AI94" s="15" t="s">
        <v>994</v>
      </c>
      <c r="AJ94" s="93">
        <v>43385</v>
      </c>
      <c r="AK94" s="15" t="s">
        <v>1011</v>
      </c>
      <c r="AL94" s="105" t="s">
        <v>967</v>
      </c>
      <c r="AM94" s="105" t="s">
        <v>967</v>
      </c>
      <c r="AN94" s="15" t="s">
        <v>994</v>
      </c>
      <c r="AO94" s="93">
        <v>43385</v>
      </c>
      <c r="AP94" s="15" t="s">
        <v>994</v>
      </c>
      <c r="AQ94" s="93">
        <v>43385</v>
      </c>
      <c r="AR94" s="15" t="s">
        <v>1011</v>
      </c>
      <c r="AS94" s="105" t="s">
        <v>967</v>
      </c>
      <c r="AT94" s="105" t="s">
        <v>967</v>
      </c>
      <c r="AU94" s="15" t="s">
        <v>994</v>
      </c>
      <c r="AV94" s="72"/>
      <c r="AW94" s="72"/>
      <c r="AX94" s="72"/>
      <c r="AY94" s="72"/>
      <c r="AZ94" s="72"/>
      <c r="BA94" s="72"/>
      <c r="BB94" s="81"/>
      <c r="BC94" s="103"/>
      <c r="BD94" s="81"/>
      <c r="BE94" s="98"/>
      <c r="BF94" s="82"/>
      <c r="BG94" s="80"/>
      <c r="BH94" s="80"/>
      <c r="BI94" s="81"/>
      <c r="BJ94" s="72"/>
      <c r="BK94" s="72"/>
      <c r="BL94" s="275">
        <v>43829</v>
      </c>
      <c r="BM94" s="72"/>
      <c r="BN94" s="271" t="s">
        <v>964</v>
      </c>
      <c r="BO94" s="271" t="s">
        <v>964</v>
      </c>
      <c r="BP94" s="15" t="s">
        <v>994</v>
      </c>
    </row>
    <row r="95" spans="1:73" s="21" customFormat="1" ht="409.5" hidden="1" x14ac:dyDescent="0.25">
      <c r="A95" s="97">
        <v>92</v>
      </c>
      <c r="B95" s="97">
        <v>92</v>
      </c>
      <c r="C95" s="44" t="s">
        <v>981</v>
      </c>
      <c r="D95" s="44" t="s">
        <v>980</v>
      </c>
      <c r="E95" s="53" t="s">
        <v>1006</v>
      </c>
      <c r="F95" s="329" t="s">
        <v>1005</v>
      </c>
      <c r="G95" s="329" t="s">
        <v>1004</v>
      </c>
      <c r="H95" s="323">
        <v>43243</v>
      </c>
      <c r="I95" s="64" t="s">
        <v>1003</v>
      </c>
      <c r="J95" s="316" t="s">
        <v>959</v>
      </c>
      <c r="K95" s="49" t="s">
        <v>1010</v>
      </c>
      <c r="L95" s="323">
        <v>43243</v>
      </c>
      <c r="M95" s="283">
        <v>43261</v>
      </c>
      <c r="N95" s="49" t="s">
        <v>79</v>
      </c>
      <c r="O95" s="72"/>
      <c r="P95" s="72"/>
      <c r="Q95" s="72"/>
      <c r="R95" s="73"/>
      <c r="S95" s="72"/>
      <c r="T95" s="72"/>
      <c r="U95" s="72"/>
      <c r="V95" s="72"/>
      <c r="W95" s="72"/>
      <c r="X95" s="72"/>
      <c r="Y95" s="72"/>
      <c r="Z95" s="72"/>
      <c r="AA95" s="93">
        <v>43373</v>
      </c>
      <c r="AB95" s="72" t="s">
        <v>1009</v>
      </c>
      <c r="AC95" s="92">
        <v>43383</v>
      </c>
      <c r="AD95" s="15" t="s">
        <v>1008</v>
      </c>
      <c r="AE95" s="105" t="s">
        <v>967</v>
      </c>
      <c r="AF95" s="105" t="s">
        <v>967</v>
      </c>
      <c r="AG95" s="102" t="s">
        <v>994</v>
      </c>
      <c r="AH95" s="92">
        <v>43383</v>
      </c>
      <c r="AI95" s="102" t="s">
        <v>994</v>
      </c>
      <c r="AJ95" s="92">
        <v>43383</v>
      </c>
      <c r="AK95" s="18" t="s">
        <v>1007</v>
      </c>
      <c r="AL95" s="105" t="s">
        <v>967</v>
      </c>
      <c r="AM95" s="105" t="s">
        <v>967</v>
      </c>
      <c r="AN95" s="102" t="s">
        <v>994</v>
      </c>
      <c r="AO95" s="92">
        <v>43383</v>
      </c>
      <c r="AP95" s="102" t="s">
        <v>994</v>
      </c>
      <c r="AQ95" s="92">
        <v>43383</v>
      </c>
      <c r="AR95" s="18" t="s">
        <v>1007</v>
      </c>
      <c r="AS95" s="105" t="s">
        <v>967</v>
      </c>
      <c r="AT95" s="105" t="s">
        <v>967</v>
      </c>
      <c r="AU95" s="102" t="s">
        <v>994</v>
      </c>
      <c r="AV95" s="72"/>
      <c r="AW95" s="72"/>
      <c r="AX95" s="72"/>
      <c r="AY95" s="72"/>
      <c r="AZ95" s="72"/>
      <c r="BA95" s="72"/>
      <c r="BB95" s="81"/>
      <c r="BC95" s="103"/>
      <c r="BD95" s="81"/>
      <c r="BE95" s="98"/>
      <c r="BF95" s="82"/>
      <c r="BG95" s="80"/>
      <c r="BH95" s="80"/>
      <c r="BI95" s="81"/>
      <c r="BJ95" s="72"/>
      <c r="BK95" s="72"/>
      <c r="BL95" s="275">
        <v>43829</v>
      </c>
      <c r="BM95" s="72"/>
      <c r="BN95" s="271" t="s">
        <v>964</v>
      </c>
      <c r="BO95" s="271" t="s">
        <v>964</v>
      </c>
      <c r="BP95" s="102" t="s">
        <v>994</v>
      </c>
    </row>
    <row r="96" spans="1:73" s="21" customFormat="1" ht="247.5" hidden="1" x14ac:dyDescent="0.25">
      <c r="A96" s="97">
        <v>93</v>
      </c>
      <c r="B96" s="96">
        <v>93</v>
      </c>
      <c r="C96" s="44" t="s">
        <v>981</v>
      </c>
      <c r="D96" s="44" t="s">
        <v>980</v>
      </c>
      <c r="E96" s="53" t="s">
        <v>1006</v>
      </c>
      <c r="F96" s="329" t="s">
        <v>1005</v>
      </c>
      <c r="G96" s="329" t="s">
        <v>1004</v>
      </c>
      <c r="H96" s="323">
        <v>43243</v>
      </c>
      <c r="I96" s="64" t="s">
        <v>1003</v>
      </c>
      <c r="J96" s="316" t="s">
        <v>959</v>
      </c>
      <c r="K96" s="49" t="s">
        <v>1002</v>
      </c>
      <c r="L96" s="323">
        <v>43243</v>
      </c>
      <c r="M96" s="283">
        <v>43464</v>
      </c>
      <c r="N96" s="49" t="s">
        <v>1001</v>
      </c>
      <c r="O96" s="72"/>
      <c r="P96" s="72"/>
      <c r="Q96" s="72"/>
      <c r="R96" s="73"/>
      <c r="S96" s="72"/>
      <c r="T96" s="72"/>
      <c r="U96" s="72"/>
      <c r="V96" s="72"/>
      <c r="W96" s="72"/>
      <c r="X96" s="72"/>
      <c r="Y96" s="72"/>
      <c r="Z96" s="72"/>
      <c r="AA96" s="93">
        <v>43373</v>
      </c>
      <c r="AB96" s="86" t="s">
        <v>1000</v>
      </c>
      <c r="AC96" s="72"/>
      <c r="AD96" s="15" t="s">
        <v>999</v>
      </c>
      <c r="AE96" s="91" t="s">
        <v>971</v>
      </c>
      <c r="AF96" s="91" t="s">
        <v>971</v>
      </c>
      <c r="AG96" s="15" t="s">
        <v>998</v>
      </c>
      <c r="AH96" s="89">
        <v>43455</v>
      </c>
      <c r="AI96" s="86" t="s">
        <v>997</v>
      </c>
      <c r="AJ96" s="89">
        <v>43522</v>
      </c>
      <c r="AK96" s="104" t="s">
        <v>996</v>
      </c>
      <c r="AL96" s="87" t="s">
        <v>983</v>
      </c>
      <c r="AM96" s="87" t="s">
        <v>967</v>
      </c>
      <c r="AN96" s="102" t="s">
        <v>994</v>
      </c>
      <c r="AO96" s="89">
        <v>43455</v>
      </c>
      <c r="AP96" s="86" t="s">
        <v>997</v>
      </c>
      <c r="AQ96" s="89">
        <v>43522</v>
      </c>
      <c r="AR96" s="104" t="s">
        <v>996</v>
      </c>
      <c r="AS96" s="87" t="s">
        <v>983</v>
      </c>
      <c r="AT96" s="87" t="s">
        <v>967</v>
      </c>
      <c r="AU96" s="102" t="s">
        <v>994</v>
      </c>
      <c r="AV96" s="72"/>
      <c r="AW96" s="72"/>
      <c r="AX96" s="72"/>
      <c r="AY96" s="72"/>
      <c r="AZ96" s="72"/>
      <c r="BA96" s="72"/>
      <c r="BB96" s="81"/>
      <c r="BC96" s="103"/>
      <c r="BD96" s="72"/>
      <c r="BE96" s="98"/>
      <c r="BF96" s="82"/>
      <c r="BG96" s="80"/>
      <c r="BH96" s="80"/>
      <c r="BI96" s="81"/>
      <c r="BJ96" s="72"/>
      <c r="BK96" s="72"/>
      <c r="BL96" s="275">
        <v>43829</v>
      </c>
      <c r="BM96" s="86" t="s">
        <v>995</v>
      </c>
      <c r="BN96" s="271" t="s">
        <v>964</v>
      </c>
      <c r="BO96" s="271" t="s">
        <v>964</v>
      </c>
      <c r="BP96" s="102" t="s">
        <v>994</v>
      </c>
    </row>
    <row r="97" spans="1:68" s="21" customFormat="1" ht="83.25" hidden="1" thickBot="1" x14ac:dyDescent="0.3">
      <c r="A97" s="97">
        <v>94</v>
      </c>
      <c r="B97" s="97">
        <v>94</v>
      </c>
      <c r="C97" s="44" t="s">
        <v>981</v>
      </c>
      <c r="D97" s="44" t="s">
        <v>980</v>
      </c>
      <c r="E97" s="53" t="s">
        <v>979</v>
      </c>
      <c r="F97" s="329" t="s">
        <v>993</v>
      </c>
      <c r="G97" s="329" t="s">
        <v>992</v>
      </c>
      <c r="H97" s="323">
        <v>43243</v>
      </c>
      <c r="I97" s="64" t="s">
        <v>991</v>
      </c>
      <c r="J97" s="316" t="s">
        <v>959</v>
      </c>
      <c r="K97" s="49" t="s">
        <v>990</v>
      </c>
      <c r="L97" s="323">
        <v>43292</v>
      </c>
      <c r="M97" s="283">
        <v>43403</v>
      </c>
      <c r="N97" s="309" t="s">
        <v>989</v>
      </c>
      <c r="O97" s="72"/>
      <c r="P97" s="72"/>
      <c r="Q97" s="72"/>
      <c r="R97" s="73"/>
      <c r="S97" s="72"/>
      <c r="T97" s="72"/>
      <c r="U97" s="72"/>
      <c r="V97" s="72"/>
      <c r="W97" s="72"/>
      <c r="X97" s="72"/>
      <c r="Y97" s="72"/>
      <c r="Z97" s="72"/>
      <c r="AA97" s="93">
        <v>43373</v>
      </c>
      <c r="AB97" s="72" t="s">
        <v>988</v>
      </c>
      <c r="AC97" s="92">
        <v>43390</v>
      </c>
      <c r="AD97" s="15" t="s">
        <v>987</v>
      </c>
      <c r="AE97" s="91" t="s">
        <v>971</v>
      </c>
      <c r="AF97" s="91" t="s">
        <v>971</v>
      </c>
      <c r="AG97" s="15" t="s">
        <v>986</v>
      </c>
      <c r="AH97" s="89">
        <v>43455</v>
      </c>
      <c r="AI97" s="86" t="s">
        <v>985</v>
      </c>
      <c r="AJ97" s="89">
        <v>43522</v>
      </c>
      <c r="AK97" s="15" t="s">
        <v>984</v>
      </c>
      <c r="AL97" s="87" t="s">
        <v>983</v>
      </c>
      <c r="AM97" s="87" t="s">
        <v>983</v>
      </c>
      <c r="AN97" s="86" t="s">
        <v>982</v>
      </c>
      <c r="AO97" s="89">
        <v>43455</v>
      </c>
      <c r="AP97" s="86" t="s">
        <v>985</v>
      </c>
      <c r="AQ97" s="89">
        <v>43522</v>
      </c>
      <c r="AR97" s="15" t="s">
        <v>984</v>
      </c>
      <c r="AS97" s="87" t="s">
        <v>983</v>
      </c>
      <c r="AT97" s="87" t="s">
        <v>983</v>
      </c>
      <c r="AU97" s="86" t="s">
        <v>982</v>
      </c>
      <c r="AV97" s="72"/>
      <c r="AW97" s="72"/>
      <c r="AX97" s="72"/>
      <c r="AY97" s="72"/>
      <c r="AZ97" s="72"/>
      <c r="BA97" s="72"/>
      <c r="BB97" s="81"/>
      <c r="BC97" s="100"/>
      <c r="BD97" s="99"/>
      <c r="BE97" s="98"/>
      <c r="BF97" s="82"/>
      <c r="BG97" s="80"/>
      <c r="BH97" s="80"/>
      <c r="BI97" s="81"/>
      <c r="BJ97" s="72"/>
      <c r="BK97" s="72"/>
      <c r="BL97" s="275">
        <v>43829</v>
      </c>
      <c r="BM97" s="72"/>
      <c r="BN97" s="271" t="s">
        <v>964</v>
      </c>
      <c r="BO97" s="271" t="s">
        <v>964</v>
      </c>
      <c r="BP97" s="86" t="s">
        <v>982</v>
      </c>
    </row>
    <row r="98" spans="1:68" s="21" customFormat="1" ht="165.75" hidden="1" thickBot="1" x14ac:dyDescent="0.3">
      <c r="A98" s="97">
        <v>95</v>
      </c>
      <c r="B98" s="96">
        <v>95</v>
      </c>
      <c r="C98" s="44" t="s">
        <v>981</v>
      </c>
      <c r="D98" s="44" t="s">
        <v>980</v>
      </c>
      <c r="E98" s="53" t="s">
        <v>979</v>
      </c>
      <c r="F98" s="46" t="s">
        <v>978</v>
      </c>
      <c r="G98" s="46" t="s">
        <v>977</v>
      </c>
      <c r="H98" s="323">
        <v>43243</v>
      </c>
      <c r="I98" s="64" t="s">
        <v>976</v>
      </c>
      <c r="J98" s="316" t="s">
        <v>961</v>
      </c>
      <c r="K98" s="49" t="s">
        <v>975</v>
      </c>
      <c r="L98" s="323">
        <v>43133</v>
      </c>
      <c r="M98" s="283">
        <v>43403</v>
      </c>
      <c r="N98" s="49" t="s">
        <v>974</v>
      </c>
      <c r="O98" s="72"/>
      <c r="P98" s="72"/>
      <c r="Q98" s="72"/>
      <c r="R98" s="73"/>
      <c r="S98" s="72"/>
      <c r="T98" s="72"/>
      <c r="U98" s="72"/>
      <c r="V98" s="72"/>
      <c r="W98" s="72"/>
      <c r="X98" s="72"/>
      <c r="Y98" s="72"/>
      <c r="Z98" s="72"/>
      <c r="AA98" s="93">
        <v>43373</v>
      </c>
      <c r="AB98" s="18" t="s">
        <v>973</v>
      </c>
      <c r="AC98" s="92">
        <v>43385</v>
      </c>
      <c r="AD98" s="15" t="s">
        <v>972</v>
      </c>
      <c r="AE98" s="91" t="s">
        <v>971</v>
      </c>
      <c r="AF98" s="91" t="s">
        <v>971</v>
      </c>
      <c r="AG98" s="18" t="s">
        <v>970</v>
      </c>
      <c r="AH98" s="90">
        <v>43455</v>
      </c>
      <c r="AI98" s="15" t="s">
        <v>969</v>
      </c>
      <c r="AJ98" s="89">
        <v>43522</v>
      </c>
      <c r="AK98" s="88" t="s">
        <v>968</v>
      </c>
      <c r="AL98" s="87" t="s">
        <v>967</v>
      </c>
      <c r="AM98" s="87" t="s">
        <v>967</v>
      </c>
      <c r="AN98" s="86" t="s">
        <v>966</v>
      </c>
      <c r="AO98" s="90">
        <v>43455</v>
      </c>
      <c r="AP98" s="15" t="s">
        <v>969</v>
      </c>
      <c r="AQ98" s="89">
        <v>43522</v>
      </c>
      <c r="AR98" s="88" t="s">
        <v>968</v>
      </c>
      <c r="AS98" s="87" t="s">
        <v>967</v>
      </c>
      <c r="AT98" s="87" t="s">
        <v>967</v>
      </c>
      <c r="AU98" s="86" t="s">
        <v>966</v>
      </c>
      <c r="AV98" s="72"/>
      <c r="AW98" s="72"/>
      <c r="AX98" s="72"/>
      <c r="AY98" s="72"/>
      <c r="AZ98" s="72"/>
      <c r="BA98" s="72"/>
      <c r="BB98" s="81"/>
      <c r="BC98" s="85">
        <v>43749</v>
      </c>
      <c r="BD98" s="84" t="s">
        <v>965</v>
      </c>
      <c r="BE98" s="83">
        <v>43769</v>
      </c>
      <c r="BF98" s="82" t="s">
        <v>705</v>
      </c>
      <c r="BG98" s="80" t="s">
        <v>964</v>
      </c>
      <c r="BH98" s="80" t="s">
        <v>964</v>
      </c>
      <c r="BI98" s="81"/>
      <c r="BJ98" s="72"/>
      <c r="BK98" s="72"/>
      <c r="BL98" s="275">
        <v>43829</v>
      </c>
      <c r="BM98" s="72"/>
      <c r="BN98" s="271" t="s">
        <v>964</v>
      </c>
      <c r="BO98" s="271" t="s">
        <v>964</v>
      </c>
      <c r="BP98" s="15" t="s">
        <v>963</v>
      </c>
    </row>
    <row r="99" spans="1:68" x14ac:dyDescent="0.3">
      <c r="K99" s="79"/>
    </row>
    <row r="114" spans="3:10" hidden="1" x14ac:dyDescent="0.3"/>
    <row r="115" spans="3:10" hidden="1" x14ac:dyDescent="0.3"/>
    <row r="116" spans="3:10" hidden="1" x14ac:dyDescent="0.3">
      <c r="C116" s="78" t="s">
        <v>962</v>
      </c>
      <c r="J116" s="20" t="s">
        <v>961</v>
      </c>
    </row>
    <row r="117" spans="3:10" hidden="1" x14ac:dyDescent="0.3">
      <c r="C117" s="78" t="s">
        <v>960</v>
      </c>
      <c r="J117" s="20" t="s">
        <v>959</v>
      </c>
    </row>
    <row r="118" spans="3:10" hidden="1" x14ac:dyDescent="0.3">
      <c r="C118" s="78" t="s">
        <v>958</v>
      </c>
    </row>
    <row r="119" spans="3:10" hidden="1" x14ac:dyDescent="0.3">
      <c r="C119" s="78" t="s">
        <v>957</v>
      </c>
    </row>
    <row r="120" spans="3:10" hidden="1" x14ac:dyDescent="0.3">
      <c r="C120" s="78" t="s">
        <v>956</v>
      </c>
    </row>
    <row r="121" spans="3:10" hidden="1" x14ac:dyDescent="0.3"/>
  </sheetData>
  <autoFilter ref="A3:BU98">
    <filterColumn colId="65">
      <filters>
        <filter val="no"/>
      </filters>
    </filterColumn>
  </autoFilter>
  <mergeCells count="21">
    <mergeCell ref="BQ2:BU2"/>
    <mergeCell ref="O2:P2"/>
    <mergeCell ref="H24:H31"/>
    <mergeCell ref="BC2:BD2"/>
    <mergeCell ref="AJ2:AN2"/>
    <mergeCell ref="BE2:BI2"/>
    <mergeCell ref="AQ2:AU2"/>
    <mergeCell ref="AH2:AI2"/>
    <mergeCell ref="AX2:BB2"/>
    <mergeCell ref="B1:BP1"/>
    <mergeCell ref="AV2:AW2"/>
    <mergeCell ref="AO2:AP2"/>
    <mergeCell ref="I61:I62"/>
    <mergeCell ref="I2:N2"/>
    <mergeCell ref="AA2:AB2"/>
    <mergeCell ref="U2:V2"/>
    <mergeCell ref="I10:I11"/>
    <mergeCell ref="BJ2:BK2"/>
    <mergeCell ref="BL2:BP2"/>
    <mergeCell ref="AC2:AG2"/>
    <mergeCell ref="B2:H2"/>
  </mergeCells>
  <dataValidations count="13">
    <dataValidation type="list" allowBlank="1" showInputMessage="1" showErrorMessage="1" sqref="Z70:Z77">
      <formula1>$U$31:$U$32</formula1>
    </dataValidation>
    <dataValidation type="list" allowBlank="1" showInputMessage="1" showErrorMessage="1" sqref="J94">
      <formula1>$J$20:$J$23</formula1>
    </dataValidation>
    <dataValidation type="list" allowBlank="1" showInputMessage="1" showErrorMessage="1" sqref="J95:J98">
      <formula1>$J$23:$J$26</formula1>
    </dataValidation>
    <dataValidation type="list" allowBlank="1" showInputMessage="1" showErrorMessage="1" sqref="AE52:AE56 Y70:Y77 AE70:AE71 AE73 AE75:AE77 AL55:AL56 AL70:AL71 AS55:AS56 AS70:AS71">
      <formula1>$T$31:$T$32</formula1>
    </dataValidation>
    <dataValidation type="list" allowBlank="1" showInputMessage="1" showErrorMessage="1" sqref="AF75:AF77 AF73 AF52:AF54">
      <formula1>$AA$31:$AA$32</formula1>
    </dataValidation>
    <dataValidation type="list" allowBlank="1" showInputMessage="1" showErrorMessage="1" sqref="J70:J93">
      <formula1>$J$24:$J$27</formula1>
    </dataValidation>
    <dataValidation type="list" allowBlank="1" showInputMessage="1" showErrorMessage="1" sqref="C70:C85">
      <formula1>$C$24:$C$30</formula1>
    </dataValidation>
    <dataValidation type="list" allowBlank="1" showInputMessage="1" showErrorMessage="1" sqref="C13:C19">
      <formula1>$C$59:$C$120</formula1>
    </dataValidation>
    <dataValidation type="list" allowBlank="1" showInputMessage="1" showErrorMessage="1" sqref="J7">
      <formula1>$J$114:$J$115</formula1>
    </dataValidation>
    <dataValidation type="list" allowBlank="1" showInputMessage="1" showErrorMessage="1" sqref="J24 J27:J31">
      <formula1>$J$22:$J$24</formula1>
    </dataValidation>
    <dataValidation type="list" allowBlank="1" showInputMessage="1" showErrorMessage="1" sqref="C49:C57">
      <formula1>$C$25:$C$30</formula1>
    </dataValidation>
    <dataValidation type="list" allowBlank="1" showInputMessage="1" showErrorMessage="1" sqref="J56:J57">
      <formula1>$J$25:$J$27</formula1>
    </dataValidation>
    <dataValidation type="list" allowBlank="1" showInputMessage="1" showErrorMessage="1" sqref="C23:C48 J25:J26 J4:J6 C4:C11 J8:J23 J32:J55">
      <formula1>#REF!</formula1>
    </dataValidation>
  </dataValidations>
  <hyperlinks>
    <hyperlink ref="BD98" r:id="rId1" display="http://www.agenciadetierras.gov.co/planeacion-control-y-gestion/sistema-integrado-de-gestion/mapa-de-riesgos/"/>
  </hyperlinks>
  <pageMargins left="0.7" right="0.7" top="0.75" bottom="0.75" header="0.3" footer="0.3"/>
  <pageSetup paperSize="5" scale="26" fitToHeight="0" orientation="landscape" horizontalDpi="4294967295" verticalDpi="4294967295" r:id="rId2"/>
  <rowBreaks count="1" manualBreakCount="1">
    <brk id="72" min="1" max="7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Resumen</vt:lpstr>
      <vt:lpstr>CGR</vt:lpstr>
      <vt:lpstr>PMI</vt:lpstr>
      <vt:lpstr>PMI!Área_de_impresión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Lila Maria Guzman</dc:creator>
  <cp:lastModifiedBy>Lila Maria Guzman</cp:lastModifiedBy>
  <cp:lastPrinted>2020-02-12T14:36:01Z</cp:lastPrinted>
  <dcterms:created xsi:type="dcterms:W3CDTF">2019-12-26T22:36:49Z</dcterms:created>
  <dcterms:modified xsi:type="dcterms:W3CDTF">2020-05-04T17:37:39Z</dcterms:modified>
</cp:coreProperties>
</file>