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GESTORES_OCI\3. Informes de Seguimientos\7. Plan de Mejoramiento Institucional\11. PMI IIITri2020\Preliminar\"/>
    </mc:Choice>
  </mc:AlternateContent>
  <bookViews>
    <workbookView xWindow="735" yWindow="570" windowWidth="17280" windowHeight="10350" activeTab="1"/>
  </bookViews>
  <sheets>
    <sheet name="Resumen" sheetId="4" r:id="rId1"/>
    <sheet name="CGR" sheetId="1" r:id="rId2"/>
    <sheet name="PMI SEGUIMIENTO EFICACIA" sheetId="5" r:id="rId3"/>
    <sheet name="PMI EVALUACION DE EFECTIVIDAD" sheetId="6" r:id="rId4"/>
  </sheets>
  <externalReferences>
    <externalReference r:id="rId5"/>
  </externalReferences>
  <definedNames>
    <definedName name="_xlnm._FilterDatabase" localSheetId="1" hidden="1">CGR!$B$5:$AN$469</definedName>
    <definedName name="_xlnm._FilterDatabase" localSheetId="3" hidden="1">'PMI EVALUACION DE EFECTIVIDAD'!$A$3:$AH$96</definedName>
    <definedName name="_xlnm._FilterDatabase" localSheetId="2" hidden="1">'PMI SEGUIMIENTO EFICACIA'!$A$3:$AR$138</definedName>
    <definedName name="accionesdeMejoramiento">#REF!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6" l="1"/>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 i="5"/>
  <c r="A14" i="5"/>
  <c r="A19" i="5"/>
  <c r="A24" i="5"/>
  <c r="A29" i="5"/>
  <c r="A34" i="5"/>
  <c r="A39" i="5"/>
  <c r="A44" i="5"/>
  <c r="A49" i="5"/>
  <c r="A54" i="5"/>
  <c r="A59" i="5"/>
  <c r="A64" i="5"/>
  <c r="A69" i="5"/>
  <c r="A74" i="5"/>
  <c r="A79" i="5"/>
  <c r="A84" i="5"/>
  <c r="A89" i="5"/>
  <c r="A94" i="5"/>
  <c r="A99" i="5"/>
  <c r="A104" i="5"/>
  <c r="A109" i="5"/>
  <c r="A114" i="5"/>
  <c r="A119" i="5"/>
  <c r="A124" i="5"/>
  <c r="A129" i="5"/>
  <c r="A134" i="5"/>
  <c r="L52" i="4"/>
  <c r="S386" i="1"/>
  <c r="N386" i="1"/>
  <c r="I49" i="4"/>
  <c r="S52" i="4"/>
  <c r="O32" i="4"/>
  <c r="O33" i="4"/>
  <c r="O34" i="4"/>
  <c r="O35" i="4"/>
  <c r="O36" i="4"/>
  <c r="O37" i="4"/>
  <c r="O38" i="4"/>
  <c r="O39" i="4"/>
  <c r="O40" i="4"/>
  <c r="O41" i="4"/>
  <c r="O42" i="4"/>
  <c r="O43" i="4"/>
  <c r="O44" i="4"/>
  <c r="O45" i="4"/>
  <c r="O46" i="4"/>
  <c r="O47" i="4"/>
  <c r="O48" i="4"/>
  <c r="O49" i="4"/>
  <c r="O50" i="4"/>
  <c r="O51" i="4"/>
  <c r="O52" i="4"/>
  <c r="P64" i="4"/>
  <c r="R52" i="4"/>
  <c r="P63" i="4"/>
  <c r="Q52" i="4"/>
  <c r="P62" i="4"/>
  <c r="P52" i="4"/>
  <c r="P61" i="4"/>
  <c r="I50" i="4"/>
  <c r="I32" i="4"/>
  <c r="C32" i="4"/>
  <c r="I33" i="4"/>
  <c r="I34" i="4"/>
  <c r="I35" i="4"/>
  <c r="I36" i="4"/>
  <c r="I37" i="4"/>
  <c r="I38" i="4"/>
  <c r="C38" i="4"/>
  <c r="I39" i="4"/>
  <c r="I40" i="4"/>
  <c r="I41" i="4"/>
  <c r="C41" i="4"/>
  <c r="I42" i="4"/>
  <c r="I43" i="4"/>
  <c r="I44" i="4"/>
  <c r="I45" i="4"/>
  <c r="I46" i="4"/>
  <c r="I47" i="4"/>
  <c r="I48" i="4"/>
  <c r="I51" i="4"/>
  <c r="J52" i="4"/>
  <c r="F32" i="4"/>
  <c r="D32" i="4"/>
  <c r="E33" i="4"/>
  <c r="E34" i="4"/>
  <c r="E35" i="4"/>
  <c r="E36" i="4"/>
  <c r="E37" i="4"/>
  <c r="E38" i="4"/>
  <c r="E39" i="4"/>
  <c r="E40" i="4"/>
  <c r="E41" i="4"/>
  <c r="E42" i="4"/>
  <c r="E43" i="4"/>
  <c r="E44" i="4"/>
  <c r="E45" i="4"/>
  <c r="E46" i="4"/>
  <c r="E47" i="4"/>
  <c r="E48" i="4"/>
  <c r="E49" i="4"/>
  <c r="E50" i="4"/>
  <c r="E51" i="4"/>
  <c r="E32" i="4"/>
  <c r="K52" i="4"/>
  <c r="S338" i="1"/>
  <c r="S374" i="1"/>
  <c r="S469" i="1"/>
  <c r="S273" i="1"/>
  <c r="S331" i="1"/>
  <c r="G33" i="4"/>
  <c r="G34" i="4"/>
  <c r="G35" i="4"/>
  <c r="G36" i="4"/>
  <c r="G37" i="4"/>
  <c r="G38" i="4"/>
  <c r="G39" i="4"/>
  <c r="G40" i="4"/>
  <c r="G41" i="4"/>
  <c r="G42" i="4"/>
  <c r="G43" i="4"/>
  <c r="G44" i="4"/>
  <c r="G45" i="4"/>
  <c r="G46" i="4"/>
  <c r="G47" i="4"/>
  <c r="G48" i="4"/>
  <c r="G49" i="4"/>
  <c r="G50" i="4"/>
  <c r="G51" i="4"/>
  <c r="F33" i="4"/>
  <c r="F34" i="4"/>
  <c r="F35" i="4"/>
  <c r="F36" i="4"/>
  <c r="F37" i="4"/>
  <c r="F38" i="4"/>
  <c r="F39" i="4"/>
  <c r="F40" i="4"/>
  <c r="F41" i="4"/>
  <c r="F42" i="4"/>
  <c r="F43" i="4"/>
  <c r="F44" i="4"/>
  <c r="F45" i="4"/>
  <c r="F46" i="4"/>
  <c r="F47" i="4"/>
  <c r="F48" i="4"/>
  <c r="F49" i="4"/>
  <c r="F50" i="4"/>
  <c r="F51" i="4"/>
  <c r="D33" i="4"/>
  <c r="D34" i="4"/>
  <c r="D35" i="4"/>
  <c r="D36" i="4"/>
  <c r="D37" i="4"/>
  <c r="D38" i="4"/>
  <c r="D39" i="4"/>
  <c r="D40" i="4"/>
  <c r="D41" i="4"/>
  <c r="D42" i="4"/>
  <c r="D43" i="4"/>
  <c r="D44" i="4"/>
  <c r="D45" i="4"/>
  <c r="D46" i="4"/>
  <c r="D47" i="4"/>
  <c r="D48" i="4"/>
  <c r="D49" i="4"/>
  <c r="D50" i="4"/>
  <c r="D51" i="4"/>
  <c r="C33" i="4"/>
  <c r="C34" i="4"/>
  <c r="C35" i="4"/>
  <c r="C36" i="4"/>
  <c r="C37" i="4"/>
  <c r="C39" i="4"/>
  <c r="C40" i="4"/>
  <c r="C42" i="4"/>
  <c r="C43" i="4"/>
  <c r="C44" i="4"/>
  <c r="C45" i="4"/>
  <c r="C46" i="4"/>
  <c r="C48" i="4"/>
  <c r="C49" i="4"/>
  <c r="C50" i="4"/>
  <c r="C51" i="4"/>
  <c r="G32" i="4"/>
  <c r="G52" i="4"/>
  <c r="M52" i="4"/>
  <c r="N468" i="1"/>
  <c r="N467" i="1"/>
  <c r="N466" i="1"/>
  <c r="N465" i="1"/>
  <c r="N464" i="1"/>
  <c r="N463" i="1"/>
  <c r="N462" i="1"/>
  <c r="N461" i="1"/>
  <c r="N460" i="1"/>
  <c r="N459" i="1"/>
  <c r="N458" i="1"/>
  <c r="N457" i="1"/>
  <c r="N456" i="1"/>
  <c r="N455" i="1"/>
  <c r="N454" i="1"/>
  <c r="N453" i="1"/>
  <c r="N452" i="1"/>
  <c r="N451" i="1"/>
  <c r="N450" i="1"/>
  <c r="N449" i="1"/>
  <c r="N448" i="1"/>
  <c r="N447" i="1"/>
  <c r="N446" i="1"/>
  <c r="N445" i="1"/>
  <c r="N444" i="1"/>
  <c r="N443" i="1"/>
  <c r="N442" i="1"/>
  <c r="N441" i="1"/>
  <c r="N440" i="1"/>
  <c r="N439" i="1"/>
  <c r="N438" i="1"/>
  <c r="N437" i="1"/>
  <c r="N436" i="1"/>
  <c r="N435" i="1"/>
  <c r="N434" i="1"/>
  <c r="N433" i="1"/>
  <c r="N432" i="1"/>
  <c r="N431" i="1"/>
  <c r="N430" i="1"/>
  <c r="N429" i="1"/>
  <c r="N428" i="1"/>
  <c r="N427" i="1"/>
  <c r="N426" i="1"/>
  <c r="N425" i="1"/>
  <c r="N424" i="1"/>
  <c r="N423" i="1"/>
  <c r="N422" i="1"/>
  <c r="N421" i="1"/>
  <c r="N420" i="1"/>
  <c r="N419" i="1"/>
  <c r="N418" i="1"/>
  <c r="N417" i="1"/>
  <c r="N416" i="1"/>
  <c r="N415" i="1"/>
  <c r="N414" i="1"/>
  <c r="N413" i="1"/>
  <c r="N412" i="1"/>
  <c r="S411" i="1"/>
  <c r="S410" i="1"/>
  <c r="S409" i="1"/>
  <c r="S408" i="1"/>
  <c r="S405" i="1"/>
  <c r="S407" i="1"/>
  <c r="S406" i="1"/>
  <c r="S404" i="1"/>
  <c r="S403" i="1"/>
  <c r="S402" i="1"/>
  <c r="S401" i="1"/>
  <c r="S400" i="1"/>
  <c r="S399" i="1"/>
  <c r="S398" i="1"/>
  <c r="S397" i="1"/>
  <c r="S396" i="1"/>
  <c r="S395" i="1"/>
  <c r="S394" i="1"/>
  <c r="S393" i="1"/>
  <c r="S392" i="1"/>
  <c r="S391" i="1"/>
  <c r="S390" i="1"/>
  <c r="S389" i="1"/>
  <c r="S388" i="1"/>
  <c r="S387" i="1"/>
  <c r="S385" i="1"/>
  <c r="S384" i="1"/>
  <c r="S383" i="1"/>
  <c r="S91" i="1"/>
  <c r="N213" i="1"/>
  <c r="S14" i="1"/>
  <c r="S147" i="1"/>
  <c r="S9" i="1"/>
  <c r="N407" i="1"/>
  <c r="N406" i="1"/>
  <c r="N405" i="1"/>
  <c r="N404" i="1"/>
  <c r="N403" i="1"/>
  <c r="N402" i="1"/>
  <c r="N401" i="1"/>
  <c r="N400" i="1"/>
  <c r="N399" i="1"/>
  <c r="N398" i="1"/>
  <c r="N397" i="1"/>
  <c r="N396" i="1"/>
  <c r="N395" i="1"/>
  <c r="N394" i="1"/>
  <c r="N393" i="1"/>
  <c r="N392" i="1"/>
  <c r="N391" i="1"/>
  <c r="N390" i="1"/>
  <c r="N389" i="1"/>
  <c r="N388" i="1"/>
  <c r="N387" i="1"/>
  <c r="N385" i="1"/>
  <c r="N384" i="1"/>
  <c r="N383" i="1"/>
  <c r="S208" i="1"/>
  <c r="S218" i="1"/>
  <c r="S224" i="1"/>
  <c r="S212" i="1"/>
  <c r="S211" i="1"/>
  <c r="S210" i="1"/>
  <c r="S209" i="1"/>
  <c r="S207" i="1"/>
  <c r="S206" i="1"/>
  <c r="S205" i="1"/>
  <c r="S204" i="1"/>
  <c r="S203" i="1"/>
  <c r="S202" i="1"/>
  <c r="S201" i="1"/>
  <c r="S200"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5" i="1"/>
  <c r="S376" i="1"/>
  <c r="S377" i="1"/>
  <c r="S378" i="1"/>
  <c r="S379" i="1"/>
  <c r="S380" i="1"/>
  <c r="S381" i="1"/>
  <c r="S382" i="1"/>
  <c r="S94" i="1"/>
  <c r="S95" i="1"/>
  <c r="S96" i="1"/>
  <c r="S143" i="1"/>
  <c r="S98" i="1"/>
  <c r="S99" i="1"/>
  <c r="S100" i="1"/>
  <c r="S101" i="1"/>
  <c r="S102" i="1"/>
  <c r="S104" i="1"/>
  <c r="S105" i="1"/>
  <c r="S106" i="1"/>
  <c r="S125" i="1"/>
  <c r="S108" i="1"/>
  <c r="S109" i="1"/>
  <c r="S110" i="1"/>
  <c r="S111" i="1"/>
  <c r="S112" i="1"/>
  <c r="S113" i="1"/>
  <c r="S114" i="1"/>
  <c r="S115" i="1"/>
  <c r="S97" i="1"/>
  <c r="S116" i="1"/>
  <c r="S117" i="1"/>
  <c r="S118" i="1"/>
  <c r="S119" i="1"/>
  <c r="S120" i="1"/>
  <c r="S121" i="1"/>
  <c r="S122" i="1"/>
  <c r="S123" i="1"/>
  <c r="S124" i="1"/>
  <c r="S127" i="1"/>
  <c r="S128" i="1"/>
  <c r="S129" i="1"/>
  <c r="S130" i="1"/>
  <c r="S132" i="1"/>
  <c r="S133" i="1"/>
  <c r="S134" i="1"/>
  <c r="S139" i="1"/>
  <c r="S142" i="1"/>
  <c r="S135" i="1"/>
  <c r="S136" i="1"/>
  <c r="S137" i="1"/>
  <c r="S138" i="1"/>
  <c r="S162" i="1"/>
  <c r="S140" i="1"/>
  <c r="S15" i="1"/>
  <c r="S12" i="1"/>
  <c r="S145" i="1"/>
  <c r="S146" i="1"/>
  <c r="S13" i="1"/>
  <c r="S149" i="1"/>
  <c r="S150" i="1"/>
  <c r="S151" i="1"/>
  <c r="S152" i="1"/>
  <c r="S153" i="1"/>
  <c r="S88" i="1"/>
  <c r="S89" i="1"/>
  <c r="S156" i="1"/>
  <c r="S157" i="1"/>
  <c r="S90" i="1"/>
  <c r="S6" i="1"/>
  <c r="S7" i="1"/>
  <c r="S16" i="1"/>
  <c r="S20" i="1"/>
  <c r="S29" i="1"/>
  <c r="S164" i="1"/>
  <c r="S165" i="1"/>
  <c r="S33" i="1"/>
  <c r="S34" i="1"/>
  <c r="S11" i="1"/>
  <c r="S35" i="1"/>
  <c r="S36" i="1"/>
  <c r="S37" i="1"/>
  <c r="S38" i="1"/>
  <c r="S39" i="1"/>
  <c r="S40" i="1"/>
  <c r="S41" i="1"/>
  <c r="S42" i="1"/>
  <c r="S92" i="1"/>
  <c r="S43" i="1"/>
  <c r="S44" i="1"/>
  <c r="S45" i="1"/>
  <c r="S46" i="1"/>
  <c r="S47" i="1"/>
  <c r="S48" i="1"/>
  <c r="S49" i="1"/>
  <c r="S50" i="1"/>
  <c r="S51" i="1"/>
  <c r="S52" i="1"/>
  <c r="S53" i="1"/>
  <c r="S54" i="1"/>
  <c r="S56" i="1"/>
  <c r="S57" i="1"/>
  <c r="S58" i="1"/>
  <c r="S126" i="1"/>
  <c r="S194" i="1"/>
  <c r="S18" i="1"/>
  <c r="S169" i="1"/>
  <c r="S59" i="1"/>
  <c r="S60" i="1"/>
  <c r="S61" i="1"/>
  <c r="S62" i="1"/>
  <c r="S63" i="1"/>
  <c r="S64" i="1"/>
  <c r="S65" i="1"/>
  <c r="S66" i="1"/>
  <c r="S67" i="1"/>
  <c r="S55" i="1"/>
  <c r="S68" i="1"/>
  <c r="S69" i="1"/>
  <c r="S70" i="1"/>
  <c r="S71" i="1"/>
  <c r="S72" i="1"/>
  <c r="S73" i="1"/>
  <c r="S74" i="1"/>
  <c r="S75" i="1"/>
  <c r="S76" i="1"/>
  <c r="S77" i="1"/>
  <c r="S78" i="1"/>
  <c r="S180" i="1"/>
  <c r="S21" i="1"/>
  <c r="S22" i="1"/>
  <c r="S23" i="1"/>
  <c r="S24" i="1"/>
  <c r="S181" i="1"/>
  <c r="S25" i="1"/>
  <c r="S26" i="1"/>
  <c r="S27" i="1"/>
  <c r="S28" i="1"/>
  <c r="S30" i="1"/>
  <c r="S31" i="1"/>
  <c r="S185" i="1"/>
  <c r="S186" i="1"/>
  <c r="S187" i="1"/>
  <c r="S166" i="1"/>
  <c r="S167" i="1"/>
  <c r="S182" i="1"/>
  <c r="S184" i="1"/>
  <c r="S189" i="1"/>
  <c r="S193" i="1"/>
  <c r="S79" i="1"/>
  <c r="S80" i="1"/>
  <c r="S81" i="1"/>
  <c r="S82" i="1"/>
  <c r="S83" i="1"/>
  <c r="S84" i="1"/>
  <c r="S85" i="1"/>
  <c r="S86" i="1"/>
  <c r="S87" i="1"/>
  <c r="S32" i="1"/>
  <c r="S188" i="1"/>
  <c r="S192" i="1"/>
  <c r="S195" i="1"/>
  <c r="S141" i="1"/>
  <c r="S168" i="1"/>
  <c r="S107" i="1"/>
  <c r="S131" i="1"/>
  <c r="S144" i="1"/>
  <c r="S148" i="1"/>
  <c r="S17" i="1"/>
  <c r="S19" i="1"/>
  <c r="S170" i="1"/>
  <c r="S174" i="1"/>
  <c r="S175" i="1"/>
  <c r="S171" i="1"/>
  <c r="S172" i="1"/>
  <c r="S173" i="1"/>
  <c r="S176" i="1"/>
  <c r="S177" i="1"/>
  <c r="S178" i="1"/>
  <c r="S179" i="1"/>
  <c r="S183" i="1"/>
  <c r="S190" i="1"/>
  <c r="S191" i="1"/>
  <c r="S196" i="1"/>
  <c r="S197" i="1"/>
  <c r="S198" i="1"/>
  <c r="S199" i="1"/>
  <c r="S8" i="1"/>
  <c r="S154" i="1"/>
  <c r="S155" i="1"/>
  <c r="S158" i="1"/>
  <c r="S159" i="1"/>
  <c r="S160" i="1"/>
  <c r="S161" i="1"/>
  <c r="S163" i="1"/>
  <c r="S10" i="1"/>
  <c r="S103" i="1"/>
  <c r="S236" i="1"/>
  <c r="S230" i="1"/>
  <c r="S232" i="1"/>
  <c r="S237" i="1"/>
  <c r="S239" i="1"/>
  <c r="S241" i="1"/>
  <c r="S242" i="1"/>
  <c r="S235" i="1"/>
  <c r="S238" i="1"/>
  <c r="S240" i="1"/>
  <c r="S231" i="1"/>
  <c r="S233" i="1"/>
  <c r="S234" i="1"/>
  <c r="S213" i="1"/>
  <c r="S214" i="1"/>
  <c r="S215" i="1"/>
  <c r="S216" i="1"/>
  <c r="S217" i="1"/>
  <c r="S219" i="1"/>
  <c r="S220" i="1"/>
  <c r="S221" i="1"/>
  <c r="S222" i="1"/>
  <c r="S223" i="1"/>
  <c r="S225" i="1"/>
  <c r="S226" i="1"/>
  <c r="S227" i="1"/>
  <c r="S228" i="1"/>
  <c r="S229" i="1"/>
  <c r="S252" i="1"/>
  <c r="S243" i="1"/>
  <c r="S244" i="1"/>
  <c r="S245" i="1"/>
  <c r="S246" i="1"/>
  <c r="S247" i="1"/>
  <c r="S248" i="1"/>
  <c r="S249" i="1"/>
  <c r="S250" i="1"/>
  <c r="S251" i="1"/>
  <c r="S253" i="1"/>
  <c r="S254" i="1"/>
  <c r="S255" i="1"/>
  <c r="S256" i="1"/>
  <c r="S257" i="1"/>
  <c r="S258" i="1"/>
  <c r="S259" i="1"/>
  <c r="S260" i="1"/>
  <c r="S261" i="1"/>
  <c r="S262" i="1"/>
  <c r="S263" i="1"/>
  <c r="S264" i="1"/>
  <c r="S265" i="1"/>
  <c r="S266" i="1"/>
  <c r="S267" i="1"/>
  <c r="S268" i="1"/>
  <c r="S269" i="1"/>
  <c r="S270" i="1"/>
  <c r="S272"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93" i="1"/>
  <c r="S337" i="1"/>
  <c r="S336" i="1"/>
  <c r="S335" i="1"/>
  <c r="S334" i="1"/>
  <c r="S333" i="1"/>
  <c r="S332" i="1"/>
  <c r="P60" i="4"/>
  <c r="D52" i="4"/>
  <c r="I52" i="4"/>
  <c r="J60" i="4"/>
  <c r="E52" i="4"/>
  <c r="C47" i="4"/>
  <c r="C52" i="4"/>
  <c r="F52" i="4"/>
  <c r="J63" i="4"/>
  <c r="J62" i="4"/>
  <c r="J61" i="4"/>
  <c r="J64" i="4"/>
</calcChain>
</file>

<file path=xl/comments1.xml><?xml version="1.0" encoding="utf-8"?>
<comments xmlns="http://schemas.openxmlformats.org/spreadsheetml/2006/main">
  <authors>
    <author>Johana Catherine Molano Caballero</author>
  </authors>
  <commentList>
    <comment ref="J21" authorId="0" shapeId="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J22" authorId="0" shapeId="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I24" authorId="0" shapeId="0">
      <text>
        <r>
          <rPr>
            <b/>
            <sz val="9"/>
            <color indexed="81"/>
            <rFont val="Tahoma"/>
            <family val="2"/>
          </rPr>
          <t>Johana Catherine Molano Caballero:</t>
        </r>
        <r>
          <rPr>
            <sz val="9"/>
            <color indexed="81"/>
            <rFont val="Tahoma"/>
            <family val="2"/>
          </rPr>
          <t xml:space="preserve">
Realizar un Informe de  existencia de procesos agrarios en  los predios ubicados en las veredas Caño Evaristo y Esteros Altos.</t>
        </r>
      </text>
    </comment>
    <comment ref="I27" authorId="0" shapeId="0">
      <text>
        <r>
          <rPr>
            <b/>
            <sz val="9"/>
            <color indexed="81"/>
            <rFont val="Tahoma"/>
            <family val="2"/>
          </rPr>
          <t>Johana Catherine Molano Caballero:</t>
        </r>
        <r>
          <rPr>
            <sz val="9"/>
            <color indexed="81"/>
            <rFont val="Tahoma"/>
            <family val="2"/>
          </rPr>
          <t xml:space="preserve">
Realizar un Informe de  existencia del proceso agrario en el Predio Danubio.</t>
        </r>
      </text>
    </comment>
  </commentList>
</comments>
</file>

<file path=xl/comments2.xml><?xml version="1.0" encoding="utf-8"?>
<comments xmlns="http://schemas.openxmlformats.org/spreadsheetml/2006/main">
  <authors>
    <author>USUARIO</author>
  </authors>
  <commentList>
    <comment ref="Y3" authorId="0" shapeId="0">
      <text>
        <r>
          <rPr>
            <b/>
            <sz val="9"/>
            <color indexed="81"/>
            <rFont val="Tahoma"/>
            <family val="2"/>
          </rPr>
          <t>USUARIO:</t>
        </r>
        <r>
          <rPr>
            <sz val="9"/>
            <color indexed="81"/>
            <rFont val="Tahoma"/>
            <family val="2"/>
          </rPr>
          <t xml:space="preserve">
En Terminos, Retrasado, Ejecutada </t>
        </r>
      </text>
    </comment>
    <comment ref="AB3" authorId="0" shapeId="0">
      <text>
        <r>
          <rPr>
            <b/>
            <sz val="9"/>
            <color indexed="81"/>
            <rFont val="Tahoma"/>
            <family val="2"/>
          </rPr>
          <t>USUARIO:</t>
        </r>
        <r>
          <rPr>
            <sz val="9"/>
            <color indexed="81"/>
            <rFont val="Tahoma"/>
            <family val="2"/>
          </rPr>
          <t xml:space="preserve">
Solo se evalua cuando ya se han ejecutado todas las actividades del plan. SI/NO - PENDIENTE</t>
        </r>
      </text>
    </comment>
    <comment ref="AD3" authorId="0" shapeId="0">
      <text>
        <r>
          <rPr>
            <b/>
            <sz val="9"/>
            <color indexed="81"/>
            <rFont val="Tahoma"/>
            <family val="2"/>
          </rPr>
          <t>USUARIO:</t>
        </r>
        <r>
          <rPr>
            <sz val="9"/>
            <color indexed="81"/>
            <rFont val="Tahoma"/>
            <family val="2"/>
          </rPr>
          <t xml:space="preserve">
SI/NO - PENDIENTE</t>
        </r>
      </text>
    </comment>
  </commentList>
</comments>
</file>

<file path=xl/comments3.xml><?xml version="1.0" encoding="utf-8"?>
<comments xmlns="http://schemas.openxmlformats.org/spreadsheetml/2006/main">
  <authors>
    <author>USUARIO</author>
  </authors>
  <commentList>
    <comment ref="Q3" authorId="0" shapeId="0">
      <text>
        <r>
          <rPr>
            <b/>
            <sz val="9"/>
            <color indexed="81"/>
            <rFont val="Tahoma"/>
            <family val="2"/>
          </rPr>
          <t>USUARIO:</t>
        </r>
        <r>
          <rPr>
            <sz val="9"/>
            <color indexed="81"/>
            <rFont val="Tahoma"/>
            <family val="2"/>
          </rPr>
          <t xml:space="preserve">
Solo se evalua cuando ya se han ejecutado todas las actividades del plan. SI/NO - PENDIENTE</t>
        </r>
      </text>
    </comment>
    <comment ref="U3" authorId="0" shapeId="0">
      <text>
        <r>
          <rPr>
            <b/>
            <sz val="9"/>
            <color indexed="81"/>
            <rFont val="Tahoma"/>
            <family val="2"/>
          </rPr>
          <t>USUARIO:</t>
        </r>
        <r>
          <rPr>
            <sz val="9"/>
            <color indexed="81"/>
            <rFont val="Tahoma"/>
            <family val="2"/>
          </rPr>
          <t xml:space="preserve">
SI/NO - PENDIENTE</t>
        </r>
      </text>
    </comment>
  </commentList>
</comments>
</file>

<file path=xl/sharedStrings.xml><?xml version="1.0" encoding="utf-8"?>
<sst xmlns="http://schemas.openxmlformats.org/spreadsheetml/2006/main" count="15322" uniqueCount="3860">
  <si>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</si>
  <si>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</si>
  <si>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</si>
  <si>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</si>
  <si>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</si>
  <si>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</si>
  <si>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</si>
  <si>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</si>
  <si>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</si>
  <si>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</si>
  <si>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 xml:space="preserve">Posible inexistencia de instrumentos de seguimiento al estado de los indicadores estratégicos </t>
  </si>
  <si>
    <t>Diseñar un instrumento de seguimiento al impacto de la gestión de la entidad</t>
  </si>
  <si>
    <t>Diseñar un cuadro de mando de control para realizar seguimiento a los indicadores estratégicos de la entidad</t>
  </si>
  <si>
    <t>Cuadro de mando de control diseñado y en operación</t>
  </si>
  <si>
    <t>Actividad ejecutada.</t>
  </si>
  <si>
    <t>INCODER. Auditoria Financiera vigencia fiscal 2014</t>
  </si>
  <si>
    <t>Oficina de Planeación</t>
  </si>
  <si>
    <t>Se observó cuadro de mando de control, el cual incluye los indicadores definidos para cada uno de los objetivos y prespectivas definidas.</t>
  </si>
  <si>
    <t>Actividad ejecutada con corte al primer trimestre del 2019.</t>
  </si>
  <si>
    <t>Posible deficiencia o insuficiencia de instrumentos para seguimiento a la ejecución de metas</t>
  </si>
  <si>
    <t>Realizar seguimientos a la ejecución del plan de acción institucional</t>
  </si>
  <si>
    <t xml:space="preserve">Realizar seguimientos trimestrales a la ejecución del plan de acción institucional </t>
  </si>
  <si>
    <t>Seguimientos a Plan realizados</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</si>
  <si>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</si>
  <si>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</si>
  <si>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Posible inexistencia de instrumentos de planeación para descongestionar revocatoorias</t>
  </si>
  <si>
    <t>Diseñar Plan de que permita identificar, priorizar y realizar gestión para los trámites administrativos de revocatoria directa</t>
  </si>
  <si>
    <t>Elaborar un Plan de Descongestión Revocatorias</t>
  </si>
  <si>
    <t>Plan elaborado</t>
  </si>
  <si>
    <t>Dirección de Acceso a Tierras</t>
  </si>
  <si>
    <t xml:space="preserve">Se observó informe de Plan de  mejoramiento elaborado por la Subdirección de Acceso a Tierras por demanda y descongestión, en el que describen las actividades desarrolladas en el marco del plan de trabajo de Descongestión de Revocatorias con la definición de estas actuaciones ( Solicitud y estudio de expedientes, Actos administrativos de archivo y Revocatoria de titulación de baldíos). De igual forma, se observaron los soportes correspondientes de la ejecución de dicho plan entre octubre de 2018 y marzo de 2019).
Por lo anterior, se da cumplimiento de 100%. Sin embargo la actividad fue ejecutada con fecha posterior a la programada. </t>
  </si>
  <si>
    <t>Posible atomización de controles para el desembolso de los subsidios</t>
  </si>
  <si>
    <t>Diseñar y socializar un  procedimiento  de Materialización del subsidio-Adquisición del predio</t>
  </si>
  <si>
    <t>Procedimiento diseñado y divulgado</t>
  </si>
  <si>
    <t>Subdirección de Acceso a Tierras en Zonas Focalizadas</t>
  </si>
  <si>
    <t>Dirección Acceso a Tierras</t>
  </si>
  <si>
    <t>Se verificó la existencia del procedimiento código ACCTIP-016  Materialización del subsidio - Adquisición de predio, así como su publicación en la Intranet Institucional. Por lo anterior, se verificó que la actividad se ejecutó en un 100%, según la acción establecida y el reporte presentado por la Dependencia.</t>
  </si>
  <si>
    <t>Posibles deficiencias en el seguimiento al desembolso de subsidio del Proyecto</t>
  </si>
  <si>
    <t>Revisar y establecer rutas de los expedientes entregados por el INCODER, y el estado de ejecución del proyecto C1-ANT-MED-081.</t>
  </si>
  <si>
    <t>Realizar un informe sobre el estado de ejecución del Proyectos C1-ANT-MED-081 a fin de establecer las acciones a seguir</t>
  </si>
  <si>
    <t>Informe elaborado</t>
  </si>
  <si>
    <t>Se observó informe de proyecto productivo C1-ANT-MED-081</t>
  </si>
  <si>
    <t>Diseñar y socializar un procedimiento para la Materialización del subsidio-Apoyo para cubrir los requerimientos financieros, incluyendo tareas asociadas con la solicitud de desembolso</t>
  </si>
  <si>
    <t>Diseñar y socializar un  prcedimiento  de Materialización del subsidio-Apoyo para cubrir los requerimientos financieros</t>
  </si>
  <si>
    <t>Posible ausencia o inexistencia de instrumentos de planeación a través de los cuales se le gaha seguimiento a desembolso de subsidios</t>
  </si>
  <si>
    <t>Establecer un Plan de acción en la Dirección de Acceso a Tierras, en el que se incluyan metas, productos y actividades asociadas a desembolso de subsidios.</t>
  </si>
  <si>
    <t>Plan de acción diseñado y en implementación</t>
  </si>
  <si>
    <t>Se verificó el seguimiento realizado al plan de acción establecido por la Dirección de Acceso a Tierras, el cual contiene el avance registrado con corte a noviembre de 2017.</t>
  </si>
  <si>
    <t>Posible inexistencia o insuficiencia de controles en procedimiento para el desembolso o trámite de los subisidos requeridos por los beneficiarios</t>
  </si>
  <si>
    <t>Diseñar y socializar un  prcedimiento  de Materialización del subsidio-Adquisición del predio</t>
  </si>
  <si>
    <t>Posible inexistencia de controles en procedimiento para el desembolso o trámite de los subisidos requeridos por los beneficiarios.</t>
  </si>
  <si>
    <t>Diseñar y socializar un procedimiento para la Adjudicación del Subsidio Integral de Reforma Agraria incluyendo controles asociados a la verificación de requisitos</t>
  </si>
  <si>
    <t>Diseñar y socializar un  procedimiento  de Materialización del subsidio-Apoyo para cubrir los requerimientos financieros</t>
  </si>
  <si>
    <t>Posibles inexistencias de actividades en el procedimiento establecido para controlar la realización de las Audiencias públicas.</t>
  </si>
  <si>
    <t>Diseñar y socializar un procedimiento, en el que se incluyan actividades asociadas con la convocatoria y realización de las Audiencias Públicas.</t>
  </si>
  <si>
    <t>Diseñar y socializar un  procedimiento  de  Constitución de Zonas de Reserva Campesina-ZRC</t>
  </si>
  <si>
    <t>Subdirección de Administración de Tierras de la Nación</t>
  </si>
  <si>
    <t xml:space="preserve">Dirección Acceso a Tierras </t>
  </si>
  <si>
    <t>Se observó documento publicado en la Intranet.</t>
  </si>
  <si>
    <t>Realizar seguimientos a la ejecución del plan de acción institucional.</t>
  </si>
  <si>
    <t>Realizar seguimientos trimestrales a la ejecución del plan de acción institucional.</t>
  </si>
  <si>
    <t>Dirección de Asuntos Étnicos</t>
  </si>
  <si>
    <t>Se verificó el seguimiento realizado al plan de acción establecido por la Dirección de Asuntos Étnicos, el cual contiene registrado el avance y/o cumplimiento de cada una de las actividades establecidas</t>
  </si>
  <si>
    <t>Posibles deficiencias o insuficiencia de controles documentados para el desarrollo de Iniciativas Comunitarias</t>
  </si>
  <si>
    <t>Diseñar y socializar un Instructivo para la implementación de iniciativas comunitarias con enfoque diferencial étnico, asociadas al componente de legalización de tierras.</t>
  </si>
  <si>
    <t>Instructivo diseñado y socializado</t>
  </si>
  <si>
    <t>Se verificó la existencia del Instructivo código ACCTII-002  para la implementación de iniciativas comunitarias con enfoque diferencial étnico asociadas al componente de legalización de tierras, así mismo su publicación en la Intranet Institucional. Por lo anterior, se verificó que la actividad se ejecutó en un 100%, según la acción establecida y el reporte presentado por la Dependencia.</t>
  </si>
  <si>
    <t>Posibles deficiencias en controles documentales respecto al lleno de requisitos en la adquisición de predios para comunidades étnicas.</t>
  </si>
  <si>
    <t xml:space="preserve">Diseñar y publicar un  procedimiento, que contega controles relacionados con la adquisición de predios para comunidades étnicas, implementando en el formato de escritura el parágrafo " el bien debe estar libre de todo gravamen, saneado, sin vicios y con paz y salvos catastrales y por conceptos de servicios públicos en el evento que los posea".  </t>
  </si>
  <si>
    <t>Diseñar y publicar el procedimiento de adquisición de predios para comunidades étnicas.</t>
  </si>
  <si>
    <t>Se verificó la existencia del procedimiento código ACCTI-P-010 Compra directa de predios, así mismo su publicación en la Intranet institucional. Por lo anterior, se verificó que la actividad se ejecutó en un 100%, según la acción establecida y el reporte presentado por la Dependencia.</t>
  </si>
  <si>
    <t>Posibles deficiencias en controles  de entrega y recibo material de predios adquiridos.</t>
  </si>
  <si>
    <t>Diseñar y publicar un  procedimiento, que contega controles relacionados con la adquisición de predios para comunidades étnicas.</t>
  </si>
  <si>
    <t>Diseña y publicar el procedimiento de adquisición de predios para comunidades étnicas, implementando controles en la firma de escritura, entrega y recibo material del predio.</t>
  </si>
  <si>
    <t>Posibles deficiencias en la supervisión contractual frente al seguimiento del cumplimiento de las obligaciones contractuales</t>
  </si>
  <si>
    <t>Realizar una capacitación a supervisores de contratos en donde se incluyan orientaciones asociadas con la verificación del cumplimiento de las obligaciones contractuales</t>
  </si>
  <si>
    <t>Realizar una capacitación sobre supervisión contractual</t>
  </si>
  <si>
    <t>Capacitación realizada</t>
  </si>
  <si>
    <t>Secretaría General</t>
  </si>
  <si>
    <t>Se evidenció el registro de asistencia de la capacitación de supervisión contractual, realizada por el grupo interno de Gestión contractual, la cual fue realizada el 05 de julio de 2017. Por lo anterior, se verificó que la actividad se ejecutó en un 100%, según la acción establecida y el reporte presentado por la Dependencia.</t>
  </si>
  <si>
    <t>Se evidenció el registro de asistencia de la capacitación de supervisión contractual, realizada por el grupo interno de Gestión contractual, la cual fue realizada el 05 de julio de 2018. Por lo anterior, se verificó que la actividad se ejecutó en un 100%, según la acción establecida y el reporte presentado por la Dependencia.</t>
  </si>
  <si>
    <t>Posibles deficiencias en la planeación y ejecución contractual</t>
  </si>
  <si>
    <t>Realizar una capacitación al personal que elabora los estudios previos sobre aspectos a tener en cuenta en  la fase precontractual y a supervisores de contratos con orientaciones a tener en cuenta en la fase de ejecución contractual</t>
  </si>
  <si>
    <t>Realizar una capacitación sobre planeación y ejecución contractual</t>
  </si>
  <si>
    <t>Se evidenciaron los registros de asistencia de las diferentes jornadas de mesas de trabajo realizadas los dias 13,17,18,19 y 30 de octubre de 2017 por la Secretaria general y el apoyo del Grupo Interno de Gestión Contractual. Por lo anterior, se verificó que la actividad se ejecutó en un 100%, según la acción establecida y el reporte presentado por la Dependencia.</t>
  </si>
  <si>
    <t>Posible desconocimiento del alcance, objetivos y población beneficiada de los proyectos de inversión asociados con etnias</t>
  </si>
  <si>
    <t>Realizar una socialización de los proyectos de inversión que se gestionen para etnias con el personal d ela Dirección de Asuntos Étnicos</t>
  </si>
  <si>
    <t>Realizar una socialización de los proyectos de inversión que se gestionen para etnias con el personal de la Dirección de Asuntos Étnicos</t>
  </si>
  <si>
    <t>Socialización realizada</t>
  </si>
  <si>
    <t>Se observaron registros de asistencia de socialización al personal de Asuntos Étnicos del 27 de febrero, 6,9,14 de marzo, de los proyectos de inversión.</t>
  </si>
  <si>
    <t>Se evidenciaron los registros de asistencia de las diferentes jornadas de mesas de trabajo realizadas los dias 13,17,18,19 y 30 de octubre de 2017 por la Secretaria general y el apoyo del Grupo Interno de Gestión Contractual</t>
  </si>
  <si>
    <t>Posible desconocimiento por parte de quienes supervisan Convenios sobre información a tener en cuenta para suministrarla al proceso contable</t>
  </si>
  <si>
    <t>Realizar socializaciones con supervisores u otro personal, en donde se relaciones temas a tener cuenta, desde el punto de vista contable, en la ejecución de Convenios y/o contratos</t>
  </si>
  <si>
    <t>Realizar una socialización con los supervisores u otro personal, en donde se relaciones temas a tener cuenta, desde el punto de vista contable, en la ejecución de Convenios y/o contratos</t>
  </si>
  <si>
    <t>Subdirección Administrativa y Financiera: Contabilidad</t>
  </si>
  <si>
    <t>Realizar una socialización con supervisores u otro personal, en donde se relacionen temas a tener cuenta, desde el punto de vista contable, en la ejecución de Convenios y/o contratos</t>
  </si>
  <si>
    <t>Posible desconocimiento por parte del personal del proceso contable de los requerimientos vigentes para la elaboración de las notas a los estados fnancieros</t>
  </si>
  <si>
    <t>Realizar una socialización al personal del proceso contable sobre la normatividad vigente para la elaboración de las notas a los estados financieros</t>
  </si>
  <si>
    <t>Se verificó la existencia del registro de asistencia de la capacitación realizada el 15 de noviembre 2017 sobre la  elaboración de las notas a los estados financieros, por la Subdirección Administrativa y Financiera-Contabilidad. Por lo anterior, se verificó que la actividad se ejecutó en un 100%, según la acción establecida y el reporte presentado por la Dependencia.</t>
  </si>
  <si>
    <t>Posibles deficiencias en la construcción de indicadores</t>
  </si>
  <si>
    <t>Realizar una capacitación sobre construcción de indicadores</t>
  </si>
  <si>
    <t>Subdirección de Acceso a Tierras por Demanda y Descongestión</t>
  </si>
  <si>
    <t>Dirección Acceso a Tierras
Oficina de Planeación</t>
  </si>
  <si>
    <t>Se evidencia el registro de la capacitación de indicadores, realizada en agosto de 2017, así mismo, se verifica la existencia de las fichas técnicas de indicadores de Hectáreas identificadas y de revisión de solicitudes de familias, registrando la medición con corte a diciembre 2017.Por lo anterior, se verificó que la actividad se ejecutó en un 100%, según la acción establecida y el reporte presentado por la Dependencia.</t>
  </si>
  <si>
    <t>Posibles deficiencias en el cruce de bases de datos de diferenets fuentes de información</t>
  </si>
  <si>
    <t>Realizar cruce de bases de datos con la Superintendencia de Notariado y Registro para indentificar predios del FNA que ya hayan sido registrados para actualizar el BPM.</t>
  </si>
  <si>
    <t>Realizar cruce de bases de datos con la Superintendencia de Notariado y Registro para indentificar predios del FNA que ya hayan sido registrados para actualizar el BPM</t>
  </si>
  <si>
    <t>Informe de predios identificados con FMI</t>
  </si>
  <si>
    <t>Se observó relación de adjudicaciones la cual cuenta con 23 procesos registrados.</t>
  </si>
  <si>
    <t>Controles insuficientes para la verificación de información relacionada con predios del Fondo Nacional Agrario tanto por el proveedor como el cliente de la información</t>
  </si>
  <si>
    <t>Diseñar instrumentos de control para verificar desde contabilidad que la información relacionada con los predios del FNA se encuentra registrada en el formulario electrónico de registro de predios</t>
  </si>
  <si>
    <t>Diseñar e implementar un formato para la certificación de ingreso de predios al Fondo Nacional Agrario con la validación del proceso contable</t>
  </si>
  <si>
    <t>Formato implementado</t>
  </si>
  <si>
    <t>Dirección Acceso a Tierras 
Subdirección Administrativa y Financiera: Contabilidad</t>
  </si>
  <si>
    <t>Se verificó la existencia de la certificación automática, generada por el sistema de información, en el momento que se ingresa un predio al Fondo Nacional Agrario. Por lo anterior, se verificó que la actividad se ejecutó en un 100%, según la acción establecida y el reporte presentado por la Dependencia.</t>
  </si>
  <si>
    <t>Posible inexistencia de controles en procedimiento y/o desconocimiento de las disposiciones existentes por parte de quienes intervienen en la ejecución de la actividad</t>
  </si>
  <si>
    <t xml:space="preserve">Diseñar y socializar procedimiento para la Adjudicación de baldíos a personas naturales
</t>
  </si>
  <si>
    <t>Diseñar y socializar un procedimiento para la Adjudicación de baldíos a personas naturales</t>
  </si>
  <si>
    <t>Se evidenció la elaboración del procedimiento ACCTI-P-003  "Adjudicación de baldíos a personas naturales", en versión 1 del 04/04/2017.  Asi mismo se verificó su publicación en la Intranet Institucional. Por lo anterior, se verificó que la actividad se ejecutó en un 100%, según la acción establecida y el reporte presentado por la Dependencia.</t>
  </si>
  <si>
    <t>Diseñar y socializar procedimiento para la Adjudicación de predios de Orden judicial</t>
  </si>
  <si>
    <t>Diseñar y socializar un procedimiento para la Adjudicación de predios de Orden judicial</t>
  </si>
  <si>
    <t>Se evidenció la elaboración del procedimiento  ACCTI-P-002 ADJUDI. PREDIOS ORDEN JUD-RES. LEY 1448 DE 2011 V1 el 26/04/2017.  Así mismo se verificó su publicación en la Intranet Institucional. Por lo anterior, se verificó que la actividad se ejecutó en un 100%, según la acción establecida y el reporte presentado por la Dependencia.</t>
  </si>
  <si>
    <t>Posibles deficiencias de las extensiones de las UAF establecidas</t>
  </si>
  <si>
    <t>Realizar los estudios técnicos para determinar las extensiones máximas y mínimas por zonas relativamente homogéneas para determinar el tamaño de las Unidades Agrícolas Familiares, UAF</t>
  </si>
  <si>
    <t>Presentar una propuesta de guía metodológica para el cálculo de las Unidades Agrícolas Familiares, UAF.</t>
  </si>
  <si>
    <t>Documento elaborado</t>
  </si>
  <si>
    <t>Se observó documento del convenio de Asociación 556 de 2017, entre la Agencia Nacional de Tierras y la Pontificia Universidad Javeriana seccional de Cali, así como el documento de la metodología para el cálculo de las Unidades Agrícolas Familiares UAF.</t>
  </si>
  <si>
    <t>Posible desconocimiento de los tiempos establecidos en el Acuerdo 284 de 2012 para las diferentes actividades contenidas en el mismo</t>
  </si>
  <si>
    <t>Realizar socialización del Acuerdo 284 de 2012 con el personal de la entidad que interviene en procesos asociados</t>
  </si>
  <si>
    <t>Posible inexistencia de lineamientos para la adjudicación de titulación de baldios reservado.</t>
  </si>
  <si>
    <t>Diseñar y socializar procedimiento para la Adjudicación de baldíos en los que se establezcan controles asociados a la publicación y notificación de actos administrativos</t>
  </si>
  <si>
    <t>Diseñar y socializar el  procedimientos: Adjudicación de baldíos a personas naturales</t>
  </si>
  <si>
    <t xml:space="preserve">Se evidenció el procedimiento código ACCTI-P-003  "Adjudicación de baldíos a personas naturales", en versión 1 del 04/04/201 y se encuentra publicado en la Intranet Institucional, así mismo la publicación en la Intranet Institucional </t>
  </si>
  <si>
    <t>Posibles deficiencias en la supervisión contractual para monitorear las responsabilidades frente a la liquidación de contratos</t>
  </si>
  <si>
    <t>Realizar una capacitación a supervisores de contratos en donde se incluyan orientaciones asociadas con la liquidación de contratos/convenios</t>
  </si>
  <si>
    <t>Realizar seguimientos trimestrales a la ejecución del plan de acción institucional</t>
  </si>
  <si>
    <t>Realizar 3 seguimientos trimestrales a la ejecución del plan de acción institucional</t>
  </si>
  <si>
    <t>Posibles controles insuficientes para la verificación de información relacionada con predios del Fondo Nacional Agrario tanto por el proveedor como el cliente de la información</t>
  </si>
  <si>
    <t>INCODER. DT Antioquia</t>
  </si>
  <si>
    <t>Posibles insuficiencia y/o inexistencia de lineamientos para la caracterización de inmuebles.</t>
  </si>
  <si>
    <t>Diseñar y socializar procedimientos para la Administración de predios baldíos y/o Administración de bienes fiscales patrimoniales, incluyendo controles asociados con actualización y mantenimiento de bases de datos, saneamiento fiscal, entre otros.</t>
  </si>
  <si>
    <t xml:space="preserve">Diseñar y socializar un  procedimiento  </t>
  </si>
  <si>
    <t>INCODER. DT Bolivar</t>
  </si>
  <si>
    <t>Diseñar y socializar un procedimiento, en el que se incluyan actividades asociadas</t>
  </si>
  <si>
    <t>Diseñar y socializar un  prcedimiento  Adm de predios fiscales patrimoniales y  Adm de predios baldíos,</t>
  </si>
  <si>
    <t>Posible insuficiencia o inexistencia de instrumentos de planeación para monitorear el estado de procesos agrarios</t>
  </si>
  <si>
    <t>Expedir decisiones de fondo, respecto a los procesos agrarios provenientes del exintinto INCODER, con el fin de ordenar el territorios en cuanto a su tenencia, ocupación y aprovechamiento.</t>
  </si>
  <si>
    <t>Diseñar e implementar un procedimiento de Procesos agrarios (Decreto 1071) para establecer las actividades y los tiempos de las mismas.</t>
  </si>
  <si>
    <t>Procedimiento de Procesos agrarios (Decreto 1071) para establecer las actividades y los tiempos de las mismas.</t>
  </si>
  <si>
    <t>Dirección de Gestión Jurídica de Tierras</t>
  </si>
  <si>
    <t xml:space="preserve">Se evidenció el documento de procedimientos administrativos agrarios especiales código SEJUT-P-001, así como la publicación en la Intranet dentro del proceso de Seguridad Juridica sobre la titularidad de la Tierra y los Territorios </t>
  </si>
  <si>
    <t>Posible desconocimiento de lineamientos aplicables a la gestión documental</t>
  </si>
  <si>
    <t>Realizar capacitaciones sobre lineamientos de gestión documental</t>
  </si>
  <si>
    <t>Realizar una capacitación en temas de gestión documental</t>
  </si>
  <si>
    <t>Subdirección Administrativa y Financiera</t>
  </si>
  <si>
    <t>Se evidenciaron los registros de asistencia de las capacitaciones realizadas sobre Retención documental Orfeo, Tablas de retención documental, transferencias documentales, las cuales fueron en Junio y Diciembre de 2017</t>
  </si>
  <si>
    <t xml:space="preserve">Deficiencias y/o insuficiencias de controles en los procedimientos creados relacionados con el manejo de bienes del Fondo Nacional Agrario </t>
  </si>
  <si>
    <t>Diseñar y socializar un procedimiento</t>
  </si>
  <si>
    <t>Posible inexistencia o insuficiencia de espacios de seguimiento a la ejecución presupuestal de la entidad</t>
  </si>
  <si>
    <t>Realizar seguimientos mensuales a la ejecución presupuestal de la entidad en Comité directivo</t>
  </si>
  <si>
    <t>Realizar 8 seguimientos a la ejecución presupuestal de la entidad</t>
  </si>
  <si>
    <t>Seguimientos realizados</t>
  </si>
  <si>
    <t>Se evidenció la existencia de 9 actas de mesas de trabajo en las que se realizó seguimiento a la ejecución y metas de la Entidad. Por lo anterior, se verificó que la actividad se ejecutó en un 100%, según la acción establecida y el reporte presentado por la Dependencia.</t>
  </si>
  <si>
    <t>Posible deficiencias o insuficiencias de lineamientos contables dirigidos a los proveedores internos de información contable</t>
  </si>
  <si>
    <t xml:space="preserve">Diseñar y socializar un Manual de Políticas contables, en el que se incluyan, entre otros aspectos, lineamientos para el reporte de información derivado de Convenios al proceso contable </t>
  </si>
  <si>
    <t xml:space="preserve">Diseñar y socializar un Manual de Políticas contables </t>
  </si>
  <si>
    <t>Manual formulado y socializado</t>
  </si>
  <si>
    <t>Se observó publicación en la Intranet del Manual de políticas contables GEFIN-I-001 del 26/03/2018 V1.</t>
  </si>
  <si>
    <t>Posibles deficiencias de la planeación estratégica institucional con el Plan Nacional de Desarrollo para el diseño de las metas</t>
  </si>
  <si>
    <t xml:space="preserve">Centralizar la información de los predios del Fondo Nacional Agrario en un solo inventario, que contenga, entre otras variables, la ubicación del predio
</t>
  </si>
  <si>
    <t xml:space="preserve">Levantamiento de un Inventario consolidado de predios del Fondo Nacional Agrario
</t>
  </si>
  <si>
    <t>Inventario levantado</t>
  </si>
  <si>
    <t>Establecer un Plan de acción en la Dirección de Acceso a Tierras, en el que se incluyan metas, productos y actividades asociadas a Zonas de Reservas Campesinas.</t>
  </si>
  <si>
    <t>Posible desconocimiento de personal que participa en la ejecución presupuestal sobre la constitución de reservas presupuestales</t>
  </si>
  <si>
    <t>Posible desconocimiento del manejo presupuestal de la gestión relacionada con Subsidios otorgados por la Entidad.</t>
  </si>
  <si>
    <t xml:space="preserve">Soportar técnica y/o jurídicamente el manejo contable y presupuestal de los recursos ejecutados mediante la otorgación de subsidios. </t>
  </si>
  <si>
    <t xml:space="preserve">Documento técnico y/o jurídico que soporte el manejo contable y presupuestal de los recursos ejecutados mediante subsidios otorgados por la Entidad. </t>
  </si>
  <si>
    <t>Subdirección Administrativa y Financiera: Presupuesto</t>
  </si>
  <si>
    <t>Se observó documento tecnico de subsidio de diciembre 2017.</t>
  </si>
  <si>
    <t>Posible desconocimiento por parte de quienes entregan información al proceso contable, sobre las formalidades de la misma</t>
  </si>
  <si>
    <t>Diseñar instrumentos de verificación de la información relacionada con predios del FNA con la información contable</t>
  </si>
  <si>
    <t>Realizar conciliaciones mensuales frente a los predios ingresados al Fondo Nacional Agrario</t>
  </si>
  <si>
    <t>Actas de conciliación</t>
  </si>
  <si>
    <t>Se observaron los soportes de conciliaciones de 7 meses a partir del mes de septiembre 2017 hasta marzo 2018.</t>
  </si>
  <si>
    <t>Dispersión en la información relacionada con predios del Fondo Nacional Agrario</t>
  </si>
  <si>
    <t>Diseñar un procedimiento, en el que se incluyan actividades asociadas con la caracterización de predios fiscales</t>
  </si>
  <si>
    <t>Diseñar y socializar un procedimiento para la Administración de predios fiscales</t>
  </si>
  <si>
    <t xml:space="preserve">INCODER. DT Valle del Cauca - 2011 </t>
  </si>
  <si>
    <t xml:space="preserve">Posible ineficacia de los controles establecidos para dar tratamiento a la información </t>
  </si>
  <si>
    <t xml:space="preserve">Actualizar progresivamente el aplicativo de titulación de baldíos a personas naturales, en cuanto a las soliciitudes de adjudicación que se encuentran en trámite 
</t>
  </si>
  <si>
    <t xml:space="preserve">Revisar las solicitudes de adjudicación en trámite con el fin de actualizar la información del aplicativo  de titulación de baldios a personas naturales y generar un informe al respecto
</t>
  </si>
  <si>
    <t>Debilidades en el Sistema de Información de Titulación de Baldíos</t>
  </si>
  <si>
    <t xml:space="preserve">Diseñar y socializar un procedimiento 
1)  ADJUDICACIÓN DE BALDÍOS A PERSONAS NATURALES, en el que se incluyan controles asociados </t>
  </si>
  <si>
    <t>Diseñar Procedimiento de adjudicación de baldíos.</t>
  </si>
  <si>
    <t>Posible falta de establecimiento de tiempos en el procedimiento, que genera posibles demoras en el trámite de revocatoria.</t>
  </si>
  <si>
    <t xml:space="preserve">Crear y socializar el procedimiento de revocatoria directa en el caso que se determine su viabilidad </t>
  </si>
  <si>
    <t>Crear y socializar procedimiento de revocatoria directa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</si>
  <si>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t>
  </si>
  <si>
    <t>Posible insuficiencia de personal en los procesos misionales</t>
  </si>
  <si>
    <t>Creación de planta temporal para apoyar la ejecución de actividades en los procesos de la entidad</t>
  </si>
  <si>
    <t>Creación de planta temporal para apoyar la ejecución de actividades en lso procesos de la entidad</t>
  </si>
  <si>
    <t>Decreto de creación de planta temporal</t>
  </si>
  <si>
    <t>Subdirección de Talento Humano</t>
  </si>
  <si>
    <r>
      <t>INCODER.</t>
    </r>
    <r>
      <rPr>
        <b/>
        <sz val="11"/>
        <color theme="1"/>
        <rFont val="Arial Narrow"/>
        <family val="2"/>
      </rPr>
      <t xml:space="preserve"> Actuación Especial:</t>
    </r>
    <r>
      <rPr>
        <sz val="11"/>
        <color theme="1"/>
        <rFont val="Arial Narrow"/>
        <family val="2"/>
      </rPr>
      <t xml:space="preserve">
Zona de Reserva Campesina</t>
    </r>
  </si>
  <si>
    <t>Posible desarticulación de lineamientos para la constitución de Zonas de Reserva Campesina en diferentes instrumentos.</t>
  </si>
  <si>
    <t>Diseñar y socializar un procedimiento para la Constitución de Zonas de Reserva Campesina, en donde se establezcan lineamientos para la construcción del Plan de desarrollo sostenible</t>
  </si>
  <si>
    <t>Diseñar y socializar un  prcedimiento  de  Constitución de Zonas de Reserva Campesina-ZRC</t>
  </si>
  <si>
    <t xml:space="preserve">Posible insuficiencia y/o inexistencia de políticas de operación o lineamientos asociados a la actualización de valores del inventario </t>
  </si>
  <si>
    <t>Subdirección Administrativa y Financiera: Gestión Documental</t>
  </si>
  <si>
    <t>Posibles inexistencias de actividades en el procedimiento establecido para la emisión de viabilidad técnica de solicitudes de ZRC</t>
  </si>
  <si>
    <t>Diseñar y socializar un procedimiento, en el que se incluyan actividades asociadas con la emisión de viabilidad técnica a las solicitudes de constitución de las ZRC.</t>
  </si>
  <si>
    <t>Posible desconocimiento en los tiempos establecidos para el trámite de las solicitudes realizadas en la constitución de ZRC</t>
  </si>
  <si>
    <t>Diseñar un procedimiento para la Constitución de Zonas de Reserva Campesina, en donde se establezcan tiempos para el trámite en las diferentes etapas</t>
  </si>
  <si>
    <t>N/A</t>
  </si>
  <si>
    <t>Realizar una capacitación/taller sobre normatividad presupuestal</t>
  </si>
  <si>
    <r>
      <t xml:space="preserve">INCODER. </t>
    </r>
    <r>
      <rPr>
        <b/>
        <sz val="11"/>
        <color theme="1"/>
        <rFont val="Arial Narrow"/>
        <family val="2"/>
      </rPr>
      <t xml:space="preserve">Actuación especial: </t>
    </r>
    <r>
      <rPr>
        <sz val="11"/>
        <color theme="1"/>
        <rFont val="Arial Narrow"/>
        <family val="2"/>
      </rPr>
      <t xml:space="preserve">
URT</t>
    </r>
  </si>
  <si>
    <t>Secretaría General
Dirección de Acceso a Tierras</t>
  </si>
  <si>
    <t>Deficiencias de comunicación con la Unidad de Restitución de Tierras</t>
  </si>
  <si>
    <t>Diseñar mecanismos de articulación interinstitucional para cruzar información relevante para la Agencia</t>
  </si>
  <si>
    <t>Diseñar un mecanismo de articulación interinstitucional para cruzar información relevante para la Agencia</t>
  </si>
  <si>
    <t>Mecanismo diseñado</t>
  </si>
  <si>
    <t>Posibles deficiencias al seguimiento de las acciones asocidadas a la protección los territorios de las comunidades afrodescendientes en Jiguamiandó y Curvaradó</t>
  </si>
  <si>
    <t>Elaborar un informe de las acciones adelantadas en cumplimiento de los Autos A-045 y  299 de 2012 y 222 de 2009.</t>
  </si>
  <si>
    <t>Elaborar un informe de las acciones adelantadas en cumplimiento al  de los Autos A-045 y  299 de 2012 y 222 de 2009.</t>
  </si>
  <si>
    <r>
      <t xml:space="preserve">INCODER. </t>
    </r>
    <r>
      <rPr>
        <b/>
        <sz val="11"/>
        <color indexed="8"/>
        <rFont val="Arial Narrow"/>
        <family val="2"/>
      </rPr>
      <t xml:space="preserve">Actuación Especial:  </t>
    </r>
    <r>
      <rPr>
        <sz val="11"/>
        <color indexed="8"/>
        <rFont val="Arial Narrow"/>
        <family val="2"/>
      </rPr>
      <t>Jiguamiandó y Curvaradó</t>
    </r>
  </si>
  <si>
    <t>Omisión flagrantemente los mandatos expedidos por organismos internacionales y a nivel nacional por la Corte Constitucional y el Tribunal Contencioso Administrativo del Choco, los cuales le son de obligatorio cumplimiento (art. 228 de la Constitución Política). Con su posición pasiva frente a los hechos pasados y presentes que viven las comunidades afrodescendientes de los Consejos Comunitarios de Jiguamiandó y Curvaradó, el Ministerio ha sido negligente como representante del Gobierno Nacional (art. 115 de la Constitución Política), en amparar los principios fundamentales vulnerados y en cumplir los fines esenciales del Estado Colombiano (Art. 2. Constitución Política). INCODER” en torno a este tema, no es proactiva, se limita a asistir a las mesas institucionales convocadas por el Ministerio del Interior y de Justicia y por la Agencia Presidencial para la Acción Social  y Cooperación Internacional.</t>
  </si>
  <si>
    <t xml:space="preserve">Restitución material del territorio a las  de Comunidades de Jiguamiando y Curvaradó </t>
  </si>
  <si>
    <t>Socialización del proyecto de ley con las comunidades negras raizales y palenqueras representadas en la Consultiva de Alto Nivel</t>
  </si>
  <si>
    <t>Decreto</t>
  </si>
  <si>
    <t>Lo anterior ocasionado por deficienciencias en la planeación y dilaciones en el trámite de adquisición que no hacen eficiente el avance del proceso, principalmente en lo que tiene que ver con la realziación de visitas técnicas a los predios, para emitir concepto de viabilidad y realizacion de avalúos comerciales.</t>
  </si>
  <si>
    <t>Adelantar el proceso de contratación de avaluos comerciales antes de empezar el segundo semestre de cada año</t>
  </si>
  <si>
    <t>Seguimiento semestral a las adquisiciones  de predios para las comunidades indígenas y afrocolombianas con recursos de la vigencia 2011</t>
  </si>
  <si>
    <t>Contrato firmado</t>
  </si>
  <si>
    <r>
      <t xml:space="preserve">INCODER. </t>
    </r>
    <r>
      <rPr>
        <b/>
        <sz val="11"/>
        <color indexed="8"/>
        <rFont val="Arial Narrow"/>
        <family val="2"/>
      </rPr>
      <t xml:space="preserve">Actuación Especial:  </t>
    </r>
    <r>
      <rPr>
        <sz val="11"/>
        <color indexed="8"/>
        <rFont val="Arial Narrow"/>
        <family val="2"/>
      </rPr>
      <t>Adquisición de Tierras CI Cauca</t>
    </r>
  </si>
  <si>
    <t>Posibles incumplimientos en el proceso de ampliación y constitución de resguardos.</t>
  </si>
  <si>
    <t>Legalización de predios de las Comunidades Indígenas del Cauca, Decreto 982 de 1999.</t>
  </si>
  <si>
    <t>Actualizar los estudios socioeconómicos para titular 10 predios de los adquiridos con recursos de la vigencia 2012 y presentarlos al Consejo directivo del Instituto.</t>
  </si>
  <si>
    <t>Predios Legalizados</t>
  </si>
  <si>
    <t>Lo anterior, dado que los recursos se manejan en una misma cuenta bajo unidad de caja, sin contabilidad separada, lo cual conlleva riesgos de confusiónya que se pueden utilizar recursos de un proyecto para actividades de otro, en desmendro de los presupuestos asignados y programados para cada uno de ellos</t>
  </si>
  <si>
    <t>Solicitar a Ministerio de Hacienda la apertura de Cuentas de ahorros o corrientes para el manejo de los recursos de los proyectos de inversión</t>
  </si>
  <si>
    <t>Informes de las solicitudes enviadas</t>
  </si>
  <si>
    <t>lo anterior debido a deficiencias en la planeación de las actividades a desarrollar por parte del INCODER.</t>
  </si>
  <si>
    <t>Adelantar actividades tendientes a constituir y/o ampliar 10 Resguardos para Comunidades Indígenas del CRIC, en el Departamento de Cauca</t>
  </si>
  <si>
    <t>Impulsar 10 expedientes de constitución y/o ampliación para las Comunidades Indígenas del CRIC en el Departamento de Cauca</t>
  </si>
  <si>
    <t>Resguardos constituidos y/o ampliados</t>
  </si>
  <si>
    <t>Contraviniendo lo dispuesto en los artículos 20,23 y 24 de la Ley 594 de 2000 y los artículos 1, 2 y 4 de la Ley 87 de 1993.</t>
  </si>
  <si>
    <t>Implementar un plan de formación que permita incorporar la normatividad vigente en los procesos de gestión documental para el equipo de la Subgerencia</t>
  </si>
  <si>
    <t>Solicitar a la secretaria general del Instituto, capacitación en gestión documental para los funcionarios responsables del proceso</t>
  </si>
  <si>
    <t xml:space="preserve">formacion a funcionarios </t>
  </si>
  <si>
    <t>Debilidades en la gestión administrativa del INCODER, al no verificar en forma objetiva las necesidades reales y efectivas del personal  que requiere la ejecución del proyecto, afectando el adecuado y oportuno trámite de los procesos de adquisición de predios, constitución y ampliación de resguardos.</t>
  </si>
  <si>
    <t>Reevaluar a los contratistas de la Dirección Territorial Cauca</t>
  </si>
  <si>
    <t>Realizar las reevaluaciones de los contratistas de la Dirección Territorial Cauca contratados en el 2014</t>
  </si>
  <si>
    <t xml:space="preserve">reevaluación de los contrastistas </t>
  </si>
  <si>
    <t>Posibles deficiencias o inexistencia de instrumentos o informes que consoliden el estado de procesos de recuperación de baldíos y de acumulación irregular por parte de particulares.</t>
  </si>
  <si>
    <t>Adelantar las actividades del procedimiento admistrativo especial agrario, en lo referente a la recuperación de baldios.</t>
  </si>
  <si>
    <t xml:space="preserve">Elaborar un informe en que se relacionen los resultados de los estudios de acumulación de acuerdo con las solicitudes realizadas por los entes de control  y remitirlos  a la Oficina Jurídica para el inicio de las respectivas demandas.
</t>
  </si>
  <si>
    <t>Informe de Gestión de estudios juridicos realizados.</t>
  </si>
  <si>
    <r>
      <t xml:space="preserve">INCODER. </t>
    </r>
    <r>
      <rPr>
        <b/>
        <sz val="11"/>
        <color indexed="8"/>
        <rFont val="Arial Narrow"/>
        <family val="2"/>
      </rPr>
      <t>Actuación Especial:</t>
    </r>
    <r>
      <rPr>
        <sz val="11"/>
        <color indexed="8"/>
        <rFont val="Arial Narrow"/>
        <family val="2"/>
      </rPr>
      <t xml:space="preserve">  Altillanura </t>
    </r>
  </si>
  <si>
    <t>Elaborar un informe en que se relacionen los resultados de los estudios de acumulación de acuerdo con las solicitudes realizadas por los entes de control  y remitirlos  a la Oficina Jurídica para el inicio de las respectivas demandas.</t>
  </si>
  <si>
    <t>Posibles deficiencias en la unificación de información geográfica</t>
  </si>
  <si>
    <t>Generar un metadato que permita la identificación básica de la información geográfica</t>
  </si>
  <si>
    <t>Metadato generado/Inventario de información geográfica</t>
  </si>
  <si>
    <r>
      <t xml:space="preserve">INCODER. </t>
    </r>
    <r>
      <rPr>
        <b/>
        <sz val="11"/>
        <color indexed="8"/>
        <rFont val="Arial Narrow"/>
        <family val="2"/>
      </rPr>
      <t xml:space="preserve">Actuación Especial: </t>
    </r>
    <r>
      <rPr>
        <sz val="11"/>
        <color indexed="8"/>
        <rFont val="Arial Narrow"/>
        <family val="2"/>
      </rPr>
      <t xml:space="preserve"> Unidad Restitución de Tierras</t>
    </r>
  </si>
  <si>
    <t>Subdirección de Sistemas de Información de Tierras</t>
  </si>
  <si>
    <t>Se observaron los metadatos de Baldíos, Resguardos Indígenas, Consejos comunitarios de comunidades negras, afrocolombianas, raizales y palenqueras.</t>
  </si>
  <si>
    <t xml:space="preserve">Posibles deficiencias en la Resolución de la destinación final del predio, la cual debe atender las conclusiones técnicas y jurídicas previamente obtenidas. </t>
  </si>
  <si>
    <t>Establecer la viabilidad de la adjudicación de este predio a la ANT</t>
  </si>
  <si>
    <t>Establecer si el predio fue transferido por el Incoder a la ANT y adelantar la evaluación jurídica de la situación presentada y emitir Informe</t>
  </si>
  <si>
    <t>Informe</t>
  </si>
  <si>
    <t>Se observó memorando  N° 20184000155193 el pasado 19/09/2018, mediante el cual, la DAT indicó las actividades que han venido desarrollando para dar cierre a la acción. Sin embargo, solicitan ajuste en la fecha de cierre de la acción para el 20/11/2018.</t>
  </si>
  <si>
    <t>Deficiencias en la gestión jurídica, que conllevan al presunto acaecimiento del fenómeno de la prescripción de la obligación a favor de los arrendatarios.</t>
  </si>
  <si>
    <t>Establecer un procedimiento para el control del ingreso de los arrendamientos de los predios ubicados en Islas del Rosario</t>
  </si>
  <si>
    <t>2. Elaborar y publicar en el sistema de gestión de calidad el procedimiento para el control del cobro y recaudos de los ingresos .</t>
  </si>
  <si>
    <t>2016/09/30</t>
  </si>
  <si>
    <t>INCODER. Auditoria Financiera vigencia fiscal 2015</t>
  </si>
  <si>
    <t>Dirección Acceso a Tierras 
Subdirección Administrativa y Financiera</t>
  </si>
  <si>
    <t>Se observó la publicación del procedimiento GEFIN-P-007 Registro de Ingresos.</t>
  </si>
  <si>
    <t>Posible inexistencia de controles en procedimiento para la adjudicación de baldíos y/o desconocimiento de las disposiciones existentes por parte de quienes intervienen en la ejecución d ela actividad</t>
  </si>
  <si>
    <t>Diseñar y socializar procedimientos para la Adjudicación de baldíos</t>
  </si>
  <si>
    <t>Diseñar y socializar 3 procedimientos: 1) Adjudicación de baldíos a personas naturales, Selección de beneficiarios y adjudicación de predios no ocupados y 3) Trámite especial en caso de ocupación de hecho de predios.</t>
  </si>
  <si>
    <t>Dirección  Acceso a Tierras</t>
  </si>
  <si>
    <t>Falta de verificación oportuna por parte del INCODER del cumplimiento de requisitos para la adjudicación de subsidios.</t>
  </si>
  <si>
    <t>Verificar la información contenida en el expediente y establecer el alcance jurídico de la resolución.</t>
  </si>
  <si>
    <t>Revisar expediente</t>
  </si>
  <si>
    <r>
      <t xml:space="preserve">INCODER. </t>
    </r>
    <r>
      <rPr>
        <b/>
        <sz val="11"/>
        <color indexed="8"/>
        <rFont val="Arial Narrow"/>
        <family val="2"/>
      </rPr>
      <t xml:space="preserve">Actuación Especial: </t>
    </r>
    <r>
      <rPr>
        <sz val="11"/>
        <color indexed="8"/>
        <rFont val="Arial Narrow"/>
        <family val="2"/>
      </rPr>
      <t xml:space="preserve">
ACES - Étnicas</t>
    </r>
  </si>
  <si>
    <t>Lo anterior ocasionado por falta de seguimeinto y control, lo que no permite definir el estado final o balance económico y de cumplimiento obligacional del contrato.</t>
  </si>
  <si>
    <t xml:space="preserve">Adelantar el proceso de liquidación del convenio </t>
  </si>
  <si>
    <t>Liquidación del Convenio</t>
  </si>
  <si>
    <t>Contrato liquidado</t>
  </si>
  <si>
    <t xml:space="preserve">
Subdirección de Sistemas de Información de Tierras</t>
  </si>
  <si>
    <t>Inobservancia del cumplimiento del artículo 34 del código disciplinario literal 1, deberes de los funcionarios públicos.</t>
  </si>
  <si>
    <t>Remitir copia de las certificaciones a las comunidades Étnicas asentadas en el área de influencia</t>
  </si>
  <si>
    <t>Adelantar las gestiones necesarias para contactar a las comunidades asentadas en el área de las certificaciones y/o enviar copia a la organización indígena a la que pertenecen</t>
  </si>
  <si>
    <t>Informe semestral de certificaciones enviadas a las comunidades</t>
  </si>
  <si>
    <t>Realizar una capacitación sobre estructuración de estudios previos y ejecución contractual</t>
  </si>
  <si>
    <t>Secretaría General
Dirección de Asuntos Étnicos</t>
  </si>
  <si>
    <t>Posibles deficiencias en la ejecución presupuestal</t>
  </si>
  <si>
    <t>Establecer política de cierre de vigencia.</t>
  </si>
  <si>
    <t>Establecer en la politica de cierre de vigencia los requisitos para la cosntitución de cuentas por pagar.</t>
  </si>
  <si>
    <t>Circular</t>
  </si>
  <si>
    <t>Posible insuficiencia o inxistencia de instrumentos para la atención de denuncias</t>
  </si>
  <si>
    <t>Diseñar y socializar un procedimiento para la atención de peticiones, dentro del cual se encuentren incluidas las denuncias</t>
  </si>
  <si>
    <r>
      <rPr>
        <b/>
        <sz val="11"/>
        <color indexed="8"/>
        <rFont val="Arial Narrow"/>
        <family val="2"/>
      </rPr>
      <t xml:space="preserve">Secretaría General: </t>
    </r>
    <r>
      <rPr>
        <sz val="11"/>
        <color indexed="8"/>
        <rFont val="Arial Narrow"/>
        <family val="2"/>
      </rPr>
      <t>Atención al ciudadano</t>
    </r>
  </si>
  <si>
    <t>Posible insuficiencia o inxistencia de seguimiento al estado de los procesos disicplinarios de la entidad</t>
  </si>
  <si>
    <t>Realizar un seguimiento al estado de los procesos disciplianrios de la Agencia</t>
  </si>
  <si>
    <t>Seguimiento realizado</t>
  </si>
  <si>
    <t>Oficina de Control Interno</t>
  </si>
  <si>
    <t xml:space="preserve">Se observó Informe de resultado de auditoria de Sistema de Gestión en el que se registra seguimiento realizado a los procesos disciplinarios </t>
  </si>
  <si>
    <t>Posibles deficiencias  en los lineamientos establecidos para la gestión de proyectos productivos de comunidades étnicas.</t>
  </si>
  <si>
    <t>Diseñar y socializar  un procedimiento de iniciativas comunitarias, incluyendo actividades de inspección ocular al territorio legalizado de la comunidad étnica donde se pretende ejecutar la iniciativa comunitaria.</t>
  </si>
  <si>
    <t>Diseñar y socializar  un procedimiento de iniciativas comunitarias.</t>
  </si>
  <si>
    <t>Deficiencias en los controles para la verificación de requisitos</t>
  </si>
  <si>
    <t>Verificar la información contenida en el expediente y establecer el alcance jurídico.</t>
  </si>
  <si>
    <t>2017/01/15</t>
  </si>
  <si>
    <t>Se observó informe de plan de mejoramiento de los hallazgos al proyecto S-ARA-007, con fecha de noviembre 2018. 
Por lo anterior se da cumplimiento a la acción con fecha posterior a la programada.</t>
  </si>
  <si>
    <t>Posibles deficiencias o inexistencia de instrumentos o informes que consoliden el estado de procesos agrarios de clarificación de propiedad.</t>
  </si>
  <si>
    <r>
      <t xml:space="preserve">Adelantar las decisiones de trámite necesarias en el procedimiento agrario de clarificación, provenientes de la setencia T488 del </t>
    </r>
    <r>
      <rPr>
        <b/>
        <sz val="11"/>
        <color indexed="8"/>
        <rFont val="Arial Narrow"/>
        <family val="2"/>
      </rPr>
      <t>2014,</t>
    </r>
    <r>
      <rPr>
        <sz val="11"/>
        <color indexed="8"/>
        <rFont val="Arial Narrow"/>
        <family val="2"/>
      </rPr>
      <t xml:space="preserve"> en cuanto a la naturaleza de la propiedad.</t>
    </r>
  </si>
  <si>
    <t xml:space="preserve">Adelantar las actividades del procedimiento admistrativo especial agrario, en lo referente a la clarificación de predios, de acuerdo con lo ordenado setencia T488 del 2014. </t>
  </si>
  <si>
    <t>Guía de revisión de antecedentes aprobada y divulgada</t>
  </si>
  <si>
    <t>Posibles deficiencias o inexistencias de instrumentos o informes que consoliden el estado de procesos agrarios de clarificación de propiedad.</t>
  </si>
  <si>
    <t>No se realizó solicitud de información al equipo RUPTA relacionada con estos casos.</t>
  </si>
  <si>
    <t xml:space="preserve">Analizar las situaciones encontradas en cada caso </t>
  </si>
  <si>
    <t>Elaborar informe con los correspondientes soportes, si hay lugar realizar los tramites correspondientes.</t>
  </si>
  <si>
    <t>Traslado a la Unidad de Restitución de Tierras</t>
  </si>
  <si>
    <t>Determinar el estado actual y la existencia de los procesos agrarios.</t>
  </si>
  <si>
    <t>Implementar una herramienta que de cuenta del estado de los procesos agrarios.</t>
  </si>
  <si>
    <t xml:space="preserve">Implementación del SharePoint </t>
  </si>
  <si>
    <t>La Dirección Territorial avaló el retiro de la totalidad de los recursos sin que se ejerciera el adecuado acompañamiento y control a la inversión.</t>
  </si>
  <si>
    <t>Revisar el expediente del proyecto</t>
  </si>
  <si>
    <t>Actividades de control y seguimiento al caso.</t>
  </si>
  <si>
    <t>Posibles deficiencias o insuficiencias de controles en proceso de  titulación de baldíos.</t>
  </si>
  <si>
    <t xml:space="preserve">
Valorar las solicitudes de posible acumulación allegadas por  los entes de control u oficinas de registro, con realizar un estudio jurídico tendiente a identificar la existencia de la acumulación.</t>
  </si>
  <si>
    <t>Realizar el estudio jurídico tendiente a identificar la existencia de acumulación de las solicitudes provenientes de entes de control u oficinas de registro.</t>
  </si>
  <si>
    <t>No se realizó solicitud de información al equipo RUPTA relacionada con este caso.</t>
  </si>
  <si>
    <t xml:space="preserve">Analizar las situaciones encontradas en cada caso. </t>
  </si>
  <si>
    <t>Elaborar informe con los correspondientes soportes.</t>
  </si>
  <si>
    <t>Posibles deficiencias o inexistencia de instrumentos o un sistema de información que de cuenta del estado actual de los procesos agrarios.</t>
  </si>
  <si>
    <t>Posibles incumplimientos en lo establecido en el Auto 173 de 2012.
Posibles deficiencias en la gestión para la dquisición de predios</t>
  </si>
  <si>
    <t xml:space="preserve">Constituir el resguardo indigena JIW , en cumplimiento del Auto 173 de 2012.
Adquisición de predios para la reubicación de la comunidad JIW.
</t>
  </si>
  <si>
    <t xml:space="preserve">Adquirir  y legalizar los predios para comunidad JIW.
Adquirir 3 predios para la reubicación de la comunidad JIW.
</t>
  </si>
  <si>
    <t>Resguardo constituido
Predios adquiridos</t>
  </si>
  <si>
    <t>Posibles deficiencias en la solicitud de ampliación del resguardo Caño - Jabon,  Comunidad Sikuani.</t>
  </si>
  <si>
    <t>Solicitar a la comisión Nacional de Territorios Indígenas la inclusión de esta pretensión territorial dentro de su priorización.</t>
  </si>
  <si>
    <t>Solicitud realizada</t>
  </si>
  <si>
    <t>Por fallas en la aplicación de los controles administrativos y deficiencias en la verificación de la información presentada por los aspirantes al subsidio</t>
  </si>
  <si>
    <t>Se observó informe de adjudicaciones efectuadas por el liquidado INCODER SIDRA-SANTANDER,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</si>
  <si>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</si>
  <si>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Revisar expediente'</t>
  </si>
  <si>
    <t>Se observó informe de adjudicaciones efectuadas por el liquidado INCODER SIDRA-SANTANDER, relación de proyectos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</si>
  <si>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</si>
  <si>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Se observó informe de adjudicaciones efectuadas por el liquidado INCODER SIDRA-SANTANDER, relación de proyectos, así mismo, se observó instructivo ACCTI-I-001 versión 3 a diciembre 2017 y versión 4 a abril 2018.</t>
  </si>
  <si>
    <t>En el traslado contable de las inversiones en el distrito de riego RUT realizado entre las entidades que han tenido bajo su responsabilidad la adecuación de tierras en el Departamento del Valle (CVC – INCORA – HIMAT – INCODER), solo se ha registrado el valor contable, sin identificar las obras, ni los predios que conforman el distrito de riego RUT, los cuales han sido trasladados, sin id</t>
  </si>
  <si>
    <t>Realizar un estudio relacionado con el estado del pago de impuestos de los bienes inmuebles a cargo de la entidad.</t>
  </si>
  <si>
    <t>1. Levantamiento del inventario de los bienes inmuebles.</t>
  </si>
  <si>
    <t>INVENTARIO</t>
  </si>
  <si>
    <t>2016/11/30</t>
  </si>
  <si>
    <t xml:space="preserve">Dirección Acceso a Tierras: </t>
  </si>
  <si>
    <t>2. Verificación del pago de los impuestos a cargo.</t>
  </si>
  <si>
    <t xml:space="preserve">Pago </t>
  </si>
  <si>
    <t>Falta de control y seguimiento sobre los recursos adjudicados cuya destinación es específica y obligatoria</t>
  </si>
  <si>
    <t> Establecer un procedimiento para el control de los recursos adjudicados.</t>
  </si>
  <si>
    <t> Diseño y establecimiento del procedimiento que incluya actividades de control y seguimiento.</t>
  </si>
  <si>
    <t> Procedimiento</t>
  </si>
  <si>
    <t>Deficiencias en la planeación y control para el desarrollo de los citados proyectos, así como la condición administrativa de los funcionarios de planta señalada anteriormente.</t>
  </si>
  <si>
    <t>Revisar el expediente del proyecto y el estado de formulación.</t>
  </si>
  <si>
    <t>Definir plan de trabajo para llevar a cabo la materialización de los subsidios.</t>
  </si>
  <si>
    <t>Plan de trabajo</t>
  </si>
  <si>
    <t>Se observó soporte de la acción</t>
  </si>
  <si>
    <t>Falta de planeación, inadecuados controles en los procedimientos, problemas en el registro en la matrícula de la oferta y demoras en el trámite para el avalúo, situación que  evidencia ineficiencia en la ejecución de los recursos e inoportunidad en el cumplimento de las metas propuestas</t>
  </si>
  <si>
    <t>Realizar informes  por vigencias de  predios adquiridos.</t>
  </si>
  <si>
    <t>Incluir en el informe de predios  adquiridos, los realmente pagados que hayan cumplido  con todas las etapas relacionadas en el procedimiento a construir por parte de la Agencia Nacional de Tierras</t>
  </si>
  <si>
    <t>Informes realizados</t>
  </si>
  <si>
    <t>2016/10/01</t>
  </si>
  <si>
    <t>1.Elaborar base control de cada uno de los contratos que generan el ingreso.</t>
  </si>
  <si>
    <t>Posibles deficiencias o inexistencia de controles en los procedimientos para adjudicación de baldíos</t>
  </si>
  <si>
    <t>Valorar las solicitudes de posible acumulación allegadas por  los entes de control u oficinas de registro, con realizar un estudio jurídico tendiente a identificar la existencia de la acumulación.</t>
  </si>
  <si>
    <r>
      <t>INCODER.</t>
    </r>
    <r>
      <rPr>
        <b/>
        <sz val="11"/>
        <color theme="1"/>
        <rFont val="Arial Narrow"/>
        <family val="2"/>
      </rPr>
      <t xml:space="preserve"> Actuación especial: </t>
    </r>
    <r>
      <rPr>
        <sz val="11"/>
        <color theme="1"/>
        <rFont val="Arial Narrow"/>
        <family val="2"/>
      </rPr>
      <t xml:space="preserve">
Casos de Acumulación</t>
    </r>
  </si>
  <si>
    <t>Posibles deficiencias en los criterios establecidos para la determinación de la UAF</t>
  </si>
  <si>
    <t>Posible desconocimiento de la comunidad del resguardo Caño Jabón, sobre los requisitos establecidos para la ampliación de resguardos</t>
  </si>
  <si>
    <t>Socializar con la comunidad del resguardo Caño Jabón, los requisitos establecidos para la ampliación de resguardos al interior d ela Agencia</t>
  </si>
  <si>
    <t>Socializar con la comunidad del resguardo Caño Jabón, los requisitos establecidos para la ampliación de resguardos al interior de la Agencia</t>
  </si>
  <si>
    <t>El inadecuado e ineficiente control ejercido por la entidad en el procedimiento de Control de calidad al informe de Avalúo con que cuenta la entidad</t>
  </si>
  <si>
    <t>Por ser el IGAC  la máxima autoridad nacional en los temas de avalúos comerciales y estudios de suelos, dentro de nuestro proceso de control de calidad de avalúos, no podriamos entrar a controvertir las unidades fisiográficas tenidas en cuenta en la realización del avalúo comercial realizado, ya que entrariamos a afectar sus competencias misionales.</t>
  </si>
  <si>
    <t>Implementar un procedimiento</t>
  </si>
  <si>
    <t>procedimiento</t>
  </si>
  <si>
    <t>Falta de coordinación entre las autoridades administrativas en  sus actuaciones para el adecuado cumplimiento de los fines del Estado.</t>
  </si>
  <si>
    <t>Solicitar certificación por parte de la instancia de concertación con comunidades indígenas que indique que los predios y mejoras a adquirir no presentan conflictos para su entrega material.</t>
  </si>
  <si>
    <t>Incluir en el procedimiento Adquisición de tierras para comunidades étnicas previo a la firma de escrituras, la inclusión de una certificación por parte de la instancia de concertación con comunidades indígenas que indique que los predios y mejoras a adquirir no presentan conflictos para su entrega material.</t>
  </si>
  <si>
    <t>Procedimiento Adquisición de tierras para comunidades étnicas actualizado</t>
  </si>
  <si>
    <t xml:space="preserve">Se observó procedimiento ACCTI-P-010 Compra directa de predios V2 del 03/08/2018, en el que se incluye la Nota correspondiente a la acción establecida. Por lo anterior se da cierre a la acción, con fecha posterior a la programada.
</t>
  </si>
  <si>
    <t>Inadecuada labor de supervisión de los contratos y por falta de gestión de las dependencias de INCODER competentes, tendientes a exigir el cumplimiento de las obligaciones pactadas o a la terminación anticipada de los contratos ante el presunto incumplimiento de los arrendatarios</t>
  </si>
  <si>
    <t>Incluir dentro del procedimiento de la Secretaria General donde se establezcan puntos de control  respecto al perfeccionamiento y ejecución de los contratos.</t>
  </si>
  <si>
    <t>Realizar el procedimiento correspondiente a la gestión contractual incluir el control de las pólizas..</t>
  </si>
  <si>
    <t>Procedimiento</t>
  </si>
  <si>
    <t>Se observó publicación del Manual de Contratación ADQBS-I-001 V2</t>
  </si>
  <si>
    <r>
      <rPr>
        <b/>
        <sz val="11"/>
        <color indexed="8"/>
        <rFont val="Arial Narrow"/>
        <family val="2"/>
      </rPr>
      <t>Hallazgo No. 68.</t>
    </r>
    <r>
      <rPr>
        <sz val="11"/>
        <color indexed="8"/>
        <rFont val="Arial Narrow"/>
        <family val="2"/>
      </rPr>
      <t xml:space="preserve"> La Dirección Territorial informó que adelantó 9 trámites en la vigencia 2014, pese no se acato orden judicial. Se observa que son 10 actuaciones las que se adelantaron en la vigencia 2014. Los procedimientos de FNA y gestion documental no son aplicados. La  base de datos entregada por la Territorial en Norte de Santander, contiene información inexacta y no genera confiabilidad</t>
    </r>
  </si>
  <si>
    <t xml:space="preserve">Posible inexistencia de controles en procedimiento </t>
  </si>
  <si>
    <t>Diseñar y socializar 2 procedimientos: 1) Adjudicación de baldíos a personas naturales y 2)Selección de beneficiarios y adjudicación de predios no ocupados.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</si>
  <si>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 Por lo anterior, se verificó que la actividad se ejecutó en un 100%, según la acción establecida y el reporte presentado por la Dependencia.</t>
  </si>
  <si>
    <t>Inexactitud en los datos en los sistemas de información SIIF y SIDRA, debido a fallas de control.</t>
  </si>
  <si>
    <t>Conciliar las cifras que reporte el SIIF con las cifras que reporten los demás sistemas de control de la entidad.</t>
  </si>
  <si>
    <t>Realizar conciliaciones</t>
  </si>
  <si>
    <t>Dirección Acceso a Tierras
Subdirección Administrativa y Financiera</t>
  </si>
  <si>
    <t>Se observaron las actas de conciliación de registros SIIF, del periodo comprendido para la ejecución de la acción, sin embargo no corresponde a la unidad de medida planeada la cual se definieron 4 actas de conciliación y se soportan 3. Por lo anterior la dependencia radica solicitud para ajuste de unidad de medida de la acción en el plan de mejoramiento, quedando 4 actas.</t>
  </si>
  <si>
    <r>
      <rPr>
        <b/>
        <sz val="11"/>
        <color indexed="8"/>
        <rFont val="Arial Narrow"/>
        <family val="2"/>
      </rPr>
      <t>Hallazgo No. 30.</t>
    </r>
    <r>
      <rPr>
        <sz val="11"/>
        <color indexed="8"/>
        <rFont val="Arial Narrow"/>
        <family val="2"/>
      </rPr>
      <t xml:space="preserve"> Se determinó que no se da cumplimiento al  principio de celeridad establecido en el artículo 209 de la C P de Colombia, a la visión del Plan Estratégico 2014 que contempla el mejoramiento del nivel de vida de la población rural y del país, reduciendo los niveles de pobreza e incrementando los ingresos de sus pobladores y a lo reglado en el artículo 13 del Decreto 111 ...</t>
    </r>
  </si>
  <si>
    <t xml:space="preserve">Diseñar y socializar procedimientos para la Adjudicación del Subsidio Integral de Reforma Agraria y materialización de subsidios.
</t>
  </si>
  <si>
    <t>Diseñar y socializar tres  prcedimientos:  1) Materialización del subsidio-Apoyo para cubrir los requerimientos financieros. 2) Adjudicación del Subsidio Integral de Reforma Agraria y 3) Materialización del subsidio-Adquisición del predio.</t>
  </si>
  <si>
    <r>
      <rPr>
        <b/>
        <sz val="11"/>
        <color indexed="8"/>
        <rFont val="Arial Narrow"/>
        <family val="2"/>
      </rPr>
      <t>Hallazgo No. 55.</t>
    </r>
    <r>
      <rPr>
        <sz val="11"/>
        <color indexed="8"/>
        <rFont val="Arial Narrow"/>
        <family val="2"/>
      </rPr>
      <t xml:space="preserve"> De la revisión de expedientes y bases de datos de predios del FNA, efectuada en la visita a la Dirección Territorial de Sucre, se evidenciaron demoras injustificadas en la notificación personal de resoluciones de adjudicación y en la entrega de las mismas a los beneficiarios.</t>
    </r>
  </si>
  <si>
    <t>Posible inexistencia de controles en procedimiento para la notificación de resoluciones de adjudicación y/o desconocimiento de las disposiciones existentes por parte de quienes intervienen en la ejecución d ela actividad</t>
  </si>
  <si>
    <t>Diseñar y socializar procedimientos para la Adjudicación de baldíos en los que se establezcan controles asociados a la publicación y notificación de actos administrativos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</si>
  <si>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t>
  </si>
  <si>
    <r>
      <rPr>
        <b/>
        <sz val="11"/>
        <color indexed="8"/>
        <rFont val="Arial Narrow"/>
        <family val="2"/>
      </rPr>
      <t>Hallazgo No. 111.</t>
    </r>
    <r>
      <rPr>
        <sz val="11"/>
        <color indexed="8"/>
        <rFont val="Arial Narrow"/>
        <family val="2"/>
      </rPr>
      <t xml:space="preserve"> DT Arauca Veredas Los Pasaos, Juriepe, Samuco y Cinaruco del Municipio de Cravo Norte desde 2009 a la fecha se registraron 76 solicitudes de titulación de las cuales fueron adjudicadas dos (2); no se evidencia en el expediente de éstas, el trámite de registro ante la Oficina de Registro de Instrumentos Públicos por parte de la Entidad.</t>
    </r>
  </si>
  <si>
    <t xml:space="preserve">Posible inexistencia de lineamientos para la entrega formalizada de predios </t>
  </si>
  <si>
    <r>
      <rPr>
        <b/>
        <sz val="11"/>
        <color indexed="8"/>
        <rFont val="Arial Narrow"/>
        <family val="2"/>
      </rPr>
      <t>Hallazgo No. 115.</t>
    </r>
    <r>
      <rPr>
        <sz val="11"/>
        <color indexed="8"/>
        <rFont val="Arial Narrow"/>
        <family val="2"/>
      </rPr>
      <t xml:space="preserve"> Se detectó en la revisión de expedientes de adjudicación de baldíos, que en 21 expedientes se interpusieron recursos de reposición y que estos fueron extemporáneos, y pese a ello no se inadmitió por la entidad dicho recurso, fue resuelto por otra causal y no se informa en el acta de notificación el término que se concede o se otorga para la presentación o interposición del recurso</t>
    </r>
  </si>
  <si>
    <t xml:space="preserve">Posible inexistencia o insuficiencia de lineamientos en los procedimientos para recurrir los actos administrativos emanados </t>
  </si>
  <si>
    <t xml:space="preserve">Diseñar y socializar los siguientes procedimientos: 1) Adjudicación de baldíos a personas naturales, 2) Selección de beneficiarios y adjudicación de predios no ocupados y 3) Trámite especial en caso de ocupación de hecho de predios. </t>
  </si>
  <si>
    <t>Debilidades en los controles y en el seguimiento</t>
  </si>
  <si>
    <t>Revisar las causas que generaron demoras en el procedimiento.</t>
  </si>
  <si>
    <t>Establecer el procedimiento del Subsidio Integral de Reforma Agraria de acuerdo con la nueva estructura de ANT tendiente a optimizar los tiempos de desembolso.</t>
  </si>
  <si>
    <r>
      <rPr>
        <b/>
        <sz val="11"/>
        <color indexed="8"/>
        <rFont val="Arial Narrow"/>
        <family val="2"/>
      </rPr>
      <t>Hallazgo No.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</si>
  <si>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t>por deficiencias en los controles y gestión de archivo</t>
  </si>
  <si>
    <t>Revisar el expediente y la información disponible del proyecto en la ANT.</t>
  </si>
  <si>
    <t>Implementar los procedimientos de gestión documental, en el marco de los establecidos por la ANT.</t>
  </si>
  <si>
    <t>Establecer política en materia de gestiòn documental en la Entidad</t>
  </si>
  <si>
    <t>Elaborar un instrumento que establezca la polìtica para el manejo y control de la gestiòn documental en concordancia con los lineamientos dados por el Archivo General de la Nación</t>
  </si>
  <si>
    <t>INSTRUMENTO</t>
  </si>
  <si>
    <t>Por deficiencias de control y monitoreo al proceso, a la necesidad de ajustarse a un recurso adjudicado y demostrar que con tal recurso se generaran determinados salarios</t>
  </si>
  <si>
    <r>
      <t xml:space="preserve">Revisar las carpetas contentivas de los soportes al proceso de adjudicación del subsidio </t>
    </r>
    <r>
      <rPr>
        <sz val="11"/>
        <rFont val="Arial Narrow"/>
        <family val="2"/>
      </rPr>
      <t>SIDRA</t>
    </r>
    <r>
      <rPr>
        <sz val="11"/>
        <color indexed="10"/>
        <rFont val="Arial Narrow"/>
        <family val="2"/>
      </rPr>
      <t xml:space="preserve"> </t>
    </r>
    <r>
      <rPr>
        <sz val="11"/>
        <color indexed="8"/>
        <rFont val="Arial Narrow"/>
        <family val="2"/>
      </rPr>
      <t>y el estado de los proyectos.</t>
    </r>
  </si>
  <si>
    <t>Establecer el procedimiento del Subsidio Integral de Reforma Agraria de acuerdo con la nueva estructura de ANT tendiente a mejorar los factores de evaluación de los proyectos.</t>
  </si>
  <si>
    <t>Por deficiencias en los controles aplicados</t>
  </si>
  <si>
    <t>Revisar el expediente del proyecto y el estado de ejecución.</t>
  </si>
  <si>
    <t>Establecer el procedimiento del Subsidio Integral de Reforma Agraria de acuerdo con la nueva estructura de ANT inluyendo mecanismos de control y seguimiento de lo planificado.</t>
  </si>
  <si>
    <t>por cuanto el INCODER no ha realizado el acompañamiento al momento de adquirir los elementos autorizados ni posteriormente el seguimiento que le permita verificar que los recursos hayan sido utilizados conforme a la destinación prevista y autorizada,</t>
  </si>
  <si>
    <t>Establecer el procedimiento del Subsidio Integral de Reforma Agraria de acuerdo con la nueva estructura de ANT inluyendo mecanismos de control y seguimiento de la ejecución presupuestal de los proyectos, de conformidad con las competencias de la ANT en el marco del Decreto 2363 del 2015 y en la articulación con la ADR como idoneo en los componentes productivos posterior a la adjudicación</t>
  </si>
  <si>
    <t>deficiencias en la eficacia de la gestión adelantada por el INCODER</t>
  </si>
  <si>
    <t>Revisar las causas que generon demoras en el procedimiento.</t>
  </si>
  <si>
    <t>debilidades en el proceso administrativo de planeación, así como en la gestión desarrollada por el INCODER</t>
  </si>
  <si>
    <t>incumplimiento de las responsabilidades asignadas en el protocolo vigente</t>
  </si>
  <si>
    <t>Establecer el procedimiento del Subsidio Integral de Reforma Agraria de acuerdo con la nueva estructura de ANT inluyendo mecanismos de control y seguimiento de los comités de compra, de conformidad con las competencias de la ANT en el marco del Decreto 2363 del 2015 y en la articulación con la ADR como idoneo en los componentes productivos posterior a la adjudicación del predio.</t>
  </si>
  <si>
    <t>"por la transición del objeto misional del INCODER a las nuevas agencias, ya que en las Direcciones Territoriales no existen funcionarios que adelanten las funciones relacionadas con la realización de comités de compras y autorización para adquirir los bienes e insumos necesarios para el desarrollo de los diferentes proyectos productivos.</t>
  </si>
  <si>
    <t>Revisar el expediente del proyecto y el estado de ejecución e identificar causas que hayan podido generar la demora.</t>
  </si>
  <si>
    <t>Falta de celeridad en la suscripción del convenio interadministrativo entre el INCODER y el IGAC para la realización de los avalúos de conformidad a lo establecido en la Ley 1737 de 2014.</t>
  </si>
  <si>
    <t>Revisar las causas que hayan podido generar la demora.</t>
  </si>
  <si>
    <t>Debido al incumplimiento en la disposición final de los documentos bajo el concepto de archivo total, establecido en la Ley 594 de 2000</t>
  </si>
  <si>
    <t>"Elaborar una lista de chequeo de documentos de archivo que debe contener el procedimiento de adquisición de predios para comunidades étnicas, para que sirva como sistema de auditoría documental.</t>
  </si>
  <si>
    <t>"Estandarizar la lista de chequeo documental para que se incluya en cada expediente de adquisición de predios para comunidades étnicas.</t>
  </si>
  <si>
    <t>Lista de chequeo</t>
  </si>
  <si>
    <t>Capacitar a los servidores públicos de la Dirección de Asuntos Étnicos de la ANT en el correcto archivo de expedeintes conforme al Decreto 1071 de 2015 y de acuerdo con la reglamentación del Archivo General de la Nación (Decreto 1080 de 2015)</t>
  </si>
  <si>
    <t>Realizar una capacitación en el seguimiento del proceso y archivo de documentos conforme a los estándares del Archivo General de la Nación y el Decreto 1080 de 2015 del Sector de Cultura.</t>
  </si>
  <si>
    <t>Capacitaciones realizadas</t>
  </si>
  <si>
    <t>2016/11/01</t>
  </si>
  <si>
    <t>"Deficiencia ejecución de los proyectos, que no muestra la realidad del presupuesto ejecutado de los proyectos</t>
  </si>
  <si>
    <t>Establecer política de cierre de vigencia</t>
  </si>
  <si>
    <t>Mediante circular establecer la política de cierre de vigencia que contemple los requisitos para la constitución del rezago presupuestal</t>
  </si>
  <si>
    <t>CIRCULAR EXPEDIDA</t>
  </si>
  <si>
    <t>Deficiencias en los controles a los recursos de proyectos depositados en la cuenta Acreedores Varios Sujetos a Devolución</t>
  </si>
  <si>
    <t>Establecer el procedimiento para la constitución y pago de acreedores varios</t>
  </si>
  <si>
    <t>Elaborar el procedimiento correspondiente a los acreedores varios que constituya la entidad.</t>
  </si>
  <si>
    <t>PROCEDIMIENTO ELABORADO</t>
  </si>
  <si>
    <t>Deficiencias en los controles a los rubros dentro del presupuesto.</t>
  </si>
  <si>
    <t>Se observaron las conciliaciones correspondientes al periodo de ejecución de la acción.</t>
  </si>
  <si>
    <t>Realizar conciliaciones mensuales entre contabilidad y la Subdirección de Administración de tierras de la nación, verificando el pago y causación del impuesto predial</t>
  </si>
  <si>
    <t>Realizar conciliaciones mensuales</t>
  </si>
  <si>
    <t>Conciliaciones realizadas</t>
  </si>
  <si>
    <t>Se observaron las 4 conciliaciones del impuesto predial. Por lo anterior aunque se cubre el periodo de ejecución para la acción definida en el plan, no corresponde a la unidad de medida planteada que fue 5 actas de conciliación. Por lo anterior Secretaría General radicó solicitud de ajuste de unidad de medida N° 20186000117163 el 26 de julio de 2018</t>
  </si>
  <si>
    <t>Posible inexistencia de mecanismos para contrastar la información registrada en diferentes fuentes</t>
  </si>
  <si>
    <t>Dirección Acceso a Tierras
Subdirección Administrativa y Financiera: Contabilidad</t>
  </si>
  <si>
    <t>Posibles deficiencias en el seguimiento a la información que reposa en los expedientes</t>
  </si>
  <si>
    <t>Realizar la reconstrucción de los expedientes de los proyectos, con el fin de realizar toma de posesión del caso para proceder a un análisis y toma rutas jurídica/técnicas conforme a las competencias y responsabilidades de la ANT.</t>
  </si>
  <si>
    <t>Realizar la reconstrucción del 100% de los expedientes</t>
  </si>
  <si>
    <t>Expedientes reconstruidos</t>
  </si>
  <si>
    <t>Dirección Acceso a Tierras
Subdirección Administrativa y Financiera: Gestión documental</t>
  </si>
  <si>
    <t>Se observó registro de veeduría  del proyecto productivo N° D1-ARA-054-5007, así como la Resolución 9956 de 22 de noviembre 2013, por la cual se adjudica un subsidio integral directo reforma agraria</t>
  </si>
  <si>
    <t>Posible falta de revisión de los documentos que reposan en las carpetas de los contratos de arrendamiento.</t>
  </si>
  <si>
    <t>Revisar el estado de las pólizas de los contratos de arrendamiento vigente y adelantar las gestiones correspondientes</t>
  </si>
  <si>
    <t>Revisar el estado de las pólizas del 100% de los contratos vigentes, (50) a la fecha, y obtener la expedición y aprobación de las pólizas requeridas para la ejecución de los contratos.</t>
  </si>
  <si>
    <t>Porcentaje de Contratos vigentes revisados y amparados con pólizas</t>
  </si>
  <si>
    <r>
      <t>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(50), lo cual se ha reportado en los anteriores seguimientos del plan de mejoramiento. De igual forma se observó la justificación de la dependencia en la que presenta las actividades ejecutadas en respuesta a la gestión realizada para la expedición y aprobación de pólizas de aquellos contratos que no cuentan con ella, sin embargo y a pesar de la solicitud de modificación realizada por la Dependencia para la acción de mejora, proponiendo la siguiente "</t>
    </r>
    <r>
      <rPr>
        <i/>
        <sz val="11"/>
        <color indexed="8"/>
        <rFont val="Arial Narrow"/>
        <family val="2"/>
      </rPr>
      <t xml:space="preserve">Revisar el estado de las pólizas del 100% de los contratos vigentes, y adelantar las gestiones necesarias en ausencia de poliza", </t>
    </r>
    <r>
      <rPr>
        <sz val="11"/>
        <color indexed="8"/>
        <rFont val="Arial Narrow"/>
        <family val="2"/>
      </rPr>
      <t>no es posible realizar dicha modificación, teniendo en cuenta que esta, aunque se ha demostrado avace en la gestión por parte de la ANT,  no responde directamente a la necesidad expresa en el Hallazgo identificado por la Contraloría siendo este " Inexistencia de pólizas o expedición tardía de pólizas en Contratos de arrendamiento de Islas del Rosario y San Bernardo."</t>
    </r>
  </si>
  <si>
    <t>Se observo, de acuerdo a los soportes allegados, la gestión para la aprobación de pólizas así: Memorando con radicado No. 20196000047063, mediante el cual se aprobaron nuevas pólizas correspondientes a 7 predios,  y mediante el radicado No. 20196000094483 se aprobaron las pólizas de otros 4 predios La dependencia manifiesta haber enviado a la Secretaría General y a la Oficina de Gestión contractual para su respectivo tramite de incumplimiento de los 17 contratos de los que no se adjunto póliza.</t>
  </si>
  <si>
    <t>Los soportes no evidencian el cumplimeinto de la acción</t>
  </si>
  <si>
    <t>Posible inexistencia de controles y/o herramientas para realizar seguimiento a la expedición y vigencia de las pólizas en los contratos de arrendamiento</t>
  </si>
  <si>
    <t>Establecer instrumentos de control para el seguimiento al estado de las pólizas de los contratos de arrendamiento</t>
  </si>
  <si>
    <t>Diseñar e implementar una herramienta de control para efectuar el seguimiento al cumplimiento de vigencia de las pólizas.</t>
  </si>
  <si>
    <t>Herramienta diseñada e implementada</t>
  </si>
  <si>
    <t>Esta actividad se encuentra dentro de los tiempos de ejecución, sin embargo se evidenció cumpliento anticipado</t>
  </si>
  <si>
    <t>Posible inexistencia de mecanismos de control que permitieran identificar oportunamente los retrasos en el pago de los cánones de arrendamiento y realizar las acciones de cobro</t>
  </si>
  <si>
    <t>Establecer mecanismos de seguimiento en el pago de los arrendamientos</t>
  </si>
  <si>
    <t>Definir e implementar un procedimiento para establecer las acciones de seguimiento al cumplimiento del pago de los arrendamientos pactados.</t>
  </si>
  <si>
    <t>Procedimiento diseñado e implementado</t>
  </si>
  <si>
    <t>Posibles deficiencias en la supervisión de los contratos de arrendamiento, en lo atinente a las obigaciones contractuales relacionadas con temas ambientales</t>
  </si>
  <si>
    <t>Establecer mecanismos y/o instrumentos de control para el seguimiento al cumplimiento de las obligaciones contractuales de tipo ambiental consignadas en los contratos de arrendamiento</t>
  </si>
  <si>
    <t>Diseñar e implementar un instrumento para hacer seguimiento a las obligaciones ambientales establecidas en los contratos de arrendamiento</t>
  </si>
  <si>
    <t>Instrumento diseñado e implementado</t>
  </si>
  <si>
    <t>Esta actividad se encuentra cumplida</t>
  </si>
  <si>
    <t>Posible falta de articulación entre entidades que tienen injerencia en la zona para el establecimiento de acciones que contribuyan a la conservación ambiental de las Islas del Rosario y San Bernardo</t>
  </si>
  <si>
    <t>Identificar y ejecutar acciones concertadas entre las diferentes autoridades que tienen injerencia en la zona, dirigidas a la conservación ambiental de las Islas del Rosario y San Bernardo</t>
  </si>
  <si>
    <t>Realizar tres (3) acciones concertadas con las autoridades ambientales competentes (Cardique y Parques Naturales Nacionales) dirigidas a la conservación ambiental de las Islas del Rosario y San Bernardo</t>
  </si>
  <si>
    <t>Acciones concertadas realizadas</t>
  </si>
  <si>
    <t>Posible desconocimiento de la sentencia del Consejo de Estado del 9 de junio de 2010 por las partes que intervienen en el proceso de elaboración de la minuta de los contratos de arrendamiento.</t>
  </si>
  <si>
    <t>Socializar normatividad y disposiciciones vigentes aplicables a los contratos de arrendamiento.</t>
  </si>
  <si>
    <t>Realizar una socialización de la Sentencia del Consejo de Estado del 9 de junio de 2010 y de disposiciones vigentes aplicables a los contratos de arrendamiento con el personal que interviene en la elaboración de las minutas de los contratos.</t>
  </si>
  <si>
    <t xml:space="preserve"> Oficina Jurídica</t>
  </si>
  <si>
    <t>Posible inexistencia y/o insuficiencia de controles en el procedimiento de gestión contractual para la aprobación de las pólizas</t>
  </si>
  <si>
    <t>Incluir puntos de control dentro del procedimiento de gestión contractual de la entidad, relacionados con la aprobación de las Garantías</t>
  </si>
  <si>
    <t>Actualizar el procedimiento de Gestión contractual de la entidad, incluyendo controles asociados a la aprobación de las garantías.</t>
  </si>
  <si>
    <t>Procedimiento ajustado e implementado</t>
  </si>
  <si>
    <t>Posible inexistencia de mecanismos de control que permitieran realizar una adecuada gestión de la cartera</t>
  </si>
  <si>
    <t>Establecer mecanismos y/o instrumentos de control para la gestión de la cartera de la entidad</t>
  </si>
  <si>
    <t>Definir e implementar un procedimiento para la gestión de cartera de la entidad, en el que se incluyan acciones asociadas a la cartera derivada de los contratos de arrendamiento de Islas del Rosario y San Bernardo</t>
  </si>
  <si>
    <t>Ajustar los contratos de acuerdo con la sentencia proferida por el Consejo de Estado.</t>
  </si>
  <si>
    <t>Revisar el 100% de contratos de arrendamiento vigentes para establecer en cuáles de ellos se encuentra incluída la cláusula relacionada con la nulidad establecida en la sentencia del Consejo de Estado y proceder a la expedición del documento modificatorio.</t>
  </si>
  <si>
    <t>Porcentaje de Contratos vigentes revisados y ajustados</t>
  </si>
  <si>
    <t xml:space="preserve">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de  arrendamiento (50), lo cual habia sido reportado en los anteriores seguimientos del Plan de mejoramiento. Así mismo, informan que efectuaron la expedición de los documentos modificatorios que los requerian, po rlo que se observaron los oficios de notificación a los arrendatarios informando la modificación de la clausula segunda del contrato de arrendamiento.
Por lo anterior, se da cumplimiento de 100%. Sin embargo la actividad fue ejecutada con fecha posterior a la programada. 
</t>
  </si>
  <si>
    <t xml:space="preserve">Cambio de reglas de parte del Ministerio de Hacienda y Crédito Público, que no permitió hacer el registro oportuno en el sistema, que pese al plazo establecido como periodo de transición en el cual se permite causar las cuentas por pagar que hubiesen quedado pendientes, y a las instrucciones de la circular externa 062, el SIIF-Nación, no permitió realizar dicho proceso a partir del 2 de enero de 2017, situación que generó la imposibilidad de crear cuentas por pagar durante el periodo de transición, teniendo las mismas que constituirse irregularmente como reserva presupuestal.  </t>
  </si>
  <si>
    <t>Fortalecer la planeación de los pagos por concepto de contratos y convenios, con el fin de preparar a tiempo los documentos que soporten la constitución de cuentas por pagar y/o reservas presupuestales</t>
  </si>
  <si>
    <t>Establecer mesas técnicas y directivas de cumplimiento de metas, ejecución presupuestal e impacto contable</t>
  </si>
  <si>
    <t>Actas de mesas de seguimiento</t>
  </si>
  <si>
    <t xml:space="preserve">Oficina de Planeación </t>
  </si>
  <si>
    <t>No se remitieron soportes correspondientes al avance de esta actividad</t>
  </si>
  <si>
    <t>Se observó soporte de la realización de 4 mesas de seguimiento a la ejecución presupuestal, Plan Anual de Adquisiciones de Bienes y Servicios y metas del Plan de Acción de la ANT correspondiente a los meses de: diciembre/18, enero/19, febrero/19, marzo/19 y abril/19 presentando un avance parcial del 26.6% sobre la meta y un total acumulado del 80%</t>
  </si>
  <si>
    <t>debilidades en el proceso de supervisión, al no solicitar los informes de progreso en los términos pactados en el anexo "A" del convenio 112 de 2016, el que señala que los informes sobre ejecución de los aportes, serán diligenciados por resultados de producto.</t>
  </si>
  <si>
    <t>Solicitar al cooperante la complementación de la información de informes de progreso.</t>
  </si>
  <si>
    <t>Requerir al contratista un informe financiero detallado.</t>
  </si>
  <si>
    <t>Documento de solicitud de informe financiero</t>
  </si>
  <si>
    <t>Se observó acta N° 18 del Comité directivo sesionado el 26/12/2017, en el que se aprobó el formato de ejecución financiera y presentación del informe financiero , así mismo el Informe de progreso en el marco del convenio No 112 de 2016, con corte a junio 2018, el cual ya cuenta con la información dentro del formato diseñado. Por lo anterior, se da cumplimiento de 100%.</t>
  </si>
  <si>
    <t>Posibles debilidades en la comunicación entre las áreas técnicas y financieras de la agencia.</t>
  </si>
  <si>
    <t>Impartir lineamientos sobre las situaciones de ejecución que deben ser informadas a la Subdirección Administrativa y Financiera que afecten la situación contable de la Entidad</t>
  </si>
  <si>
    <t>Actualizar y socializar el procedimiento de preparación y presentación de Estados Financieros.</t>
  </si>
  <si>
    <t>Procedimiento actualizado y socializado</t>
  </si>
  <si>
    <t>Subdirección Administrativa y Financiera: Financiera</t>
  </si>
  <si>
    <t>Se observó en la Intranet el procedimiento publicado con fecha 30 de agosto de 2018 V2. 
Por lo anterior la actividad tiene un cumplimiento anticipado de un 100%</t>
  </si>
  <si>
    <t>Falta de claridad en el  procedimiento para el desembolso o trámite de los subsidios requeridos por los beneficiarios.</t>
  </si>
  <si>
    <t>Actualizar el instructivo " Adjudicación del Subsidio Integral de Reforma Agraria" el cual incluyan los controles asociados a la verificación de requisitos</t>
  </si>
  <si>
    <t>Actualizar el  instructivo  de  " Adjudicación del Subsidio Integral de Reforma Agraria".</t>
  </si>
  <si>
    <t xml:space="preserve">Procedimiento actualizado </t>
  </si>
  <si>
    <t>Se evidenció cumplimiento anticipado del 100% dentro del seguimiento correspondiente al II trimestre de 2018.</t>
  </si>
  <si>
    <t>Posible falta de comunicación entre las direcciones responsables de la adquisición de predios y el área contable, generando una subestimación de la cuenta Inventarios en $ 11.070,89 millones.</t>
  </si>
  <si>
    <t>Hacer seguimiento a la efectividad de los controles adoptados por la Entidad en cuanto a el registro del inventario del Fondo Nacional Agrario</t>
  </si>
  <si>
    <t>Conciliación entre la Subdirección administrativa y Financiera y la subdirección de administración de Tierras de la Nación.</t>
  </si>
  <si>
    <t>Actas de Conciliación</t>
  </si>
  <si>
    <t>Se observaron las conciliaciones realizadas para los meses de enero, febrero, marzo y abril de 2018. Por lo anterior se da cumplimiento de 100%</t>
  </si>
  <si>
    <t>Debilidades en el ejercicio de supervisión, al no exigir del contratista, los informes y/o soportes que sustenten el cumplimiento a las obligaciones contractuales, circunstancia que genera riesgos, no solo para la ejecución contractual, sino también la posibilidad de certificar actividades y productos no realizados ni entregados.</t>
  </si>
  <si>
    <t>Fortalecimiento del ejercicio de supervisión.</t>
  </si>
  <si>
    <t xml:space="preserve">Desarrollo e Implementación de una herramienta de apoyo a la supervision </t>
  </si>
  <si>
    <t>Herramienta Implementada</t>
  </si>
  <si>
    <t>Se observó memorando en el que se informa la nueva metodología para la radicación de cuentas, mediante la implementación de la herramienta diseñada para tal fin. Por lo anterior la actividad tiene un cumplimiento anticipado de un 100%</t>
  </si>
  <si>
    <t xml:space="preserve">Debilidades en el ejercicio de supervisión, por cuanto se certificaron ejecuciones y desembolsos sin corroborar los soportes que acreditara el cooperante para el efecto, lo que generó una sobrestimación en la cuenta del gasto, distorsionando la ejecución real. </t>
  </si>
  <si>
    <t>Por concepto de gastos administrativos se ejecutaron $582,31 millones, gastos que no se encuentran soportados en el expediente documental y que no permiten demostrar su ejecución real y su relación para con el objeto del convenio.</t>
  </si>
  <si>
    <t>Solicitud del Supervisor al Cooperante, informe de ejecución de los recursos</t>
  </si>
  <si>
    <t>solicitud de información</t>
  </si>
  <si>
    <t xml:space="preserve">Documento de solicitud </t>
  </si>
  <si>
    <t>Se observó copia de la solicitud de los soportes de gasto del Convenio de Cooperación Interna No 137 de 2016, la cual se realizó el 16 de febrero 2018. Así mismo, se observó la respuesta dada por el supervisor.</t>
  </si>
  <si>
    <t>La constitución de la cuenta por pagar por valor de $1.929,98 millones no cumple los requisitos presupuestales para el efecto, debiendo ser una reserva presupuestal, por cuanto a corte de 31 de diciembre de 2016 no se había ejecutado el 60% del primer desembolso, tal y como se pactó en las cláusulas del convenio.</t>
  </si>
  <si>
    <t>Fortalecer el procedimiento para la constitución de cuentas por pagar y reservas presupuestales</t>
  </si>
  <si>
    <t>Emitir y formalizar Lineamientos para el trámite de cuentas por pagar y la constitución de reservas presupuestales</t>
  </si>
  <si>
    <t>Documento de lineamientos</t>
  </si>
  <si>
    <t>Se observó circular N°29 del 23/11/2018, en la que se presentan los aspectos a tener en cuenta para un adecuado cierre de vigencia 2018 e inicio 2019, tales como: cajas menores, radicación de cuentas, presupuesto, viáticos, pago de acreedores, plan anual mensualizado, inicio de vigencia 2019, entre otros...</t>
  </si>
  <si>
    <t>Esta situación se presentó por debilidades en el seguimiento de la Oficina de Control Interno a las acciones de mejoramiento, y de los responsables de los expedientes al no llevar control de las carpetas documentales y su correspondiente depuración archivística.</t>
  </si>
  <si>
    <t xml:space="preserve">Formular y aprobar los procedimientos de Gestión Documental a partir de lo contenido en la PGD y PINAR. </t>
  </si>
  <si>
    <t>Formular y aprobar procedimientos</t>
  </si>
  <si>
    <t>Procedimientos implementados</t>
  </si>
  <si>
    <t>Fortalecer la capacitación a los colaboradores de la entidad en cuanto a la Gestión Documental</t>
  </si>
  <si>
    <t xml:space="preserve">Socializar los lineamientos en gestión documental. </t>
  </si>
  <si>
    <t>Socializaciones</t>
  </si>
  <si>
    <t xml:space="preserve">Subdirección Administrativa y Financiera: Gestión Documental </t>
  </si>
  <si>
    <t>Se observó registros de asistencia de socializaciones de los lineamientos de Gestión Documental realizadas los días 3,8,15,17 y 27 de Agosto a la sede de Chapinero, Subdirección Administrativa y Financiera, Archivo y Oficina de Planeación.
Se sugiere continuar con las socializaciones a las demás dependencias de la ANT.</t>
  </si>
  <si>
    <t>Deficiencias en el proceso de supervisión y de control interno contable, dados los registros contables efectuados sin los debidos soportes, sobreestimando el gasto por $319,68 millones y generando riesgo en cuanto a que los bienes recibidos no cumplan con los requerimientos de calidad y cantidad, dado que se expide el recibo a satisfacción mucho antes de que los elementos ingresen materialmente al almacén de la ANT.</t>
  </si>
  <si>
    <t>Establecer lineamientos para el manejo y control de los bienes de consumo adquiridos por la Agencia</t>
  </si>
  <si>
    <t>Informe de implementación</t>
  </si>
  <si>
    <t>Subdirección Administrativa y Financiera: Administrativa</t>
  </si>
  <si>
    <t>Se observó documento denominado "informe de implementación de procedimiento de entrada a Almacén, con fecha Abril 30 de 2018</t>
  </si>
  <si>
    <t>Posibles deficiencias por parte de los supervisores en el manejo presupuestal de contratos y/o convenios</t>
  </si>
  <si>
    <t>Fortalecer los conocimientos presupuestales en la ejecución de contratos, de los supervisores de la Entidad</t>
  </si>
  <si>
    <t>Socialización en conceptos presupuestales inherentes al proceso de supervisión</t>
  </si>
  <si>
    <t>Socialización</t>
  </si>
  <si>
    <t>Secretaría General: Grupo de Contración</t>
  </si>
  <si>
    <t>Se observaron registros de asistencia de socialización de supervisión de contratos en las fechas 16/05/2018, 17/05/2018 y 22/05/2018.</t>
  </si>
  <si>
    <t xml:space="preserve">Debilidades en el proceso de causación de los pagos en el área de contabilidad, al confundir giros de recursos con ejecución financiera, lo que ocasiona una sobreestimación del gasto público social, en $27.001,92 millones.  </t>
  </si>
  <si>
    <t>Definir lineamientos de amortización y causación del gasto publico social relacionado con los convenios con organismos internacionales.</t>
  </si>
  <si>
    <t>Actualizar el procedimiento  de preparación y presentación de Estados Financieros incluyendo los lineamientos para   llevar acabo la causación del gasto publico social.</t>
  </si>
  <si>
    <t>Procedimiento actualizado</t>
  </si>
  <si>
    <t xml:space="preserve">Debilidades en el proceso de causación de los pagos en el área de contabilidad, al confundir asignación con ejecución financiera, lo que ocasiona que los recursos desembolsados no tengan control en contabilidad y una sobreestimación del gasto público social en $11.216,28 millones.  </t>
  </si>
  <si>
    <t>Definir lineamientos de amortización y causación del gasto publico social</t>
  </si>
  <si>
    <t xml:space="preserve">Posibles faltas de gestión de la entidad en el proceso de identificación de los bienes y derechos recibidos de Incoder en liquidación, generando una subestimación de los Deudores en $7.825,14 millones. Adicionalmente, se encuentra una incertidumbre, por las 240 cuentas bancarias sin identificar. </t>
  </si>
  <si>
    <t xml:space="preserve">Incluir en el "Protocolo manejo y cierre de cuentas controladas", actividades de seguimiento, articulado con el área financiera de los recursos recibidos en las cuentas </t>
  </si>
  <si>
    <t>Actualizar el protocolo "Protocolo manejo y cierre de cuentas controladas"</t>
  </si>
  <si>
    <t>Protocolo actualizado</t>
  </si>
  <si>
    <t>Se observó el Instructivo versión 3 del 27 de abril de 2018, el cual se encuentra publicado en la Intranet. Por lo anterior se da cumplimiento de 100%</t>
  </si>
  <si>
    <t>debilidades y deficiencias en la planeación y ejecución presupuestal, por parte de la Secretaria General, como ordenadora del gasto y de la Oficina de Planeación, al no ejercer seguimiento oportuno del mismo, lo que genera distorsiones en la ejecución de presupuesto de gastos de funcionamiento e inversión, y riesgos de incurrir en apropiaciones con destinación diferente. 
En el año 2016 la ANT no tenía total injerencia sobre sus recursos y recibía lineamientos por parte del Ministerio de Agricultura y Desarrollo Rural</t>
  </si>
  <si>
    <t>Sensibilizar en la aplicación del principio de especialización del presupuesto e implicaciones de su incumplimiento a todo el personal que participa en los procedimientos, desde la radicación de la solicitud de expedición o modificación del CDP hasta las etapas precontractuales de verificación de los estudios y documentos.</t>
  </si>
  <si>
    <t>Elaborar y socializar un memorando circular donde se indique la aplicación del principio presupuestal de especialización y cómo se articula con la dinámica de ANT y a su vez informándoles las posibles consecuencias por el incumplimiento de este principio.</t>
  </si>
  <si>
    <t>Memorando</t>
  </si>
  <si>
    <t>Se observó memorando radicado N°20181010077573 del 23 de mayo de 2018. Por lo anterior se da cumplimiento de 100%</t>
  </si>
  <si>
    <t xml:space="preserve">Posible desatención de la aplicación a la ley orgánica de presupuesto. </t>
  </si>
  <si>
    <t xml:space="preserve">Incluir en el proceso contractual para convenios y/o contratos interadministrativos la identificación de la correlación entre el proyecto de inversión y el proceso contractual </t>
  </si>
  <si>
    <t>Formulación e implementación de un formato para convenios y contratos administrativos que permita la identificación de la correlación entre el proyecto de inversión y el proceso contractual.</t>
  </si>
  <si>
    <t>Por lo anterior se da cumplimiento de 100%</t>
  </si>
  <si>
    <t>Debilidades en el seguimiento oportuno de la planeación y ejecución presupuestal al proyecto de inversión.</t>
  </si>
  <si>
    <t>Sensibilizar en la estructura de la cadena de valor un proyecto: Objetivo General, Objetivos Específicos, Productos y Actividades, de tal manera que sea una lista de verificación al momento de constituir un proyecto de inversión y esto cómo se relaciona con el principio de especialización.</t>
  </si>
  <si>
    <t>Elaborar y socializar un memorando circular donde se indique la estructura de la cadena de valor de un  proyecto de inversión y a su vez informándoles las posibles consecuencias de la no aplicación del principio presupuestal de especialización.</t>
  </si>
  <si>
    <t>Se observó memorando radicado 20181010077613 del 23 de mayo de 2018. Por lo anterior se da cumplimiento de 100%</t>
  </si>
  <si>
    <t>Emitir una circular de cierre de vigencia, que permita el registro de cuentas por pagar y la constitución de reservas presupuestales</t>
  </si>
  <si>
    <t xml:space="preserve">
Secretaría General</t>
  </si>
  <si>
    <t>Se observó circular N°29 del 23/11/2018 con asunto de cierre vigencia 2018 e inicio de vigencia 2019. Por lo anterior se da cumplimiento de 100%</t>
  </si>
  <si>
    <t xml:space="preserve">Debilidades en la verificación por parte del área de presupuesto el cumplimiento de los requisitos para la atención del compromiso generado, el cual debió registrarse en el SIIF como una reserva presupuestal; lo anterior, genera distorsión en la ejecución presupuestal y en la presentación de la información del rezago presupuestal. </t>
  </si>
  <si>
    <t xml:space="preserve">Definir técnicamente el manejo contable y presupuestal adecuado de los subsidios. </t>
  </si>
  <si>
    <t>Solicitar a las autoridades competentes un concepto sobre el adecuado manejo presupuestal y contable de los subsidios que otorga la entidad</t>
  </si>
  <si>
    <t>Solicitud de Concepto</t>
  </si>
  <si>
    <t>Se observó memorando radicado 20186200121241 del 08/03/2018, el cual fue dirigido a la Contaduría General de la Nación</t>
  </si>
  <si>
    <t xml:space="preserve">En el área contable no se hace un control a las cuentas por pagar generadas presupuestalmente con causación contable, generando una sobrestimación de la cuenta de Gasto Público Social y su contrapartida en el Pasivo.  </t>
  </si>
  <si>
    <t>Actualizar el procedimiento  de preparación y presentación de Estados Financieros incluyendo los lineamientos para llevar acabo la causación del gasto publico social.</t>
  </si>
  <si>
    <t>Posibles deficiencias de la subdirección de asuntos étnicos en la estructuración de la iniciativa, al no tener en cuenta lo establecido por el numeral 2.4.2 del instructivo para la implementación de las mismas, lo que constituye riesgos para la eficacia y eficiencia del recurso públicos, al no garantizar la igualdad de oportunidades y condiciones en la presentación de las ofertas, para la inversión de la iniciativa.</t>
  </si>
  <si>
    <t>Fortalecer la capacitación para el cumplimiento al instructivo de implementación de iniciativas comunitarias</t>
  </si>
  <si>
    <t>Mesa de trabajo para socialización del instructivo</t>
  </si>
  <si>
    <t>Mesa de Trabajo</t>
  </si>
  <si>
    <t>Se observaron registros de asistencia del 24 y 25 de abril de 2018, para la construcción y revisión de la Guia Operativa de iniciativas comunitarias, así mismo, memorandos con relación a la revisión y ajustes de las Resoluciones correspondientes, sin embargo durante la fecha de ejecución de la actividad no se aprobó el documento final y por lo tanto no se ha socializado. Sin embargo, de acuerdo a las observaciones remitidas el 31/08/2018 la dependencia informa "con la resolución 3733, se dió aprobación para la adopción de la Guia Operativa de las Iniciativas Comunitarias, la cual en contenido  contempla la socializacion.- 
Como evidencia se  suministro el listado de asistencia de la socializacion que se hizo el 27 de julio al interior del grupo de trabajo de iniciativas comunitarias
Por lo anterior se da cumplimiento a la acción con fecha posterior a la programada.</t>
  </si>
  <si>
    <t>Fotalecer el instructivo de implementación de iniciativas comunitarias</t>
  </si>
  <si>
    <t xml:space="preserve">Actualizar el instructivo involucrando i) proceso de selección objetivo para la ejecución de la inicitativa. ii) Adjudicación al grupo de interés. </t>
  </si>
  <si>
    <t>Instructivo Actualizado</t>
  </si>
  <si>
    <t>Fortalecer el cumplimiento al instructivo de implementación de iniciativas comunitarias</t>
  </si>
  <si>
    <t xml:space="preserve">Verificar el cumplimiento de los lineamientos del instructivo </t>
  </si>
  <si>
    <t>Lista de chequeo implementada</t>
  </si>
  <si>
    <t>Debilidades en la fase de acompañamiento y supervisión al proyecto productivo que hace parte de la iniciativa comunitaria.</t>
  </si>
  <si>
    <t xml:space="preserve">Fortalecer las actividades de acompañamiento y supervisión </t>
  </si>
  <si>
    <t xml:space="preserve">Dejar trazabilidad de todas las actividades de acompañamiento y supervisión </t>
  </si>
  <si>
    <t>Herramienta de supervisión de iniciativas implementada</t>
  </si>
  <si>
    <t>Se observó acta N°7 mediante la cual se registra la realización d ela supervisión de ejecución técnica administrativa y financiera Res 306 de 2016. Así mismo se observó informe resumen de ejecución de la inciativa denominada "implementación de cultivos de plátano, maíz y cacao....". Por lo anterior se da cumplimiento de 100%</t>
  </si>
  <si>
    <t>Realizar encuestas de satisfacción a la comunidad beneficiaria de la iniciativa</t>
  </si>
  <si>
    <t>Encuesta realizada</t>
  </si>
  <si>
    <t>Durante el mes de Julio se aplicaron a un total de 42 beneficiarios de las dos Iniciativas Comunitarias, su aplicación permitió medir los niveles de satisfacción de los beneficiarios y cumplimiento de los proveedores de insumos vegetales, agrícolas, herramientas, maquinaria y capacitaciones en la ejecución de la iniciativa comunitaria.  Evidencia H16. Informe de visita.</t>
  </si>
  <si>
    <t xml:space="preserve">La Dependencia suministró información de avance de la acción. Sin embargo, la acción no presentaa cumplimiento, debido a que no se aplicó la encuesta de satisfacción. </t>
  </si>
  <si>
    <t xml:space="preserve">Deficiencias del Equipo Evaluador  de las iniciativas, en cuanto a la evaluación de la socialización con los potenciales beneficiarios,  en cuanto al fortalecimiento del potencial productivo, y falta de estudios técnicos que permitieran establecer los requisitos reales para los proyectos </t>
  </si>
  <si>
    <t>Verificar que los lineamientos técnicos de la iniciativa propendan por el cumplimiento de los objetivos propuestos con las mismas</t>
  </si>
  <si>
    <t>Estudio técnico que asegure la viabilidad de la iniciativa a la luz de los aspectos  ambientales, socioculturales, etc.</t>
  </si>
  <si>
    <t>Estudio Técnico por iniciativa</t>
  </si>
  <si>
    <t xml:space="preserve">Se observó anexo 6. Concepto de viabilidad jurídica tecnica y financiera de iniciativa comunitaria aprobada para el montaje de un invernadero comunitario para la producción de hortalizas en la comunidad indígena Arhuaca Ikarwa, así como, la base de datos utilizada para llevar el control de las iniciativas de acuerdo a la Guía operativa establecida. Por lo anterior se da cumplimiento de 100%
</t>
  </si>
  <si>
    <t xml:space="preserve">Cronograma de seguimiento a la iniciativa una vez aprobada </t>
  </si>
  <si>
    <t>Cronograma por iniciativa</t>
  </si>
  <si>
    <t xml:space="preserve">Se observó Anexo 3. Ficha definitiva de la iniciativa comunitaria, en la que se incluye en el numeral 8 el cronograma de ejecución de la iniciativa. Se sugiere incluir la fecha de aprobación de la iniciativa dentro de la ficha, así como, las fechas del cronograma de ejecución.
</t>
  </si>
  <si>
    <t>Deficiencias de la subdirección administrativa y financiera, al no justificar en debida forma la adquisición de los módulos para el área de tesorería en la etapa precontractual, específicamente en los estudios previos, lo que entraña riesgos para la eficacia y la eficiencia del recurso público al destinarse bienes y servicios que no están debidamente justificados en términos de necesidad y utilidad.</t>
  </si>
  <si>
    <t>Fortalecer los criterios técnicos de las personas a cargo de la formulación de los Estudios Previos, para que la necesidad a contratar y sus productos se establezcan en concordancia al principio presupuestal de especialización</t>
  </si>
  <si>
    <t>Capacitación en formulación de Estudios Previos</t>
  </si>
  <si>
    <t xml:space="preserve">Capacitación </t>
  </si>
  <si>
    <t>Se observó correo electrónico de citación a la capacitación, así como el registro de asistencia de la capacitación realizada el 30/10/2018. Por lo anterior se da cumplimiento de 100%</t>
  </si>
  <si>
    <t>Debilidades en la estructuración juridico - técnica de las necesidades y su relación con la modalidad y régimen jurídico aplicable</t>
  </si>
  <si>
    <t>Fortalecer las herramientas de la gestión pre contractual, en particular con la justificación técnico jurídica necesaria.</t>
  </si>
  <si>
    <t>Implementar un formato de justificación, que permita exponer la relación entre el convenio a suscribir y la correspondiente excepción del artículo 20 de la Ley 1150 de 2007.</t>
  </si>
  <si>
    <t>Formato Implementado</t>
  </si>
  <si>
    <t>2018/06/30</t>
  </si>
  <si>
    <t>La Dependencia informó avance de la acción. Sin embargo, no se suministraron evidencias de la implementación del formato diseñado. Por lo anterior, no se da cumplimiento a la acción.</t>
  </si>
  <si>
    <t>La entidad a diciembre 31 de 2017, tiene depurado aproximadamente el 72%, del valor de cuenta, predios que están registrados en el aplicativo SharePoint de la ANT, por valor de $253.172.018.780,32, presentando una incertidumbre por el saldo por depurar de $97.072.533.888, afectando la razonabilidad de la cuenta por el citado valor.</t>
  </si>
  <si>
    <t>Revisar la titularidad de  derecho de dominio de  los predios registrados en las 44 actas de transferencia</t>
  </si>
  <si>
    <t>Verificar en la Ventanilla Única de Registro "VUR", la titularidad del derecho de dominio de los predios/parcelas transferidos por el INCODER Liquidado registrados en las actas.</t>
  </si>
  <si>
    <t>Número de actas con el 100% de los predios revisados y depurados.</t>
  </si>
  <si>
    <t>2018/07/01</t>
  </si>
  <si>
    <t>Se observó relación de share point, mediante la cual realizan la revisión de las actas y los predios transferidos por el INCODER.</t>
  </si>
  <si>
    <t>No se ha culminado la revisión de la titularidad del derecho de dominio de los 4.168 predios transferidos por el INCODER mediante actas, debido a la gran cantidad de predios y parcelas que el INCODER tenía en su inventario sin ninguna depuración.</t>
  </si>
  <si>
    <t>Depurar los predios registrados en las actas de transferencia por parte del INCODER Liquidado, de acuerdo con los datos contenidos y el estado de titularidad de derecho de dominio.</t>
  </si>
  <si>
    <t>Número de actas con el 100% de los predios depurados</t>
  </si>
  <si>
    <t>Debilidades en los controles para el monitoreo de información incorporada en el Share Point</t>
  </si>
  <si>
    <t>Establecer controles de verificación a la información ingresada en el aplicativo Share Point</t>
  </si>
  <si>
    <t>Hacer verificaciones mensuales de la información incorporada en el aplicativo Share Pont frente a los documentos de ingreso de los predios/ parcelas.</t>
  </si>
  <si>
    <t>Reporte mensual</t>
  </si>
  <si>
    <t>Se observó el inventario y documentos de ingreso de los predios. julio, agosto, septiembre,  octubre, noviembre y diciembre. Por lo anterior la actividad tiene un cumplimiento anticipado de un 100%</t>
  </si>
  <si>
    <t>Adelantar conciliaciones mensuales entre la Subdirección de Administración de Tierras de la Nación y la Subdirección Administrativa y Financiera</t>
  </si>
  <si>
    <t>Conciliación mensual con la Subdirección Administrativa y Financiera</t>
  </si>
  <si>
    <t xml:space="preserve">Se observaron las conciliaciones correspondientes al mes de julio, agosto, septiembre, octubre, noviembre, diciembre,enero y febrero. Por lo anterior se da cumplimiento de 100% de la actividad. </t>
  </si>
  <si>
    <t>Debilidades en la documentación de los controles establecidos para la gestión de pagos.</t>
  </si>
  <si>
    <t>Fortalecer los controles para la gestión de pagos, actualizando el procedimiento y la lista de chequeo</t>
  </si>
  <si>
    <t>Actualizar el procedimiento y/o lista de chequeo para la  gestión de pagos, en cuanto a la verificación de los actos administrativos que reconocen subsidios.</t>
  </si>
  <si>
    <t>Documento Actualizado</t>
  </si>
  <si>
    <t>2018/08/01</t>
  </si>
  <si>
    <t>Se observó lista de chequeo publicada en la Intranet código GEFIN-F-013 V1. Se recomienda dar cumplimiento con la aplicación de este. Por lo anterior se da cumplimiento de 100%</t>
  </si>
  <si>
    <t>Fortalecer los controles para la expedición de los Registros Presupuestales, estableciendo criterios que faciliten la verificación de la soportabilidad de las reservas presupuestales.</t>
  </si>
  <si>
    <t>Actualizar los documentos (procedimientos y/o formatos) relacionados con la constitución de las reservas presupuestales.</t>
  </si>
  <si>
    <t>Documento actualizado</t>
  </si>
  <si>
    <t>Se observó formato GEFIN-F-010, publicado en la Intranet. Se recomienda dar cumplimiento con la aplicación de este. Por lo anterior se da cumplimiento de 100%</t>
  </si>
  <si>
    <t>Debilidades y/o deficiencias en la planeación (desde los estudios previos) y ejecución presupuestal, tanto de la Secretaría General (Ordenadora del gasto), como de la Oficina de Planeación, quien es la encargada del seguimiento a la ejecución presupuestal y el sentido de la utilización de recursos que son exclusivos para inversión, que han sido orientados para apoyar la gestión administr</t>
  </si>
  <si>
    <t>Fortalecer los conceptos y la estructura de la cadena de valor entre las personas responsables desde la planeación hasta la ejecución presupuestal de los proyectos de inversión.</t>
  </si>
  <si>
    <t>Elaborar e implementar una guía en la que se establezcan los pasos necesarios para que todos los actores involucrados en el ciclo de inversión pública identifiquen y estructuren adecuadamente la cadena de valor de los proyectos que lideran, viabilizan y ejecutan.</t>
  </si>
  <si>
    <t>Guía publicada.</t>
  </si>
  <si>
    <t>Secretaria General</t>
  </si>
  <si>
    <t>Se observó el Instructivo "DEST-I-001 Estructuración de la cadena de valor de los proyectos de inversión" .publicado en la Intranet con fecha 30/08/2018 V1.</t>
  </si>
  <si>
    <t>Debilidades en la supervisión</t>
  </si>
  <si>
    <t>Fortalecer la gestión de supervisión al interior de la entidad</t>
  </si>
  <si>
    <t>Adelantar sensibilizaciones al nivel directivo de la Entidad en supervisión y condiciones establecidas en los estudios previos</t>
  </si>
  <si>
    <t>Material de la capacitación (Presentación) y Listado de asistencia</t>
  </si>
  <si>
    <t>2018/06/20</t>
  </si>
  <si>
    <t>La Dependencia no suministró información de avance de la acción. Por lo anterior, no se da cumplimiento a la acción.</t>
  </si>
  <si>
    <t>La Dependencia informó avance de la acción. Sin embargo, no se suministraron evidencias del material de capacitación ni de listados de asistencia</t>
  </si>
  <si>
    <t>Material de capacitación (Presentación y Listado de asistencia</t>
  </si>
  <si>
    <t>Falta de controles en el seguimiento a la cartera de los contratos de Islas del Rosario y San Bernardo.</t>
  </si>
  <si>
    <t>Definir un mecanismo preventivo que permita un adecuado control en la recuperación de cartera</t>
  </si>
  <si>
    <t>Realizar un procedimiento que defina el paso a paso para el control en el recaudo y recuperación de cartera de los recursos propios de la Agencia</t>
  </si>
  <si>
    <t>Oficina Jurídica
Subdirección de Administrativa y Financiera: Grupo de Contratación</t>
  </si>
  <si>
    <t xml:space="preserve">Evaluación de los casos de morosidad reportados en el informe de auditoria financiera  CGR - CDSA  No. Junio de 2019,
 </t>
  </si>
  <si>
    <t xml:space="preserve">Realizar  informe de las acciones juridicas y/o administrativas a que halla lugar en cada caso </t>
  </si>
  <si>
    <t xml:space="preserve">Informe </t>
  </si>
  <si>
    <t>Establecer un marco regulatorio general que dote a la administración de herramientas para la recuperación de los recursos</t>
  </si>
  <si>
    <t>Presentar ante el consejo directivo proyecto de acuerdo para la administración de los predios ubicados en las Islas de competencia de la ANT</t>
  </si>
  <si>
    <t xml:space="preserve">Proyecto de acuerdo </t>
  </si>
  <si>
    <t>Falta de control en la información presentada por el supervisor en lo referentea la legalización de recursos en las fechas establecidas</t>
  </si>
  <si>
    <t xml:space="preserve">Adelantar una jornada de capacitación y actualización con cada una de las Direcciones Misionales con el fin de dar a conocer las directrices de la SAF para la presentación de información financiera.  </t>
  </si>
  <si>
    <t>Realizar una jornada de capacitación a los enlaces financieros de las Direcciones Misionales y oficinas de apoyo</t>
  </si>
  <si>
    <t>listado de asistencia y memoria</t>
  </si>
  <si>
    <t xml:space="preserve">Elaborar un cronograma de presentación mensual de la información a la SAF. </t>
  </si>
  <si>
    <t>Cronograma de Actividades</t>
  </si>
  <si>
    <t xml:space="preserve">Revisar y si es del caso, ajustar, los formatos de presentación de la información a la SAF. </t>
  </si>
  <si>
    <t>Informe de actividad y listado de asistencia</t>
  </si>
  <si>
    <t>Falta de soportabilidad del gasto respecto al manejo financiero de los dineros entregados en Administración (Convenios)</t>
  </si>
  <si>
    <t>Revisar y, si es del caso, fortalecer el procedimiento de manera que se indique la forma como se debe presentar la información financiera de cada uno de los convenios a la SAF a efectos de garantizar su adecuada soportabilidad en la legalización de los recursos.</t>
  </si>
  <si>
    <t xml:space="preserve">Revisar y si es del caso, ajustar,  el procedimiento y los formatos de presentación de la información a la SAF. </t>
  </si>
  <si>
    <t>Realizar una jornada de capacitación a los enlaces financieros de las Direcciones Misionales.</t>
  </si>
  <si>
    <t>Ausencia de comunicaciones efectivas con las demás entidades que permita un adecuado flujo de información financiera para la conciliación de las cuentas recíprocas</t>
  </si>
  <si>
    <t>Establecer un canal efectivo de comunicación con los terceros responsables de la información recíproca, con el fin de obtener de una manera más eficiente la información solicitada</t>
  </si>
  <si>
    <t>Solicitar información requerida con el fin de poder conciliar la información de terceros</t>
  </si>
  <si>
    <t xml:space="preserve">Oficio </t>
  </si>
  <si>
    <t>Ausencia de politicas, procedimientos o formatos de la ANT para la presentación y consolidación de la información y soportes de consignaciones realizadas por terceros con ocasión a servicios de copias</t>
  </si>
  <si>
    <t xml:space="preserve">Elaboración y socialización de un procedimiento para la expedición de copias por parte de la entidad </t>
  </si>
  <si>
    <t>Elaboración de un procedimiento que se incluya en el sistema de calidad de la entidad y que desarrolle las dependencias, formatos y responsables de las cargas</t>
  </si>
  <si>
    <t xml:space="preserve">Proyectar y socializar un formato que permita el reporte de la información del cobro de copias de las áreas misionales y de apoyo a la Subdirección Administrativa y financiera </t>
  </si>
  <si>
    <t>formato</t>
  </si>
  <si>
    <t>Elaborar un comunicado que de a conocer a las áreas involucradas el procedimiento para el cobro de copias expedidas por la entidad</t>
  </si>
  <si>
    <t xml:space="preserve">circular </t>
  </si>
  <si>
    <t>La contabiilización de la cuenta inventarios terrenos corresponde a los bienes tranferidos por actas de liquidación del INCODER sin que exista una titularización formal en los folios de matrícula inmobiliaria a la ANT</t>
  </si>
  <si>
    <t>Evaluar la contabilización de lo predios de acuerdo a concepto de la Contaduría General de la nación</t>
  </si>
  <si>
    <t xml:space="preserve">Solicitud de concepto a la Contaduría General de la nación para aclarar la forma de contabilizar los predios. </t>
  </si>
  <si>
    <t>oficio</t>
  </si>
  <si>
    <t>Diagnostico del estado jurídico de los bienes que representan el valor de $33,685,295,375, 37</t>
  </si>
  <si>
    <t xml:space="preserve"> Subdirección Administrativa y Financiera</t>
  </si>
  <si>
    <t>Socialización del informe y el concepto de la  Contaduría General de la nación al Comité de Bienes de la ANT con el fin de discutir alternativas de implementación en la ANT del concepto y el diagnóstico</t>
  </si>
  <si>
    <t>Presentación del informe y el concepto de la Contaduría General de la Nación y aprobación del plan de acción a implementar</t>
  </si>
  <si>
    <t>Acta</t>
  </si>
  <si>
    <t xml:space="preserve">Deficiencias en el  inicio a la acción de revocación de los predios objeto del hallazgo </t>
  </si>
  <si>
    <t>Realización del proceso de revocatoria previa autorización del beneficiario, e inicio del proceso de recuperación del predio</t>
  </si>
  <si>
    <t>Expedir acto administrativo de revocatoria previa autorización del beneficiario, y su correspondiente notificación</t>
  </si>
  <si>
    <t xml:space="preserve"> Acto Administrativo </t>
  </si>
  <si>
    <t>Remitir Acto Administrativo a la ORIP para el registro en el antecedente del predio.</t>
  </si>
  <si>
    <t>Acto administrativo</t>
  </si>
  <si>
    <t xml:space="preserve">Memorando </t>
  </si>
  <si>
    <t>Proyectar documento/formato que permita mejorar la comunicación por parte de la Oficina Jurídica a la Subdirección de Zonas Focalizadas sobre nuevas decisiones judiciales que ordene la entrega de subsidios</t>
  </si>
  <si>
    <t xml:space="preserve">Estructurar un formato que use la Oficina Jurídica para la presentación e información a la Subdirección de Zonas Focalizadas de nuevas decisiones judiciales que ordenen a la ANT la entrega de subsidios y permita identificar las personas y fechas para un control efectivo de los casos </t>
  </si>
  <si>
    <t>Formato</t>
  </si>
  <si>
    <t>Falta de políticas específicas, que muestren las características  y el manejo específico en cuanto a reconocimiento, clasificación, medicion inicial, medición posterior y revelación de algunas cuentas.</t>
  </si>
  <si>
    <t>Realizar un análisis de la normatividad que rige la política contable, y se analizará el manual existente teniendo en cuenta las recomendaciones de la comisión auditora.</t>
  </si>
  <si>
    <t>Jornadas de evaluación, revisión y ajuste, de ser necesario, del manual de políticas contables, para determinar la viabilidad de incluir  las observaciones planteadas por la comisión auditora.</t>
  </si>
  <si>
    <t>Informe de Actividad y listado de asistencia</t>
  </si>
  <si>
    <t>Oficina Jurídica</t>
  </si>
  <si>
    <t xml:space="preserve">Las notas a los estados financieros publicado no presenta información desagregada en donde se detalle cada un de los conceptos que componen el valor de la subcuentas </t>
  </si>
  <si>
    <t>Realizar un análisis de la normatividad que enmarca la política contable, y se analizará el manual existente teniendo en cuenta las recomendaciones para identificar la viabilidad de su inclusión.</t>
  </si>
  <si>
    <t>Jornadas de evaluación, revisión y ajuste de ser requerido de las notas a los estados financieros de conformidad a lo solicitado por la Contaduría General de la República</t>
  </si>
  <si>
    <t>Deficiencias en la planificación contractual y la inoportunidad de la supervisión en advertir las circunstancias que conllevan finalmente a que se afecte el cumplimiento de los objetivos misionales.</t>
  </si>
  <si>
    <t>Aplicación del principio de planeación por oposición a lo improvisado, antes de adelantar procesos de contratación. Esto es, identificación de la necesidad específica a satisfacer comprendida de manera clara y objetiva en los estudios previos, así como de las obligaciones inherentes a la supervisión, velando así por la correcta administración de los recursos públicos.</t>
  </si>
  <si>
    <t>Capacitar a los supervisores de contratos y a funcionarios/colaboradores que presten apoyo en la supervisión, en la regulación normativa de la contratación estatal, así como en la ejecución y supervisión de contratos según el Manual de Supervisión de la Agencia Nacional de Tierras.</t>
  </si>
  <si>
    <t>Listado de asistencia y evaluación a la Jornada de Capacitación.</t>
  </si>
  <si>
    <t>La justificación de la constitucion de la reserva presupuestal no se enmarca dentro del concepto de caso fortuito y fuerza mayor</t>
  </si>
  <si>
    <t>Acatar el Manual de Políticas Contables GEFIN-I-001 de la ANT vigente para la constitución de reservas presupuestales.</t>
  </si>
  <si>
    <t xml:space="preserve">Socializar en los equipos misionales de la DAE el manual de políticas contables de la ANT.  
</t>
  </si>
  <si>
    <t>Taller de socialización el manual de políticas contables de la ANT.</t>
  </si>
  <si>
    <t>Oficina de Talento Humano
Subdirección Administrativa y Financiera</t>
  </si>
  <si>
    <t xml:space="preserve">Fortalecer los procesos de planeación al interior de la Dirección. </t>
  </si>
  <si>
    <t xml:space="preserve">Capacitar a los funcionarios de la dirección encargados de los procesos de planeación, sobre los procedimientos internos de legalización y adquisición de predios. </t>
  </si>
  <si>
    <t>Jornada de capacitación Conjunta Planeación interna de la Dirección - Equipo de Legalización</t>
  </si>
  <si>
    <t>Impulsar las actuaciones para cumplir con los terminos estimados dentro del procedimiento de adquisición de predios.</t>
  </si>
  <si>
    <t xml:space="preserve">Requerir a las entidades  externas involucradas en el proceso de compra  y generar sinergias. </t>
  </si>
  <si>
    <t>Creación mesas de trabajo conjunto con las entidades externas para la planificación y control de actividades.</t>
  </si>
  <si>
    <t>Constitución de reservas presupuestales a favor de contratistas, las cuales no se enmarcan en el criterio de "caso fortuito y/o fuerza mayor"</t>
  </si>
  <si>
    <t xml:space="preserve">Revisar la constitución de reservas presupuestales </t>
  </si>
  <si>
    <t>Jornada de revisión y análisis de las solicitudes de reserva presupuestal</t>
  </si>
  <si>
    <t>Elaboración de un comunicado interno con las directrices para la presentación de las solicitudes de reservas presupuestales a la SAF.</t>
  </si>
  <si>
    <t xml:space="preserve">Elaboración de un comunicado, donde se trate el tema de Reservas presupuestales
</t>
  </si>
  <si>
    <t>Comunicado</t>
  </si>
  <si>
    <t>Revisar la constitución de reservas presupuestales, elaboración de un comunicado interno con las directrices para la presentación de las solicitudes de reservas presupuestales a la SAF.</t>
  </si>
  <si>
    <t>Solicitud de Vigencias Futuras que no fueron utilizadas</t>
  </si>
  <si>
    <t>Se emitirá un comunicado desde la SAF con el fin de aclarar los términos en los cuales se deben constituir las vigencias futuras</t>
  </si>
  <si>
    <t>Realizar una mesa de trabajo con el fin de establecer los criterios para la solicitud de Vigencias Futuras</t>
  </si>
  <si>
    <t>Capacitación a los enlaces financieros de cada dependencia de la ANT</t>
  </si>
  <si>
    <t>Jornada de capacitación</t>
  </si>
  <si>
    <t xml:space="preserve">Informes financieros de convenios de cooperación sin soportabilidad del gasto </t>
  </si>
  <si>
    <t>Para las renovaciones y/o suscripción de nuevos convenios de cooperación con entidades internacionales la ANT incluirá mediante anexo técnico al convenio el compromiso de presentar información  financiera con soportabilidad del gasto y su respectivo alcance</t>
  </si>
  <si>
    <t>informe semestral indicando la relación de renovaciones y/o nuevos convenios de cooperación con anexo técnico con el compromiso de soportabilidad en el gasto y su alcance</t>
  </si>
  <si>
    <t>informe</t>
  </si>
  <si>
    <t xml:space="preserve">Incluir en el manual de supervisión de la ANT la obligación por parte de los supervisores de seguimiento expreso y certificación detallada de la ejecución de los recursos de contrapartida en los convenios dde cooperación </t>
  </si>
  <si>
    <t>Actualizar el Manual de Supervisión</t>
  </si>
  <si>
    <t>Manual</t>
  </si>
  <si>
    <t>Falta de soportabilidad en el gasto debido a la inmunidad jurisdiccional que ostenta el cooperante internacional</t>
  </si>
  <si>
    <t>Solicitar pronunciamiento a entidades que por su competencia o naturaleza jurídica guardan relación con la celebración, ejecución y/o liquidación de los convenios de cooperación con entidades internacionales</t>
  </si>
  <si>
    <t>Solicitar concepto a Colombia Compra Eficiente como entidad encargada de desarrollar e impulsar políticas y herramientas para la organización y articulación de los procesos de compras y contratación pública sobre la conveniencia, legalidad y pertinencia de suscribir convenios de cooperación con cooperante que no presenta soportabilidad del gasto aduciendo inmunidad de jurisdicción</t>
  </si>
  <si>
    <t>Oficio</t>
  </si>
  <si>
    <t>Solicitar concepto a la Sala de Consulta y Servicio Civil del Consejo de Estado sobre la conveniencia, legalidad y pertinencia de suscribir  y/o renovar convenios de cooperación con cooperante que no presenta soportabilidad del gasto aduciendo inmunidad de jurisdicción</t>
  </si>
  <si>
    <t>Solicitar a cooperante internacional la presentación de información financiera desagregada de la ejecución del convenio de cooperación de acuerdo a los lineamientos de la Auditoría Financiera de la CGR</t>
  </si>
  <si>
    <t>Solicitar a la Oficina de las Naciones Unidas contra la Droga y el Delit - UNODC pronunciamiento sobre el alcance de la inmunidad de jurisdicción que ostenta y el compromiso de presentar información financiera desasgregada</t>
  </si>
  <si>
    <t>Posterior a la recepción de los pronunciamientos de Colombia Compra Eficiente, la Sala de Consulta y Servicio Civil del Consejo de Estado, y el cooperante internacional se solicitará concepto de la oficina jurídica de la ANT</t>
  </si>
  <si>
    <t>Solicitar a la Oficina Jurídica de la ANT pronunciamiento sobre la legalidad, conveniencia  y pertinencia de suscribir y/o renovar convenios de cooperación con cooperante que no presenta soportabilidad del gasto aduciendo inmunidad de jurisdicción</t>
  </si>
  <si>
    <t xml:space="preserve">Presentar al Comité de contratación los pronunciamientos emitidos por Colombia Compra Eficiente, la Sala de Consulta y Servicio Civil del Consejo de Estado, el cooperante internacional y la Oficina Jurídica </t>
  </si>
  <si>
    <t>La presentación en el Comité de contratación permitirá el pronunciamiento final de la ANT sobre la conveniencia, legalidad y pertinencia de suscribir y/o renovar convenios de cooperación con inmunidad jurisdiccional</t>
  </si>
  <si>
    <t>Para las renovaciones y/o suscripción de nuevos convenios de cooperación con entidades internacionales la ANT negociará e incluirá mediante anexo técnico al convenio el compromiso de presentar información  financiera con soportabilidad del gasto y su respectivo alcance</t>
  </si>
  <si>
    <t>Solicitar a FAO Colombia pronunciamiento sobre el alcance de la inmunidad de jurisdicción que ostenta y el compromiso de presentar información financiera desasgregada</t>
  </si>
  <si>
    <t>Falta de oportunidad y eficiencia en el uso de los recursos, por indebida interpretación de las normas que regulan la celebración de convenios con organismos de cooperación internacional.</t>
  </si>
  <si>
    <t>Capacitar a los supervisores de contratos y a funcionarios/colaboradores que presten apoyo en la supervisión, en la regulación normativa de la contratación estatal, particularmente en lo relacionado con el régimen aplicable a los convenios de cooperación internacional y contratación con organismos internacionales.</t>
  </si>
  <si>
    <t>Listado de asistencia y evaluación a la Jornada de Capacitación adelantada en coordinación con la Subdirección de Talento Humano.</t>
  </si>
  <si>
    <t>Inobservancia del principio de planeación e incumplimiento de requisitos esenciales para la celebración de contratos.</t>
  </si>
  <si>
    <t xml:space="preserve">Aplicación del principio de planeación por oposición a lo improvisado, antes de adelantar procesos de contratación, mediante la identificación de la necesidad específica a satisfacer comprendida de manera clara y objetiva en los estudios previos, así como del cumplimiento de requisitos legales esenciales para la celebración de contratos. </t>
  </si>
  <si>
    <t>Listado de asistencia y evaluación a la Jornada de Capacitación</t>
  </si>
  <si>
    <t>Subdirección de Talento Humano.</t>
  </si>
  <si>
    <t>Deficiencias en la elaboración de los estudios previos, al no tener en cuenta los valores establecidos para los servicios contratados, de acuerdo a la realidad del mercado, inobservando así los principios de planeación, economía y eficacia.</t>
  </si>
  <si>
    <t>Aplicación del principio de planeación por oposición a lo improvisado, antes de adelantar procesos de contratación, mediante la formulación del análisis del sector a contratar, conociendo así los precios ofertados según la situación actual del mercado.</t>
  </si>
  <si>
    <t xml:space="preserve">Listado de asistencia y evaluación a la Jornada de Capacitación </t>
  </si>
  <si>
    <t>Deficiencias en la supervisión, al no advertir anomalías presentadas durante la ejecución del contrato, previo vencimiento al plazo de ejecución.</t>
  </si>
  <si>
    <t>Aplicación del marco general para el ejercicio de la función de supervisión, bajo los principios generales que rigen al mismo.</t>
  </si>
  <si>
    <t>La falta de un control y seguimiento adecuado y oportuno del Convenio, conlleva a un posible incumplimiento de la totalidad de las obligaciones pactadas.</t>
  </si>
  <si>
    <t>Ejercer la supervisión acorde a lo establecido en el Convenio o en el manual de supervisión de la Entidad y el régimen legal aplicable para las partes.</t>
  </si>
  <si>
    <t>Verificación de la ejecución técnica, administrativa y financiera, conforme al Plan Operativo y el cronograma de actividades; e identificar posibles riesgos de incumplimiento durante el desarrollo del Plan Operativo y el cronograma de actividades.</t>
  </si>
  <si>
    <t>Informe de supervisión en los términos y periodicidad establecidos en el convenio y/o el manual de supervisión de la entidad.</t>
  </si>
  <si>
    <t>Falta de soportes que permitan identificar la información financiera de ejecución de los contratos suscritos por la ANT y terceros</t>
  </si>
  <si>
    <t>Estudio y analisis del Acuerdo Marco por el cual se suscribió el contrato Interadministrativo, así como los términos convenidos</t>
  </si>
  <si>
    <t xml:space="preserve">Revisar y si es del caso, ajustar, los formatos de presentación de la información financieta.  </t>
  </si>
  <si>
    <t>Informe de actividad</t>
  </si>
  <si>
    <t xml:space="preserve">Omisión de las medidas de austeridad en el gasto establecidas en el Decreto 1737 de 1998 en la ejecución del contrato No 875 de 2018 con Compensar (Actividades de Capacitación y Bienestar Social), al entregarse souvenirs, bonos, detalles, etc.
</t>
  </si>
  <si>
    <t xml:space="preserve">Planificar el contrato de Bienestar vigencia 2019 en cumplimiento de las medidas de austeridad del Decreto 1737 de 1998 y a la Directiva Presidencial No 9 en  la ejecución del </t>
  </si>
  <si>
    <t>Elaborar estudios previos y anexo técnico del contrato de bienestar vigencia 2019.</t>
  </si>
  <si>
    <t xml:space="preserve">Contrato de Bienestar
</t>
  </si>
  <si>
    <t xml:space="preserve">Hacer seguimiento al cumplimiento de las medidas de austeridad del Decreto 1737 de 1998 y a la Directiva Presidencial No 9 en la ejecución del contrato de Bienestar vigencia 2019. </t>
  </si>
  <si>
    <t>Realizar reuniones de concertación con el contratista en ejecución del contrato de bienestar vigencia 2019</t>
  </si>
  <si>
    <t>Informe y evidencias de cada reunión</t>
  </si>
  <si>
    <r>
      <t>Elaborar  informe técnico que contenga modelos productivos concordantes con la disponibilidad de agua actual.</t>
    </r>
    <r>
      <rPr>
        <sz val="11"/>
        <color indexed="10"/>
        <rFont val="Arial Narrow"/>
        <family val="2"/>
      </rPr>
      <t xml:space="preserve"> </t>
    </r>
  </si>
  <si>
    <t>Respuesta a oficio remisorio</t>
  </si>
  <si>
    <t>Concepto técnico</t>
  </si>
  <si>
    <t xml:space="preserve">No contar con  insumos técnicos suficientes para realizar la adquisición de los predios </t>
  </si>
  <si>
    <t>Revisión jurídica de 88 expedientes, los cuales fueron el resultado de una  convocatoria llevada a cabo por  la ANT durante el año 2017 en el área de influencia del Proyecto Hidroeléctrico El Quimbo.</t>
  </si>
  <si>
    <t>Realizar informe resultado de la revisión de los expedientes.</t>
  </si>
  <si>
    <t xml:space="preserve">Realizar visitas topograficas y agronomicas de los predios </t>
  </si>
  <si>
    <t>Realizar notificación a EMGESA los resultados de las actividades técnicas tendientes a la compra de predios.</t>
  </si>
  <si>
    <t xml:space="preserve">Oficio  </t>
  </si>
  <si>
    <t>Contratar a un profesional que no cumplía con el perfil profesional requerido en el estudio previo establecido en relación con los honorarios contratados.</t>
  </si>
  <si>
    <t>Construir y adoptará una tabla de honorarios de referencia para estándar los perfiles de los apoyos a la gestión y profesionales a contratar con el objeto de que la contratación de la Entidad tenga unos perfiles determinados de manera objetiva.</t>
  </si>
  <si>
    <t xml:space="preserve">Se iniciara en cabeza de la Secretaría General las gestiones tendientes a la construcción y adopción de una tabla de honorarios que estandarice los perfiles profesionales para todas la áreas de la Entidad.  </t>
  </si>
  <si>
    <t>Tabla de honorarios de referencia para la ANT</t>
  </si>
  <si>
    <t>Dirección General</t>
  </si>
  <si>
    <t xml:space="preserve">Falta de verificación de la existencia de la comunidad a beneficiar con la compra del  predio y de las condiciones de ocupación del mismo. </t>
  </si>
  <si>
    <t>Verificación en terreno de la función social del predio El Yarumal y su situación respecto de la comunidad beneficiaria.</t>
  </si>
  <si>
    <t>Realizar una mesa de trabajo institucional  con la DAE, la SUBDAE, Oficina de Inspección de Tierras, Subdirección de Administración de Tierras de la Nación, Equipo de Topografía y Diálogo Social para la verificación de la función social del predio</t>
  </si>
  <si>
    <t>Convocar a reunión preparatoria para la visita al Ministerio Público y a la  Dirección de Asuntos para Comunidades Negras, Afrocolombianas, Raizales y Palenqueras del Ministerio del Interior</t>
  </si>
  <si>
    <t>listados de asistencia y acta</t>
  </si>
  <si>
    <t xml:space="preserve">Realizar visita a campo con acompañamiento del Ministerio Público.
</t>
  </si>
  <si>
    <t>Visita a campo</t>
  </si>
  <si>
    <t xml:space="preserve">Elaborar informe de visita con las recomendaciones de las actuaciones administrativas a realizar
</t>
  </si>
  <si>
    <t>Causar perjuicio o agravar la situación de un ciudadano, con ocasión de las acciones u omisiones de la administración</t>
  </si>
  <si>
    <t>Iniciar las gestiones administrativas con el propósito de establecer   diálogos con la comunidad indígena y los beneficiarios, que permitan a las 13 familias beneficiarias ejercer el dominio del predio y la implementación del proyecto productivo presentado</t>
  </si>
  <si>
    <t xml:space="preserve">Solicitud a la Dirección de Asuntos Étnicos de la ANT, con el fin de verificar si sobre el predio denominado el Mediecito la Selva, se presenta alguna solicitud de constitución, restructuración, ampliación o saneamiento del reguardo indígena. </t>
  </si>
  <si>
    <t>Respuesta</t>
  </si>
  <si>
    <t>Solicitud a la oficina de Dialogo Social de la ANT que en el marco de sus competencias se establezcan los canales de diálogos entre los beneficiarios  comunidad indígena y demás actores  que conlleve a establecer  un acuerdo que  permita una solución integral y definitiva</t>
  </si>
  <si>
    <t>Seguimiento al proceso de dialogo con el fin de retornar a sus propietarios beneficiados por el subsidio.</t>
  </si>
  <si>
    <t xml:space="preserve">Informes de seguimiento </t>
  </si>
  <si>
    <t>Informe del estado actual de las 13 familias beneficiarias, frente al subsidio otorgado.</t>
  </si>
  <si>
    <t>Desembolso del proyecto productivo. Nota: El cumplimiento de la acción dependerá del retorno de los beneficiarios al predio el cual fueron adjudicatarios.</t>
  </si>
  <si>
    <t>Informe del estado de desembolso</t>
  </si>
  <si>
    <t>Acompañar los diálogos con la comunidad indígena y comunidad campesina</t>
  </si>
  <si>
    <t xml:space="preserve">Identificar las solicitudes presentadas por la comunidad indígena en la base alfanumérica de la DAE
</t>
  </si>
  <si>
    <t xml:space="preserve">Revisar el expediente
</t>
  </si>
  <si>
    <t xml:space="preserve">Verificar la pretensión territorial
</t>
  </si>
  <si>
    <t xml:space="preserve">Graficar el predio con relación a la pretensión. </t>
  </si>
  <si>
    <t>Dar respuesta a la solicitud efectuada por la Dirección de Acceso a Tierras de la ANT, respecto del predio denominado el Mediecito la Selva con relación a alguna solicitud de constitución, reestructuración, ampliación o saneamiento del reguardo indígena.</t>
  </si>
  <si>
    <t>Solicitud al Ministerio Público y al Ministerio del Interior, para acompañamiento en los diálogos entre la comunidad indígena y campesinos  que conlleve a establecer una solución concertada integral y definitiva.</t>
  </si>
  <si>
    <t>Participar de las convocatorias de la Dirección de Acceso a Tierras y el Grupo de Diálogo Social, para acompañar el diálodo entre las comunidades involucradas.</t>
  </si>
  <si>
    <t xml:space="preserve">Acta </t>
  </si>
  <si>
    <t>Inadecuado control y seguimiento de la ANT, frente al deber de concertación con las instancias representativas de las comunidades indígenas.</t>
  </si>
  <si>
    <t>Verificar la suscribción de las actas de las sesiones de la CNTI, por parte de los representantes del Gobierno Nacional y de los Delegados de los pueblos indígenas de la CNTI.</t>
  </si>
  <si>
    <t>Verificación  de los criterios de priorización para la atención a comunidades indígenas y los predios priorizados para adquisición</t>
  </si>
  <si>
    <t>Falta de verificación por parte de los supervisores de los informes y de las evidencias entregadas por los contratistas, no dando aplicación al deber de cuidado y diligencia.</t>
  </si>
  <si>
    <t>listado de asistencia y memorias</t>
  </si>
  <si>
    <t>Denuncia en el marco de la Auditoría Financiera vigencia fiscal 2018</t>
  </si>
  <si>
    <t>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seguimiento y monitoreo a la política</t>
  </si>
  <si>
    <t>Diseñar e implementar dentro del Sistema Integrado de Tierras una nueva funcionalidad que emita reportes sistematizados del RESO</t>
  </si>
  <si>
    <t>Documento de historia de usuario firmado y aprobado de la nueva funcionalidad donde se evidencie que la misma fue creada e implementada</t>
  </si>
  <si>
    <t>Realizar la Promoción de procesos de formalización y/o adjudicación de la propiedad a personas naturales en zonas de reserva campesina</t>
  </si>
  <si>
    <t>Realizar la Promoción procesos de formalización y/o adjudicación de la propiedad a personas naturales en zonas de reserva campesina</t>
  </si>
  <si>
    <t>Realizar el seguimiento a la ejecución de proceso</t>
  </si>
  <si>
    <t>Informes proceso formalización y/o adjudicación de la propiedad a personas naturales en zonas de reserva campesina</t>
  </si>
  <si>
    <t>Realizar la Promoción procesos de titulación a entidades de derecho público en zonas de reserva campesina</t>
  </si>
  <si>
    <t>Realizar el proceso de  titulación a entidades de derecho público en zonas de reserva campesina</t>
  </si>
  <si>
    <t>Realzar el seguimiento a la ejecución de proceso</t>
  </si>
  <si>
    <t>Informes procesos de titulación a entidades de derecho público en zonas de reserva campesina</t>
  </si>
  <si>
    <t>Realizar la actualización cartográfica polígonos Zonas de Reserva Campesina</t>
  </si>
  <si>
    <t>Realizar la  coordinación y articulación con el grupo de trabajo Geografía y Topografía para la revisión y ajuste de la información cartográfica polígonos Zonas de Reserva Campesina actualmente constituídas (cruces con capas temáticas para identificación y subsanación de determinantes ambientales y/o jurídicas)</t>
  </si>
  <si>
    <t>Polígono Zonas de Reserva Campesina actualmente constituídas ajustados y validados</t>
  </si>
  <si>
    <t>Informe actualización cartográfica polígonos Zonas de Reserva Campesina</t>
  </si>
  <si>
    <t>Apoyar el proceso de constitución de Zonas de Reserva Campesina</t>
  </si>
  <si>
    <t xml:space="preserve">Avanzar en la delimitación y constitución de las zonas de reserva campesina
</t>
  </si>
  <si>
    <t>Procesos apoyados Constitución Zonas de Reserva Campesina</t>
  </si>
  <si>
    <t>Informes procesos de constitución de Zonas de Reserva Campesina</t>
  </si>
  <si>
    <t>la Resolución 6060 de 2018 adolece de falsa motivación, por cuanto los supuestos de hecho esgrimidos en el acto son contrarios a la realidad en la medida en que la ANT le ha dado al hecho (recursos sin situación de fondos) un alcance que no tiene.</t>
  </si>
  <si>
    <t>Realizar un análisis de la variación de las causales que motivaron la Resolución 6060</t>
  </si>
  <si>
    <t>Adelantar las Jornadas de evaluación y revisión de cada una de las causales que motivaron la expedición de la Resolución 6060</t>
  </si>
  <si>
    <t>Informe, evidencias y listado se asistencia de cada reunión</t>
  </si>
  <si>
    <t>Dirección de Ordenamiento Social de la Propiedad</t>
  </si>
  <si>
    <t>Expedir Resolución modificatoria a la Resolución 6060 en la cual se actualice la motivación fáctica y jurídica que llevaron a la suspensión de los planes de Ordenamiento Social de la Propiedad en los Municipios</t>
  </si>
  <si>
    <t>Elaborar el acto administrativo modificación Resolución 6060</t>
  </si>
  <si>
    <t xml:space="preserve">Resolución </t>
  </si>
  <si>
    <t>Riesgo de perdida o desactualización de la información utilizada para la elaboración de los planes de ordenamiento social de la propiedad rural auditados por la CGR, debido a las dificultades para la implementación de los mismos en el corto plazo.</t>
  </si>
  <si>
    <t>Realizar mesas de trabajo con los Municipios que cuentan con los Planes de Ordenamientos Social de la Propiedad con el fin de socializar los mismo y la relevancia que tienen los planes como insumos para la actualización y construcción de los POT, PBOT, EOT y/o en el nuevo plan de desarrollo municipal</t>
  </si>
  <si>
    <t>Realizar reuniones de socialización con los 10 municipios que cuentan planes de Ordenamientos Social cuya implementación se encuentra suspendida o no ha iniciado</t>
  </si>
  <si>
    <t>Adelantar el seguimiento a los compromisos adquiridos en las Mesas de Trabajo con los Municipios que cuentan con los Planes de Ordenamientos Social de la Propiedad</t>
  </si>
  <si>
    <t>Realizar reuniones de seguimiento de los compromisos adquiridos con los 10 municipios que cuentan planes de Ordenamientos Social cuya implementación se encuentra suspendida o no ha iniciado</t>
  </si>
  <si>
    <t>Falta de apropiación presupuestal para cada subcuenta de acuerdo a los lineamientos del Decreto Ley 902 de 2017 sobre el Fondo de Tierras</t>
  </si>
  <si>
    <t>Realizar el análisis de la apropiación presupuestal año 2019 para determinar ajustes necesarios en el diseño y estructuración de los proyectos de inversión y apropiación general de la ANT para el año 2020</t>
  </si>
  <si>
    <t>Realizar mesa de trabajo interdisciplinaria para el análisis actual de la apropiación presupuestal para el año 2019 en cumplimiento de la Reforma Rural Integral - Decreto 902 de 2017</t>
  </si>
  <si>
    <t>listado de asistencia</t>
  </si>
  <si>
    <t>Realizar análisis de apropiación presupuestal año 2019 para determinar ajustes necesarios en el diseño y estructuración de los proyectos de inversión y apropiación general de la ANT para el año 2020</t>
  </si>
  <si>
    <r>
      <t xml:space="preserve">Socializar los proyectos de inversión y apropiación presupuestal </t>
    </r>
    <r>
      <rPr>
        <sz val="11"/>
        <rFont val="Arial Narrow"/>
        <family val="2"/>
      </rPr>
      <t xml:space="preserve"> </t>
    </r>
    <r>
      <rPr>
        <sz val="11"/>
        <color theme="1"/>
        <rFont val="Arial Narrow"/>
        <family val="2"/>
      </rPr>
      <t>para vigencia 2020 a Direcciones misionales y Subdirección Administrativa y Financiera de conformidad con el Decreto 902 de 2017</t>
    </r>
  </si>
  <si>
    <t>Crear el Comité de implementación operativa y financiera del Decreto 902 de 2017 en la ANT</t>
  </si>
  <si>
    <t>Expedir el acto administrativo que cree el Comité de implementación operativa y financiera del Decreto 902 de 2017 y establezca su alcance, integrantes, periodicidad, entre otros</t>
  </si>
  <si>
    <t>Falta de principio de planeación, económica, eficacia y transparencia que rigen el procedimiento de compra directa.</t>
  </si>
  <si>
    <t>Incluir en el procedimiento controles exigibles dentro del plan anticorrupción aplicable al procedimiento de compra.</t>
  </si>
  <si>
    <t>Se incluirá dentro del  procedimiento una actividad de " verificación de documentos técnicos" como control dentro del proceso.</t>
  </si>
  <si>
    <t>Realizar formato de control documental  que permita realizar el check List al proceso de compra directa desde su inicio hasta el final. (Programas Especiales)</t>
  </si>
  <si>
    <t>Realizar capacitación involucrados dentro del proceso de compra directa y adjudicación (Programas Especiales)</t>
  </si>
  <si>
    <t>Capacitación a los colaboradores sobre el proceso de compra directa y adjudicación (Programas Especiales)</t>
  </si>
  <si>
    <t>Capacitación</t>
  </si>
  <si>
    <t>Jornada de capacitación Conjunta Planeación interna de la Dirección - Equipo de Adquisiciones</t>
  </si>
  <si>
    <t>La Dirección de Asuntos Étnicos, verificó las bases de datos de inventarios de esa misionalidad la pretensión territorial de la solicitud de la ampliación del Resguardo de Quintana, encontrando que el predio no en comento no hace parte de la pretensión territorial. Se anexa memorando con radicado N° 20195000068043.</t>
  </si>
  <si>
    <r>
      <t>INCODER.</t>
    </r>
    <r>
      <rPr>
        <b/>
        <sz val="11"/>
        <color indexed="8"/>
        <rFont val="Arial Narrow"/>
        <family val="2"/>
      </rPr>
      <t xml:space="preserve"> Actuación Especial:</t>
    </r>
    <r>
      <rPr>
        <sz val="11"/>
        <color indexed="8"/>
        <rFont val="Arial Narrow"/>
        <family val="2"/>
      </rPr>
      <t xml:space="preserve">
Administración de Baldíos</t>
    </r>
  </si>
  <si>
    <r>
      <t xml:space="preserve">INCODER. </t>
    </r>
    <r>
      <rPr>
        <b/>
        <sz val="11"/>
        <color indexed="8"/>
        <rFont val="Arial Narrow"/>
        <family val="2"/>
      </rPr>
      <t xml:space="preserve">Actuación Especial: </t>
    </r>
    <r>
      <rPr>
        <sz val="11"/>
        <color indexed="8"/>
        <rFont val="Arial Narrow"/>
        <family val="2"/>
      </rPr>
      <t xml:space="preserve">
Mapiripan</t>
    </r>
  </si>
  <si>
    <t>Ejecutada</t>
  </si>
  <si>
    <t>Incumplida</t>
  </si>
  <si>
    <t>En términos</t>
  </si>
  <si>
    <t>Ejecutadas</t>
  </si>
  <si>
    <t>Incumplidas</t>
  </si>
  <si>
    <t>Total</t>
  </si>
  <si>
    <t>Se realizó mesa de trabajo interdisciplinaria para el análisis actual de la apropiación presupuestal para el año 2019 en cumplimiento de la Reforma Rural Integral - Decreto 902 de 2017. Como evidencia se adjunta listado de asistencia</t>
  </si>
  <si>
    <t>El jefe de planeación realizó reunión el día 30 de noviembre para socializar la cuota asignada a los proyectos de inversión para la vigencia 2020. Como evidencia se adjunta listado de asistencia.</t>
  </si>
  <si>
    <t xml:space="preserve">La Agencia Nacional de Tierras por medio de la Subdirección de Talento Humano en desarrollo del Plan Institucional de Capacitación 2019, realizó  en la semana de  28 de  octubre  al 1 noviembre del 2019 la Capacitación sobre Supervisión de Contratos la cual fue impartida  por  el  Doctor Juan Carlos Urrea. </t>
  </si>
  <si>
    <t xml:space="preserve">Se elaboró el cronograma de presentación mensual de info a la Sub Administrativa y Financiera.
</t>
  </si>
  <si>
    <t xml:space="preserve">Se remitió oficio N° 20196200753091 dirigido a la Contaduría General de la Nación, solicitando concepto sobre los bienes baldíos de la Nación, en la que se requiere concepto relacionado al procedimiento a seguir con el reconocimiento de los predios transferidos por el extinto INCODER que aún se encuentran pendientes por actualización en el registro de instrumentos públicos. </t>
  </si>
  <si>
    <t xml:space="preserve">Se realizó mesa de trabajo para  identificar las políticas especificas que permitan reconocer, clasificar, medir y revelar las cuentas de la Agencia, observando que este cumple con las características básicas requeridas por la Contaduría General. Se concluyó realizar los ajustes solicitados y llevarlos al Comité Contable en diciembre, para dar  VB a la nueva versión del Manual. </t>
  </si>
  <si>
    <t>La actividad presentó incumplimiento en su programación, dado que, en la información remitida el 27/12/2019 por el responsable de ejecución no se registra avance de gestión y/o cumplimiento de la acción.</t>
  </si>
  <si>
    <t>El 19/07/2019 en la CAM se elaboró Acta de la visita al predio LA PRADERA, la cual concluye q el predio cuenta con el recurso hídrico suficiente para realizar un proyecto de riego por gravedad.
El 14/05/2019 se realizó visita a predios mpio EL AGRADO. El resultado es Quebrada Bellavista con caudal insuficiente para desarrollar un proyecto de adecuación de tierras para toda el área.</t>
  </si>
  <si>
    <t>Valorar las solicitudes de posible acumulación allegadas por  los entes de control u oficinas de registro, con realizar un estudio jurídico tendiente a identificar la existencia de la acumulación</t>
  </si>
  <si>
    <t>Implementar el procedimiento establecido para ingreso de bienes devolutivos y de consumo al Almacén, con sus respectivos formatos de control.</t>
  </si>
  <si>
    <t>Actividad ejecutada con corte anterior a la vigencia 2019.</t>
  </si>
  <si>
    <t>Oficina del Inspector de la Gestión de Tierras</t>
  </si>
  <si>
    <t>Total CGR</t>
  </si>
  <si>
    <t>Plan de Mejoramiento CGR</t>
  </si>
  <si>
    <t>Total PMI</t>
  </si>
  <si>
    <t>Plan de Mejoramiento Interno</t>
  </si>
  <si>
    <t>Subdirección de Seguridad Jurídica de Tierras</t>
  </si>
  <si>
    <t>Plan de Mejoramiento Institucional (CGR + PMI)</t>
  </si>
  <si>
    <t>TOTAL ACUMULADO</t>
  </si>
  <si>
    <t>Total MPI</t>
  </si>
  <si>
    <t xml:space="preserve">Coordinación UGT </t>
  </si>
  <si>
    <t>Coordinación UGT</t>
  </si>
  <si>
    <t xml:space="preserve">Dirección General </t>
  </si>
  <si>
    <t>Capacitación a los supervisores de las UGTs y Coordinación para recordar las obligaciones al asumir dicha función, donde se incluya la responsabilidad del cuidado y diligencia de dicha actividad.</t>
  </si>
  <si>
    <t xml:space="preserve">Jornada de capacitación </t>
  </si>
  <si>
    <t>RESPONSABLE DE  EJECUCIÓN DE LA ACTIVIDAD</t>
  </si>
  <si>
    <t xml:space="preserve"> APOYO PARA LA EJECUCIÓN DE LA ACTIVIDAD</t>
  </si>
  <si>
    <t xml:space="preserve">En el siguiente link https://agenciadetierras-my.sharepoint.com/:b:/g/personal/leidy_zuniga_agenciadetierras_gov_co/EXVWiU0NuoBNntsfcQz_wUoBMvBVPQvbfkmCr1h_2IJ-QQ?e=7pmFBQ, se adjunta documento de historia de usuario  firmada y aprobada donde se especifican las funcionalidades de los reportes creados para el RESO dentro del Sistema Integrado de Tierras. </t>
  </si>
  <si>
    <r>
      <t>El procedimiento ADMBS-P-009 BÚSQUEDA Y ATENCIÓN DE SOLICITUDES DEL ARCHIVO CENTRALIZADO establece en  las tareas No. 6 y 8  el cobro de copias en los casos que se requiera, así como, la autenticación de las mismas. 
Es importante resaltar  se enuncia la Resolución No. 103 de 2017 de la ANT "</t>
    </r>
    <r>
      <rPr>
        <i/>
        <sz val="11"/>
        <rFont val="Arial Narrow"/>
        <family val="2"/>
      </rPr>
      <t>Por la cual se regula el cobro de copias expedidas por la Entidad</t>
    </r>
    <r>
      <rPr>
        <sz val="11"/>
        <rFont val="Arial Narrow"/>
        <family val="2"/>
      </rPr>
      <t xml:space="preserve">". </t>
    </r>
  </si>
  <si>
    <t xml:space="preserve">De acuerdo al hallazgo la Subdirección de Talento Humano en colaboración de la Subdirección Administrativa y Financiera (equipo de tesorería), remiten los oficios de comunicación con las entidades prestadoras de salud, así como los oficios entre dependencias para la realización de las conciliaciones en cuentas y el procedimiento de recobro de incapacidades. </t>
  </si>
  <si>
    <t xml:space="preserve">Se encuentra publicada en el Sistema Integrado de Gestión la forma ADMBS-F-052 SOLICITUD COPIA DE DOCUMENTOS DE ARCHIVO v3, la cual permite el reporte y seguimiento por parte de la Subdirección Administrativa y Financiera de las solicitudes realizadas de la expedición de copias simples o autenticadas. </t>
  </si>
  <si>
    <t>La Secretaría General a través de la Circular No. 23 del 28/11/2019, emite los aspectos a tener en cuenta para el cierre de la vigencia, dentro de los cuales se destacan la constitución de las  reservas presupuestales y cuentas por pagar.
Actividad con cierre posterior al programado.</t>
  </si>
  <si>
    <t xml:space="preserve">Se realizó la revisión de la info recibida por parte de los encargados de convenios y/o contratos administrativos, así como los formatos utilizados por los responsables, oficializando un único formato a saber, “GEFIN-F-019 INFORME DE EJECUCIÓN FINANCIERA DE CONVENIOS Y-O CONTRATOS”.
Actividad con cierre posterior a lo programado.
</t>
  </si>
  <si>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</si>
  <si>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</si>
  <si>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t>Informe semestral indicando la relación de renovaciones y/o nuevos convenios de cooperación con anexo técnico con el compromiso de soportabilidad en el gasto y su alcance</t>
  </si>
  <si>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 </t>
    </r>
    <r>
      <rPr>
        <sz val="11"/>
        <rFont val="Arial Narrow"/>
        <family val="2"/>
      </rPr>
      <t xml:space="preserve">Se consultó el sistema de gestión de la Agencia, observando la disponibilidad de la forma ADMBS-F-052 SOLICITUD COPIA DE DOCUMENTOS DE ARCHIVO v3 del  30/10/2019, el cual permite el control del cobro de copias. Dicha forma puede ser consultada en el siguiente enlace </t>
    </r>
    <r>
      <rPr>
        <sz val="11"/>
        <color rgb="FF0070C0"/>
        <rFont val="Arial Narrow"/>
        <family val="2"/>
      </rPr>
      <t>http://intranet.agenciadetierras.gov.co/index.php/administracion-de-bienes-y-servicios/</t>
    </r>
  </si>
  <si>
    <t xml:space="preserve">De acuerdo a la Resolución 20868 del 31 de diciembre de 2019, la Secretaría General emite la Circular No. 26 del 31 de diciembre de 2019, con el fin de informar a las dependencias la tabla de honorarios de los contratistas de prestación de servicios profesionales y de apoyo a la gestión en la Agencia Nacional de Tierras para la vigencia 2020. </t>
  </si>
  <si>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el cual describe la gestión realizada en cuento a las acciones de mejora establecidas para el Hallazgo 2.</t>
    </r>
  </si>
  <si>
    <r>
      <rPr>
        <b/>
        <sz val="11"/>
        <color theme="1"/>
        <rFont val="Arial Narrow"/>
        <family val="2"/>
      </rPr>
      <t>30/12/2019.</t>
    </r>
    <r>
      <rPr>
        <sz val="11"/>
        <color theme="1"/>
        <rFont val="Arial Narrow"/>
        <family val="2"/>
      </rPr>
      <t xml:space="preserve"> 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del 14/01/2020, el cual informa que "</t>
    </r>
    <r>
      <rPr>
        <i/>
        <sz val="11"/>
        <color theme="1"/>
        <rFont val="Arial Narrow"/>
        <family val="2"/>
      </rPr>
      <t xml:space="preserve">se realizó la revisión de la información recibida por parte de los encargados de convenios y/o contratos administrativos, así como los formatos utilizados por cada uno de los responsables, desde la Subdirección Administrativa y financiera se lideró una mesa de trabajo encargada de elaborar y oficializar un único formato de captura de información financiera y contable, que se encuentra con el nombre “GEFIN-F-019 INFORME DE EJECUCIÓN FINANCIERA DE CONVENIOS Y-O CONTRATOS” el cual se encuentra debidamente controlado y cargado en el sistema de calidad de la Agencia nacional de tierras y se puede acceder al mismo a través del siguiente enlace: </t>
    </r>
    <r>
      <rPr>
        <i/>
        <sz val="11"/>
        <color rgb="FF0070C0"/>
        <rFont val="Arial Narrow"/>
        <family val="2"/>
      </rPr>
      <t xml:space="preserve">http://intranet.agenciadetierras.gov.co/index.php/gestion-financiera/ </t>
    </r>
    <r>
      <rPr>
        <sz val="11"/>
        <color rgb="FF0070C0"/>
        <rFont val="Arial Narrow"/>
        <family val="2"/>
      </rPr>
      <t xml:space="preserve">"
</t>
    </r>
    <r>
      <rPr>
        <sz val="11"/>
        <color theme="1"/>
        <rFont val="Arial Narrow"/>
        <family val="2"/>
      </rPr>
      <t>Cabe señalar, que dada a la fecha de expedición del informe (14/01/2020), la actividad presentó cierre posterior a la fecha establecida para su finalización (30/09/2019).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</si>
  <si>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observaron memorando de asunto "identificación de ingresos por recobro de incapacidades" de parte de la Subdirección de Talento Humano a la Subdirección Administrativa y Financiera, así: 201961001058153 del 08/07/2019, 20196100125583 del 05/08/2019, 20196101072801 del 12/11/2019, 20196101183651 del 04/12/2019 y el 20206100018541 del 10/01/2020.  Así mismo, se observó la gestión realizada por la Subdirección de Talento Humano en cuanto a la solicitud de reconocimiento económico de incapacidades a las entidades prestadoras de salud, así: Famisanar 20196101183471 del 04/12/2019 y 20196100621071 del 30/07/2019, Compensar formatos de solicitud No. 103846004869 del 13/01/2020, No. 100208170389, No. 100208170385 sin fecha de radicación, No. 100208106842, No. 100208106852, No. 100208106854, No. 100208106857, No. 100208106860 del 01/10/2019, No. 100208071148, No. 100208071150, No. 100208071152 del 29/07/2019, EPS Sanitas solicitud de reconocimiento del 29/11/2019, 02/10/2019 y 23/05/2019.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</si>
  <si>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observó el procedimiento ADMBS-P-009 BÚSQUEDA Y ATENCIÓN DE SOLICITUDES DEL ARCHIVO CENTRALIZADO V1 del 30/05/2019, el cual establece en  las tareas No. 6 y 8  el cobro de copias en los casos que se requiera, así como, la autenticación de las mismas. 
La Oficina de Control Interno recomienda realizar análisis acuciosos con el fin de establecer la causa raíz que originó la desviación, lo anterior, dado que el procedimiento se encuentra vigente desde la vigencia 2018 y la actividad se estableció para ejecución para el periodo comprendido del 22/07/2019 al 31/12/2019.  Como se pudo observar el procedimiento no ha presentado modificación desde su publicación en mayo 2018, lo que pudiera denotar es una debilidad en el cumplimiento de este.</t>
    </r>
  </si>
  <si>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21/12/2020. </t>
    </r>
    <r>
      <rPr>
        <sz val="11"/>
        <color theme="1"/>
        <rFont val="Arial Narrow"/>
        <family val="2"/>
      </rPr>
      <t>Se observó el documento "plan de acción de la Subdirección Administrativa y Financiera de la ANT - 2019" del 14/01/2020, el cual contiene los temas tratados en las capacitaciones, entre estos, Marco normativo de las Vigencias Futuras y constitución del Rezago Presupuestal.  Así mismo, enuncia que "</t>
    </r>
    <r>
      <rPr>
        <i/>
        <sz val="11"/>
        <color theme="1"/>
        <rFont val="Arial Narrow"/>
        <family val="2"/>
      </rPr>
      <t>se estableció un canal de comunicación (email), con las dependencias y áreas misionales de la entidad con el fin de darles a conocer un estado se seguimiento a la ejecución de la reserva presupuestal del año 2018 y su ejecución en la vigencia 2019. Es de resaltar que conforme a lo establecido en la Circular No. 18 de fecha 21 de octubre de 2019, se establecieron los límites en las fechas para la entrega de la información de ejecución de reserva presupuestal</t>
    </r>
    <r>
      <rPr>
        <sz val="11"/>
        <color theme="1"/>
        <rFont val="Arial Narrow"/>
        <family val="2"/>
      </rPr>
      <t>". 
Cabe señalar, que dada a la fecha de expedición del informe (14/01/2020), la actividad presentó cierre posterior a la fecha establecida para su finalización (31/10/2019).</t>
    </r>
  </si>
  <si>
    <r>
      <rPr>
        <b/>
        <sz val="11"/>
        <color theme="1"/>
        <rFont val="Arial Narrow"/>
        <family val="2"/>
      </rPr>
      <t>30/12/2019.</t>
    </r>
    <r>
      <rPr>
        <sz val="11"/>
        <color theme="1"/>
        <rFont val="Arial Narrow"/>
        <family val="2"/>
      </rPr>
      <t xml:space="preserve"> No se observaron los soportes que evidencien el reporte de cumplimiento realizado por el responsable de ejecución de la actividad.
</t>
    </r>
    <r>
      <rPr>
        <b/>
        <sz val="11"/>
        <color theme="1"/>
        <rFont val="Arial Narrow"/>
        <family val="2"/>
      </rPr>
      <t xml:space="preserve">21/12/2020. </t>
    </r>
    <r>
      <rPr>
        <sz val="11"/>
        <color theme="1"/>
        <rFont val="Arial Narrow"/>
        <family val="2"/>
      </rPr>
      <t>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Cabe señalar, que dada a la fecha de expedición de la circular  (28/11/2019), la actividad presentó cierre posterior a la fecha establecida para su finalización (30/09/2019).</t>
    </r>
  </si>
  <si>
    <r>
      <rPr>
        <b/>
        <sz val="11"/>
        <color theme="1"/>
        <rFont val="Arial Narrow"/>
        <family val="2"/>
      </rPr>
      <t xml:space="preserve">30/12/2019. </t>
    </r>
    <r>
      <rPr>
        <sz val="11"/>
        <color theme="1"/>
        <rFont val="Arial Narrow"/>
        <family val="2"/>
      </rPr>
      <t xml:space="preserve">No se observaron los soportes que evidencien el reporte de cumplimiento realizado por el responsable de ejecución de la actividad.
</t>
    </r>
    <r>
      <rPr>
        <b/>
        <sz val="11"/>
        <color theme="1"/>
        <rFont val="Arial Narrow"/>
        <family val="2"/>
      </rPr>
      <t xml:space="preserve">
21/12/2020. </t>
    </r>
    <r>
      <rPr>
        <sz val="11"/>
        <color theme="1"/>
        <rFont val="Arial Narrow"/>
        <family val="2"/>
      </rPr>
      <t>La actividad presentó incumplimiento, toda vez que, 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Sin embargo, dicha circular no estable criterios para la solicitud de vigencias futuras.</t>
    </r>
  </si>
  <si>
    <r>
      <rPr>
        <b/>
        <sz val="11"/>
        <color theme="1"/>
        <rFont val="Arial Narrow"/>
        <family val="2"/>
      </rPr>
      <t xml:space="preserve">30/12/2019. </t>
    </r>
    <r>
      <rPr>
        <sz val="11"/>
        <color theme="1"/>
        <rFont val="Arial Narrow"/>
        <family val="2"/>
      </rPr>
      <t xml:space="preserve">Se observaron registros de asistencia y presentación de capacitación a los enlaces financieros sobre: el cronograma de presentación mensual de información a la Subdirección Administrativa y Financiera, la cual se llevó realizó los días 26 y 27 de septiembre de 2019. 
</t>
    </r>
  </si>
  <si>
    <r>
      <rPr>
        <b/>
        <sz val="11"/>
        <color theme="1"/>
        <rFont val="Arial Narrow"/>
        <family val="2"/>
      </rPr>
      <t xml:space="preserve">30/12/2019. </t>
    </r>
    <r>
      <rPr>
        <sz val="11"/>
        <color theme="1"/>
        <rFont val="Arial Narrow"/>
        <family val="2"/>
      </rPr>
      <t xml:space="preserve">Se observó soportes de listados de asistencia y presentación de capacitación a los enlaces financieros sobre: el cronograma de presentación mensual de información a la Subdirección Administrativa y Financiera, presentación de los formatos para la captura de información de convenios y contratos de cooperación, formato del informe de ejecución de convenios, vigencias futuras, constitución de rezago presupuestal, la cual se llevó a cabo los días 26 y 27 de septiembre de 2019. 
</t>
    </r>
  </si>
  <si>
    <r>
      <rPr>
        <b/>
        <sz val="11"/>
        <color rgb="FF000000"/>
        <rFont val="Arial Narrow"/>
        <family val="2"/>
      </rPr>
      <t>30/12/2019.</t>
    </r>
    <r>
      <rPr>
        <sz val="11"/>
        <color rgb="FF000000"/>
        <rFont val="Arial Narrow"/>
        <family val="2"/>
      </rPr>
      <t xml:space="preserve"> Se observaron 3 listados de asistencias de fechas del 30/09/2019, 08/10/2019 y 05/11/2019, en los cuales su actividad fue "análisis e insumos de la Resolución 6060". Sin embargo, no se allego el informe correspondiente.
</t>
    </r>
    <r>
      <rPr>
        <b/>
        <sz val="11"/>
        <color rgb="FF000000"/>
        <rFont val="Arial Narrow"/>
        <family val="2"/>
      </rPr>
      <t xml:space="preserve">20/01/2020. </t>
    </r>
    <r>
      <rPr>
        <sz val="11"/>
        <color rgb="FF000000"/>
        <rFont val="Arial Narrow"/>
        <family val="2"/>
      </rPr>
      <t xml:space="preserve">Una vez validada la información suministrada el pasado 07/01/2020, esta Jefatura reitera la necesidad que se allegue el informe realizado en el marco del análisis de la causales que motivaron la Resolución 6060 de 2018. 
</t>
    </r>
    <r>
      <rPr>
        <b/>
        <sz val="11"/>
        <color rgb="FF000000"/>
        <rFont val="Arial Narrow"/>
        <family val="2"/>
      </rPr>
      <t>21/01/2020.</t>
    </r>
    <r>
      <rPr>
        <sz val="11"/>
        <color rgb="FF000000"/>
        <rFont val="Arial Narrow"/>
        <family val="2"/>
      </rPr>
      <t xml:space="preserve"> 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</si>
  <si>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t>Bajo el memorando No. 20191000146943 del 2 septiembre de 2019, se recibió respuesta por parte de la Asesora de Dialogo Social, informó que en el mes de agosto de 2019, el equipo de Dialogo Social de la ANT, participó en la mesa técnica con el CRIC y algunos beneficiarios del predio el Mediecito.</t>
  </si>
  <si>
    <t>La Dependencia informó la publicación de la Forma ADMBS-F-016 "Justificación de Convenios de Cooperación", fue formalizado y publicado dentro del Sistema Integrado de Gestión el 14 de noviembre de 2018. dicho formato se ajusta a la descripción de la acción de mejora.</t>
  </si>
  <si>
    <t>21/01/2020 La Subdirección de Talento Humano informo que el 30/09/2019  se realizó Capacitación sobre Supervisión de Contratos. Se observó: Presentación PPT, Listado de asistencia (17 asistentes), evaluación (15 evaluaciones), correo de citación a la capacitación por lo cual se registra avance teniendo en cuenta la unidad de medida.</t>
  </si>
  <si>
    <t>Mediante memorando 20196001299921 del 24 de diciembre, se solicitó a Colombia Compra eficiente concepto sobre la conveniencia, legalidad y pertinencia de suscribir convenios de cooperación internacional con organizaciones internacionales.</t>
  </si>
  <si>
    <t>Mediante memorando 20196001312331 del 30 de diciembre, se solicitó a la Oficina de las Naciones Unidas Contra la Droga y el Delito - UNODC concepto  sobre el alcance de la inmunidad jurisdiccional frente a la presentación de la información financiera desagregada</t>
  </si>
  <si>
    <t>La dependencia informó que la Dirección de Ordenamiento Social de la Propiedad solicito telefónicamente información  correspondiente al alcance del régimen de inmunidades de la FAO, dicha solicitud fue respondida vía correo electrónico oficial del cual se adjunta copia</t>
  </si>
  <si>
    <r>
      <rPr>
        <b/>
        <sz val="11"/>
        <color theme="1"/>
        <rFont val="Arial Narrow"/>
        <family val="2"/>
      </rPr>
      <t xml:space="preserve">30/12/2019. </t>
    </r>
    <r>
      <rPr>
        <sz val="11"/>
        <color theme="1"/>
        <rFont val="Arial Narrow"/>
        <family val="2"/>
      </rPr>
      <t>La actividad presentó incumplimiento frente a lo planificado, toda vez que, no se suministraron avances de gestión y/o cumplimiento por parte del responsable de ejecución.</t>
    </r>
  </si>
  <si>
    <r>
      <rPr>
        <b/>
        <sz val="11"/>
        <color theme="1"/>
        <rFont val="Arial Narrow"/>
        <family val="2"/>
      </rPr>
      <t>20/01/2020.</t>
    </r>
    <r>
      <rPr>
        <sz val="11"/>
        <color theme="1"/>
        <rFont val="Arial Narrow"/>
        <family val="2"/>
      </rPr>
      <t xml:space="preserve"> Se observó el registro GINFO-F-001 "Análisis y Diseño de Software", el cual contiene las funcionalidades realizadas en cuento al modulo de reportes del Sistema Integrado de Tierras - SIT, a saber: Seguimiento solicitudes RESO verificación requisitos, Detalle solicitudes RESO, Seguimiento numeración asignada FISO, Seguimiento solicitudes RESO, Seguimiento solicitudes RESO detalle, Seguimiento solicitudes RESO sin finalizar, Consulta estado trámite, Información para calidad, Seguimiento asignación FISO, Información formulario registro sujetos ordenamiento, Seguimiento desempeño por valorador, Información revisión calidad por valorador y Control de calidad por acto administrativo.  Sin embargo, es necesario que se remitan los pantallazos del SIT en los cuales se evidencie el funcionamiento de modulo de reportes.
</t>
    </r>
    <r>
      <rPr>
        <b/>
        <sz val="11"/>
        <color theme="1"/>
        <rFont val="Arial Narrow"/>
        <family val="2"/>
      </rPr>
      <t xml:space="preserve">
21/01/2020. </t>
    </r>
    <r>
      <rPr>
        <sz val="11"/>
        <color theme="1"/>
        <rFont val="Arial Narrow"/>
        <family val="2"/>
      </rPr>
      <t>Se evidenciaron pantallazos pertenecientes al SIT en los cuales se puede observar el funcionamiento de los reportes enunciados anteriormente.</t>
    </r>
  </si>
  <si>
    <t>En consonancia con los avances y soportes suministrados por el responsable de ejecución, se observó la elaboración de 9 actas para la vigencia 2019 y 11 actas para la vigencia 2018, cumpliendo lo establecido.</t>
  </si>
  <si>
    <t xml:space="preserve">La Dependencia informó que se realizó:
• 30/09/2019 Capacitación sobre Supervisión de Contratos. con 17 asistentes 
• 30/10/2019 Capacitación sobre Supervisión de Contratos. con 14 asistentes
Por lo cual se registra la ejecución completa teniendo en cuenta la unidad de medida.
</t>
  </si>
  <si>
    <t>La dependencia allego vía email el memorando 20206000048681 asunto: Solicitud de concepto sobre la conveniencia, legalidad y pertinencia de suscribir y/o renovar convenios de cooperación internacionales con entidades que no presentan soportabilidad del gasto aduciendo inmunidad de jurisdicción. Dando cumplimiento a la actividad.</t>
  </si>
  <si>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</si>
  <si>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rgb="FF000000"/>
        <rFont val="Arial Narrow"/>
        <family val="2"/>
      </rPr>
      <t>30/09/2018.</t>
    </r>
    <r>
      <rPr>
        <sz val="11"/>
        <color rgb="FF000000"/>
        <rFont val="Arial Narrow"/>
        <family val="2"/>
      </rPr>
      <t xml:space="preserve"> Se observaron las actas de las mesas técnicas de seguimiento de los meses de Marzo, Abril, Mayo, Junio y Julio debidamente firmadas por la Oficina de Planeación. Así mismo, la dependencia suministró el borrador del Acta del mes de agosto.
</t>
    </r>
    <r>
      <rPr>
        <b/>
        <sz val="11"/>
        <color rgb="FF000000"/>
        <rFont val="Arial Narrow"/>
        <family val="2"/>
      </rPr>
      <t>30/12/2018.</t>
    </r>
    <r>
      <rPr>
        <sz val="11"/>
        <color rgb="FF000000"/>
        <rFont val="Arial Narrow"/>
        <family val="2"/>
      </rPr>
      <t xml:space="preserve"> Se observaron las actas de las mesas técnicas de seguimiento realizadas desde abril hasta noviembre 2018,  por la Oficina de Planeación. Así mismo, se observaron los listados de asistencia de las mesas realizadas en los meses febrero, marzo, abril, mayo, junio, julio, agosto, septiembre, octubre, noviembre y diciembre de 2018.
</t>
    </r>
    <r>
      <rPr>
        <b/>
        <sz val="11"/>
        <color rgb="FF000000"/>
        <rFont val="Arial Narrow"/>
        <family val="2"/>
      </rPr>
      <t>21/01/2020.</t>
    </r>
    <r>
      <rPr>
        <sz val="11"/>
        <color rgb="FF000000"/>
        <rFont val="Arial Narrow"/>
        <family val="2"/>
      </rPr>
      <t xml:space="preserve"> La Oficina de Control Interno observó un total de 4 Actas, así: Acta No. 5 del 11/06/2019, Acta No. 6 del  15/07/2019, Acta No. 7 del 15/08/2019 y Acta No. 8 del 12/09/2019, correspondientes al seguimiento realizado a la ejecución presupuestal, al plan anual de adquisiciones de bienes y servicios y a las metas del plan de acción 2019 de la ANT, con corte al mes de mayo, junio, julio y agosto correspondientemente.
22/01/2020. La Secretaría General suministró el Acta No. 9 del 11/10/2019  perteneciente al seguimiento de la ejecución presupuestal, plan anual de adquisiciones de bienes y servicios y metas plan de acción 2019 de la ANT, con corte al mes de septiembre.
En consonancia con los avances y soportes suministrados por el responsable de ejecución, esta Jefatura observó la elaboración de 9 actas para la vigencia 2019 y 11 actas para la vigencia 2018, por tanto, se considera que la actividad fue ejecutada.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</si>
  <si>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</si>
  <si>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La dependencia informó que mediante memorando 20196001299921 del 24 de diciembre, se solicitó a Colombia Compra eficiente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</si>
  <si>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</si>
  <si>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</si>
  <si>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t xml:space="preserve">Mediante memorando con radicado No. 20194000185103, la Dirección de Acceso a Tierras remitió a la dependencia de Planeación, Proyecto de Acuerdo definitivo, una vez publicado y con su respectiva viabilidad jurídica, con el objeto de que siendo planeación{on la secretaría técnica del Consejo Directivo, haga la respectiva citación para su presentación. </t>
  </si>
  <si>
    <t xml:space="preserve">Se realizó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</si>
  <si>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el informe y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</si>
  <si>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capacitación a los enlaces fieros sobre: cronograma de presentación mensual de info a la Sub Administrativa y Fiera,  formatos para la captura de información de convenios y contratos de cooperación, formato del inf de ejecución de convenios, vigencias futuras, constitución de rezago presupuestal, la cual se llevó a cabo el 26 y 27 de Sep de 2019. 
</t>
  </si>
  <si>
    <t xml:space="preserve">Se realizó jornada de socialización con los Equipo misionales de la DAE y la Sub DAE el Manual de Políticas Contables de la ANT el día 14 de noviembre de 2019.  Evidencia H10 listado de asistencia </t>
  </si>
  <si>
    <t xml:space="preserve">Se realizó informe y capacitación a los enlaces fieros sobre: cronograma de presentación mensual de info a la SAF,  formatos para la captura de información de convenios y contratos de cooperación, de ejecución de convenios, vigencias futuras, constitución de rezago presupuestal, la cual se llevó a cabo el 26 y 27 de Sep de 2019. 
Actividad con cierre posterior al programado.
</t>
  </si>
  <si>
    <t xml:space="preserve">Se realizó capacitación a los enlaces financieros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</si>
  <si>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Se evidencia un escaso avance por parte de la ANT en el reconocimiento y apoyo a las Zonas de Reserva Campesina (ZRC), tal y como lo prevé el Acuerdo Final.  Esta situación, además de ser contraria al espíritu del Acuerdo Final, limita el cumplimiento de la meta establecida en el PMI y el objetivo de contribuir a la transformación estructural del campo y en particular al cierre de (...)</t>
  </si>
  <si>
    <t xml:space="preserve">Vulneración y limitación del derecho a la  posesión territorial ancestral de los pueblos indígenas.
</t>
  </si>
  <si>
    <t xml:space="preserve">Tramitar las solicitudes incompletas.
</t>
  </si>
  <si>
    <t xml:space="preserve">Oficiar a las comunidades y organizaciones según numeral 1 del artículo 2.14.20.3.1 del Decreto 1071 de 2015. 
</t>
  </si>
  <si>
    <t>Oficios de requerimiento</t>
  </si>
  <si>
    <t xml:space="preserve">Consolidar los estudios socioeconómicos y levantamientos topográficos.
</t>
  </si>
  <si>
    <t xml:space="preserve">Elaborar los estudios socioeconómicos y levantamientos topográficos de los 8 casos piloto vigencia 2018.
</t>
  </si>
  <si>
    <t>Estudios consolidados</t>
  </si>
  <si>
    <t xml:space="preserve">Etapa publicitaria del Auto
</t>
  </si>
  <si>
    <t>Expedir acto administrativo.</t>
  </si>
  <si>
    <t>Elaborar acto administrativo aprobando o negando la medida de protección.</t>
  </si>
  <si>
    <t>Acto administrativo expedido</t>
  </si>
  <si>
    <t>Ausencia de guía metodológica con enfoque étnico diferencial para práctica de visita y el levantamiento de información para los estudios socioeconómicos.</t>
  </si>
  <si>
    <t>Elaboración de instrumento para recolección de información en visitas técnicas.</t>
  </si>
  <si>
    <t>Guía elaborada.</t>
  </si>
  <si>
    <t>El procedimiento interno no prevé la etapa administrativa para la recepción y trámite de las oposiciones.</t>
  </si>
  <si>
    <t>Ajustar el procedimiento ACCTI-P-008 Constitución, ampliación, saneamiento o reestructuración de resguardos  indígenas.</t>
  </si>
  <si>
    <t>Realizar ajuste en la etapa de  oposiciones del procedimiento.</t>
  </si>
  <si>
    <t xml:space="preserve">Procedimiento </t>
  </si>
  <si>
    <t>Baja gestión del fondo para redistribuir la tierra limitando la formalización de la tierra a las comunidades, por limitaciones técnicas, operativas y administrativas que presenta la ANT, que implican revisión física de expedientes contra base de datos.</t>
  </si>
  <si>
    <t>Depurar la base datos de predios del Fondo Nacional de Tierras.</t>
  </si>
  <si>
    <t xml:space="preserve">Revisión del 30%  correspondiente a 158 predios.  
</t>
  </si>
  <si>
    <t>Base de datos.</t>
  </si>
  <si>
    <t>Depurar la base de predios del Fondo Nacional de Tierras.</t>
  </si>
  <si>
    <t>Revisión del 70%  correspondiente 370 predios.</t>
  </si>
  <si>
    <t>Desarticulación entre los procedimientos de formalización de la propiedad colectiva para Comunidades Indígenas y el instructivo de compra de predios y mejoras</t>
  </si>
  <si>
    <t>Ajustar procedimientos CCTI-P-008 correspondiente a Constitución, ampliación, saneamiento o reestructuración de resguardos indígenas y ACCTI-P-010 correspondiente a Compra directa de predios (adquisición de predios)</t>
  </si>
  <si>
    <t xml:space="preserve">Ajustar los procedimientos
</t>
  </si>
  <si>
    <t>Ajustar el procedimiento CCTI-P-008 correspondiente a Constitución, ampliación, saneamiento o reestructuración de resguardos indígenas, teniendo en cuenta lo establecido en los incisos 2 y 3 del artículo 17 y en el artículo 30 de la Ley 1437 de 2011.</t>
  </si>
  <si>
    <t xml:space="preserve">Incorporar puntos de control para cuando el Ministerio del Interior solicite las aclaraciones para emisión del concepto previo en las actividades 15 y 16. </t>
  </si>
  <si>
    <t>Deficiencias en los procesos de planeación  y la consecución de metas establecidas en el proyecto de inversión.</t>
  </si>
  <si>
    <t>Elaborar documento guía para la formulación del proyecto de inversión.</t>
  </si>
  <si>
    <t>Establecer documento guía con el fin de definir los criterios, objetivo, metas para la definición del proyecto de inversión.</t>
  </si>
  <si>
    <t>Documento guía.</t>
  </si>
  <si>
    <t>Basado en los criterios de la guía metodológica elaborar el plan de acción y el plan de atención para el cumplimiento del proyecto de inversión.</t>
  </si>
  <si>
    <t>Proyecto de inversión ajustado</t>
  </si>
  <si>
    <t>Falta de identificación de los territorios indígenas limitando la formulación de la política pública de acceso y dotación de tierras.</t>
  </si>
  <si>
    <t>Actualizar la base de datos de inventarios.</t>
  </si>
  <si>
    <t xml:space="preserve">Registrar en la base de datos las necesidades de acceso y dotación de tierras pertenecientes al rezago del INCODER con corte de 2019, verificando  contra expediente el estado de solicitudes de rezago de Comunidades Indígenas. </t>
  </si>
  <si>
    <t>Expedientes intervenidos</t>
  </si>
  <si>
    <t>Elaborar diagnóstico de necesidades  de rezago INCODER.</t>
  </si>
  <si>
    <t>Elaborar informe  preliminar de las necesidades de acceso y dotación de tierras correspondiente al rezago INCODER de Comunidades Indígenas, como insumo de la guía metodológica.</t>
  </si>
  <si>
    <t>Informe preliminar como insumo al documento guía del proyecto de inversión.</t>
  </si>
  <si>
    <t>Registrar en la base de datos las necesidades de demanda de acceso y dotación de tierras identificadas desde  la creación de la ANT con corte a la vigencia 2019, verificando  contra expediente del estado de solicitudes de demanda Comunidades Indígenas.</t>
  </si>
  <si>
    <t>Elaborar diagnóstico de necesidades  por demanda</t>
  </si>
  <si>
    <t>Elaborar informe  preliminar de las necesidades de acceso  y dotación de tierras de Comunidades Indígenas recibidas por demanda desde la creación de la ANT con corte a 2019,  como insumo de la guía metodológica.</t>
  </si>
  <si>
    <t>Débil gestión en la adopción de los compromisos del PND 2014-2018.</t>
  </si>
  <si>
    <t xml:space="preserve">Elaborar plan de formalización.
</t>
  </si>
  <si>
    <t>Haciendo uso de la base de datos de inventarios actualizada se construirá el  plan de formalización de tierras en beneficio de Comunidades Indígenas con metas a corto, mediano y largo plazo.</t>
  </si>
  <si>
    <t>Plan de formalización elaborado.</t>
  </si>
  <si>
    <t>Inexistencia de documento soporte correspondiente a la formalización de criterios de: Priorización y concertación con la CNTI.</t>
  </si>
  <si>
    <t>Definir criterios de priorización de solicitudes de Comunidades Indígenas en el marco de la CNTI.</t>
  </si>
  <si>
    <t>Concertar con la CNTI los criterios de priorización y socializar el plan de atención, durante la primera sesión de la vigencia 2020.</t>
  </si>
  <si>
    <t xml:space="preserve"> Acta de definición de criterios y concertación entre ANT y la CNTI</t>
  </si>
  <si>
    <t>Insuficientes actuaciones para garantizar los procesos de clarificación y reestructuración de títulos de resguardos coloniales y republicanos.</t>
  </si>
  <si>
    <t>Elevar comunicación para establecer el estado de trámite de expedición del Decreto.</t>
  </si>
  <si>
    <t>Realizar seguimiento a la expedición del Decreto reglamentario del procedimiento de clarificación y reestructuración acorde a lo protocolizado el pasado 20 de diciembre de 2019 en el marco de la MPC.</t>
  </si>
  <si>
    <t>Comunicaciones oficiales enviadas.</t>
  </si>
  <si>
    <t>Realizar seguimiento al Plan de Atención</t>
  </si>
  <si>
    <t>Seguimiento a los tres casos incluidos en el Plan de Atención priorizados por sentencia judicial: Cañamomo y Lomaprieta, Mokaná y Yaguará.</t>
  </si>
  <si>
    <t>Informes cuatrimestrales de seguimiento de los tres casos.</t>
  </si>
  <si>
    <t xml:space="preserve">Falta de implementación sistema de información de comunidades indígenas. </t>
  </si>
  <si>
    <t>Suministrar la información de requerimientos para la implementación del componente étnico a la Subdirección de Sistemas de Información.</t>
  </si>
  <si>
    <t>Se procederá a analizar y diseñar una solución de software que sistematice el proceso de (i) Protección De Territorios Ancestrales De Comunidades Indígenas (ii)  Constitución, Ampliación, Saneamiento O Reestructuración de Resguardos Indígenas.</t>
  </si>
  <si>
    <t>Presentación de diseño que se va a implementar</t>
  </si>
  <si>
    <t>Realizar el inventario de necesidades de desarrollo tecnológico según criterios de priorización en la ANT.</t>
  </si>
  <si>
    <t>Una vez se tenga el inventario de las necesidades programan la priorización de este requerimiento.</t>
  </si>
  <si>
    <t>Inventario de necesidades</t>
  </si>
  <si>
    <t xml:space="preserve">Deficiente estrategia comunicativa, de planeación, definición y priorización de casos articulada entre ANT y URT. </t>
  </si>
  <si>
    <t>Establecer mecanismos para el efectivo intercambio de información entre la ANT y URT.</t>
  </si>
  <si>
    <t>Elaborar documento para establecer mecanismo de comunicación efectiva, en el cual se indique el procedimiento para el intercambio de información.</t>
  </si>
  <si>
    <t>Documento de mecanismos de comunicación</t>
  </si>
  <si>
    <t>Determinar los casos a priorizar durante la vigencia 2020.</t>
  </si>
  <si>
    <t>Concertar con la URT a través de las mesas de trabajo los casos a priorizar y gestionados.</t>
  </si>
  <si>
    <t>Actas de mesa de trabajo con los casos priorizados.</t>
  </si>
  <si>
    <t>Subdirección de Asuntos Étnicos
CNTI</t>
  </si>
  <si>
    <t>Subdirección de Asuntos Étnicos</t>
  </si>
  <si>
    <t xml:space="preserve">Subdirección de Asuntos Étnicos
</t>
  </si>
  <si>
    <t>Subdirección de Asuntos Étnicos
Unidad de Restitución de Tierras</t>
  </si>
  <si>
    <t>Subdirección de Asuntos Étnicos: Equipo de Sentencias Judiciales.
Unidad de Restitución de Tierras</t>
  </si>
  <si>
    <t>Subdirección de Asuntos Étnicos
Subdirección de Sistemas de Información de Tierras</t>
  </si>
  <si>
    <t>Subdirección de Asuntos Étnicos
Oficina de Planeación</t>
  </si>
  <si>
    <t xml:space="preserve">Dirección de Asuntos Étnicos
 Oficina de Planeación
</t>
  </si>
  <si>
    <t>Subdirección de Asuntos Étnicos
Subdirección de Administración de Tierras de la Nación</t>
  </si>
  <si>
    <t>Eficacia</t>
  </si>
  <si>
    <t>Efecitividad</t>
  </si>
  <si>
    <t>Ejecutada posterior</t>
  </si>
  <si>
    <r>
      <rPr>
        <b/>
        <sz val="11"/>
        <color theme="1"/>
        <rFont val="Arial Narrow"/>
        <family val="2"/>
      </rPr>
      <t xml:space="preserve">30/12/2019. </t>
    </r>
    <r>
      <rPr>
        <sz val="11"/>
        <color theme="1"/>
        <rFont val="Arial Narrow"/>
        <family val="2"/>
      </rPr>
      <t>Se observó comunicado oficial del 30/08/2019 bajo radicado 20196200753091, dirigido al Contaduría General de la Nación, de asunto "solicitud concepto bienes baldíos de la nación.</t>
    </r>
  </si>
  <si>
    <r>
      <rPr>
        <b/>
        <sz val="11"/>
        <color theme="1"/>
        <rFont val="Arial Narrow"/>
        <family val="2"/>
      </rPr>
      <t xml:space="preserve">30/12/2019. </t>
    </r>
    <r>
      <rPr>
        <sz val="11"/>
        <color theme="1"/>
        <rFont val="Arial Narrow"/>
        <family val="2"/>
      </rPr>
      <t>Se observó el Acta 001 del 03/09/2019  y listado de asistencia de la mesa de trabajo realizada para llevar a cabo la revisión del Manual e Políticas Contables, con el fin de analizar la inclusión de las observaciones planteadas por la CGR.</t>
    </r>
  </si>
  <si>
    <r>
      <rPr>
        <b/>
        <sz val="11"/>
        <rFont val="Arial Narrow"/>
        <family val="2"/>
      </rPr>
      <t>30/12/2019</t>
    </r>
    <r>
      <rPr>
        <sz val="11"/>
        <rFont val="Arial Narrow"/>
        <family val="2"/>
      </rPr>
      <t xml:space="preserve"> La actividad se encuentra en términos para su ejecución, sin embargo no se presentó avances parciales</t>
    </r>
  </si>
  <si>
    <t>Pendiente de evaluar</t>
  </si>
  <si>
    <r>
      <rPr>
        <b/>
        <sz val="11"/>
        <color theme="1"/>
        <rFont val="Arial Narrow"/>
        <family val="2"/>
      </rPr>
      <t xml:space="preserve">30/12/2019. </t>
    </r>
    <r>
      <rPr>
        <sz val="11"/>
        <color theme="1"/>
        <rFont val="Arial Narrow"/>
        <family val="2"/>
      </rPr>
      <t xml:space="preserve"> Se observó soporte del cronograma de actividades el cual esta incluido en la presentación de la capacitación.</t>
    </r>
  </si>
  <si>
    <r>
      <rPr>
        <b/>
        <sz val="11"/>
        <color theme="1"/>
        <rFont val="Arial Narrow"/>
        <family val="2"/>
      </rPr>
      <t xml:space="preserve">30/12/2019. </t>
    </r>
    <r>
      <rPr>
        <sz val="11"/>
        <color theme="1"/>
        <rFont val="Arial Narrow"/>
        <family val="2"/>
      </rPr>
      <t xml:space="preserve"> Se observó el listado de asistencia a la actividad "Temas misiónales de la DAE y Manual de Políticas Contables" realizada el 14/11/2019 y a la cual asistieron 50 de sus colaboradores. Evidencia H10. Listado de asistencia.</t>
    </r>
  </si>
  <si>
    <r>
      <rPr>
        <b/>
        <sz val="11"/>
        <color theme="1"/>
        <rFont val="Arial Narrow"/>
        <family val="2"/>
      </rPr>
      <t xml:space="preserve">30/12/2019. </t>
    </r>
    <r>
      <rPr>
        <sz val="11"/>
        <color theme="1"/>
        <rFont val="Arial Narrow"/>
        <family val="2"/>
      </rPr>
      <t>Se observó la presentación "Constitución y Ampliación", la cual contiene los siguientes temas a tratar:
Procedimiento de constitución, ampliación y saneamiento de resguardos indígenas.
Así mismo, se observaron las presentaciones del "procedimiento Iniciativas Comunitarias" y de "Titulación colectiva".</t>
    </r>
  </si>
  <si>
    <r>
      <rPr>
        <b/>
        <sz val="11"/>
        <color theme="1"/>
        <rFont val="Arial Narrow"/>
        <family val="2"/>
      </rPr>
      <t xml:space="preserve">30/12/2019. </t>
    </r>
    <r>
      <rPr>
        <sz val="11"/>
        <color theme="1"/>
        <rFont val="Arial Narrow"/>
        <family val="2"/>
      </rPr>
      <t>Se observó el documento "presentación adquisiciones", el cual contiene los siguientes temas a tratar:
Adquisición de predios: Esquema del procedimiento de adquisición directa de predios (Conformación del expediente, Revisión inicial, Estudio de títulos, Visitas técnicas, Avalúo, Control de Avalúo, Estudio complementario, Viabilidad jurídica, Oferta de compra, Escrituración, Entrega del predio/mejora y Pago). Evidencia H10. Presentación poder point y listado de asistencia.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</si>
  <si>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</si>
  <si>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</si>
  <si>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theme="1"/>
        <rFont val="Arial Narrow"/>
        <family val="2"/>
      </rPr>
      <t xml:space="preserve">30/12/2019. </t>
    </r>
    <r>
      <rPr>
        <sz val="11"/>
        <color theme="1"/>
        <rFont val="Arial Narrow"/>
        <family val="2"/>
      </rPr>
      <t>Se observó el registro de asistencia a la capacitación en supervisión de contratos y convenios, celebrada el 30/10/2019 y a la cual asistieron 14 colaboradores de la ANT de diferentes dependencias, tales como, Oficina de Planeación, OIGT, Subdirección de Planeación Operativa, Subdirección de Sistemas de Información de Tierras, Dirección de Acceso a Tierras. Dirección de Gestión Jurídica, Subdirección de Talento Humano, entre otras.  Así mismo, se evidenció la evaluación de conocimiento realizada por el total de los asistentes.</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</si>
  <si>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</si>
  <si>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color theme="1"/>
        <rFont val="Arial Narrow"/>
        <family val="2"/>
      </rPr>
      <t xml:space="preserve">30/12/2019. </t>
    </r>
    <r>
      <rPr>
        <sz val="11"/>
        <color theme="1"/>
        <rFont val="Arial Narrow"/>
        <family val="2"/>
      </rPr>
      <t xml:space="preserve"> La actividad presentó incumplimiento, dado que, no se allegaron los soportes que evidencien la gestión reportada.
</t>
    </r>
    <r>
      <rPr>
        <b/>
        <sz val="11"/>
        <color theme="1"/>
        <rFont val="Arial Narrow"/>
        <family val="2"/>
      </rPr>
      <t xml:space="preserve">
21/01/2020. </t>
    </r>
    <r>
      <rPr>
        <sz val="11"/>
        <color theme="1"/>
        <rFont val="Arial Narrow"/>
        <family val="2"/>
      </rPr>
      <t xml:space="preserve">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t>
    </r>
  </si>
  <si>
    <r>
      <rPr>
        <b/>
        <sz val="11"/>
        <color theme="1"/>
        <rFont val="Arial Narrow"/>
        <family val="2"/>
      </rPr>
      <t xml:space="preserve">30/12/2019. </t>
    </r>
    <r>
      <rPr>
        <sz val="11"/>
        <color theme="1"/>
        <rFont val="Arial Narrow"/>
        <family val="2"/>
      </rPr>
      <t xml:space="preserve">La actividad presentó incumplimiento, dado que, no se allegaron los soportes que evidencien la gestión reportada.
</t>
    </r>
    <r>
      <rPr>
        <b/>
        <sz val="11"/>
        <color theme="1"/>
        <rFont val="Arial Narrow"/>
        <family val="2"/>
      </rPr>
      <t xml:space="preserve">
21/01/2020.</t>
    </r>
    <r>
      <rPr>
        <sz val="11"/>
        <color theme="1"/>
        <rFont val="Arial Narrow"/>
        <family val="2"/>
      </rPr>
      <t xml:space="preserve"> 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t>
    </r>
  </si>
  <si>
    <r>
      <rPr>
        <b/>
        <sz val="11"/>
        <color theme="1"/>
        <rFont val="Arial Narrow"/>
        <family val="2"/>
      </rPr>
      <t>30/12/2019.</t>
    </r>
    <r>
      <rPr>
        <sz val="11"/>
        <color theme="1"/>
        <rFont val="Arial Narrow"/>
        <family val="2"/>
      </rPr>
      <t xml:space="preserve"> Se observó las elaboración de los Estudios Previos y Ficha Técnica del Contrato. Sin embargo, no fue suministrado copia del contrato celebrado. La Subdirección de Talento Humano elaboró los Estudios Previos y Ficha Técnica del Contrato para realizar las actividades del Plan de Bienestar para la vigencia 2019, que tiene por objeto: Contratar las actividades culturales, lúdicas, deportivas y recreativas dirigidas a los funcionarios de la ANT y sus familias en las ciudades de Bogotá y sus alrededores, Pasto, Popayán, Cúcuta, Santa Marta, Montería, Medellín y Villavicencio para dar cumplimiento al Plan de Bienestar 2019 de la Agencia Nacional de Tierras.</t>
    </r>
  </si>
  <si>
    <r>
      <rPr>
        <b/>
        <sz val="11"/>
        <color theme="1"/>
        <rFont val="Arial Narrow"/>
        <family val="2"/>
      </rPr>
      <t xml:space="preserve">30/12/2019.  </t>
    </r>
    <r>
      <rPr>
        <sz val="11"/>
        <color theme="1"/>
        <rFont val="Arial Narrow"/>
        <family val="2"/>
      </rPr>
      <t>Con corte al 27/12/2019 se observó el informe técnico propuesta modelo productivo del 23/10/2019 para los predios Mesa del pedernal, El dindal y Villanueva.
La actividad fue ejecutada fuera de los tiempos establecidos para su cierre.</t>
    </r>
  </si>
  <si>
    <r>
      <rPr>
        <b/>
        <sz val="11"/>
        <color theme="1"/>
        <rFont val="Arial Narrow"/>
        <family val="2"/>
      </rPr>
      <t xml:space="preserve">30/12/2019.  </t>
    </r>
    <r>
      <rPr>
        <sz val="11"/>
        <color theme="1"/>
        <rFont val="Arial Narrow"/>
        <family val="2"/>
      </rPr>
      <t>Se observaron 2 conceptos técnicos de las visitas de inspección realizados el 14/05/2019 y 16/05/2019 a los predios  Villanueva, Dindal, Mesa del pedernal, El agrado y Municipio de Paicol.</t>
    </r>
  </si>
  <si>
    <r>
      <rPr>
        <b/>
        <sz val="11"/>
        <color theme="1"/>
        <rFont val="Arial Narrow"/>
        <family val="2"/>
      </rPr>
      <t xml:space="preserve">30/12/2019. </t>
    </r>
    <r>
      <rPr>
        <sz val="11"/>
        <color theme="1"/>
        <rFont val="Arial Narrow"/>
        <family val="2"/>
      </rPr>
      <t xml:space="preserve"> La Oficina de Control Interno observó el memorando 20195000068043 del 08/05/2019 bajo asunto "</t>
    </r>
    <r>
      <rPr>
        <i/>
        <sz val="11"/>
        <color theme="1"/>
        <rFont val="Arial Narrow"/>
        <family val="2"/>
      </rPr>
      <t>respuesta a observaciones de la auditoría financiera de adelanta la Contraloría General de la Republica No. 2019EE0051418</t>
    </r>
    <r>
      <rPr>
        <sz val="11"/>
        <color theme="1"/>
        <rFont val="Arial Narrow"/>
        <family val="2"/>
      </rPr>
      <t xml:space="preserve">" en el cual la Dirección de Asuntos Étnicos informó que: (...) </t>
    </r>
    <r>
      <rPr>
        <i/>
        <sz val="11"/>
        <color theme="1"/>
        <rFont val="Arial Narrow"/>
        <family val="2"/>
      </rPr>
      <t>"se observó en el expediente, que el INCORA y el INCODER adelantaron actuaciones administrativas tendientes a la ampliación del Resguardo Indígena Páez de Quintana entre los años 1998 y 2014, advirtiendo del análisis preliminar de dicho repositorios documental que no se contempla el predio Mediecito La Selva como parte de su expectativa territorial"</t>
    </r>
    <r>
      <rPr>
        <sz val="11"/>
        <color theme="1"/>
        <rFont val="Arial Narrow"/>
        <family val="2"/>
      </rPr>
      <t xml:space="preserve"> (...) (...)"</t>
    </r>
    <r>
      <rPr>
        <i/>
        <sz val="11"/>
        <color theme="1"/>
        <rFont val="Arial Narrow"/>
        <family val="2"/>
      </rPr>
      <t>resulta improcedente que la Subdirección de Asuntos Étnicos legalice este inmueble con destino a la ampliación del Resguardo Indígena Páez de Quintana, hasta tanto la titularidad quede en cabeza de la comunidad indígena o sea donado al Fondo Nacional de Tierras con destino a la ampliación de su resguardo</t>
    </r>
    <r>
      <rPr>
        <sz val="11"/>
        <color theme="1"/>
        <rFont val="Arial Narrow"/>
        <family val="2"/>
      </rPr>
      <t>"</t>
    </r>
  </si>
  <si>
    <r>
      <rPr>
        <b/>
        <sz val="11"/>
        <color theme="1"/>
        <rFont val="Arial Narrow"/>
        <family val="2"/>
      </rPr>
      <t>30/12/2019.</t>
    </r>
    <r>
      <rPr>
        <sz val="11"/>
        <color theme="1"/>
        <rFont val="Arial Narrow"/>
        <family val="2"/>
      </rPr>
      <t xml:space="preserve"> Se observó comunicado  20194000866701 del 24/09/2019 mediante el cual se solicitó a la CAM la disponibilidad de recurso hídrico en los 4 predios adquiridos por el extinto INCODER en el Dpto. del Huila (municipios de El Agrado (3) y Paicol (1), con ocasión del Acuerdo de Cooperación del Proyecto Hidroeléctrico El Quimbo PHEQ. La solicitud fue resuelta a través del comunicado 20196201085992 del 10/10/2019  donde informó las concesiones de agua superficiales de los predios en cabeza de la ANT en las siguientes cantidades:
Predio Usos Demanda (los)
El Dindal 7,5 Has (Cultivos transitorios);
Uso doméstico (70 hab). 6,0
Villanueva 9,0 Has (Cultivos transitorios);
Uso doméstico (40 hab). 7,11
Mesa del Pedernal 9,0 Has (Cultivos transitorios); 7,02
Sobre el predio denominado la Pradera, en el municipio de Paicol y a nombre de la Agencia Nacional de Tierras y/o INCODER, la CAM informa que no aparecen concesiones de aguas otorgadas
La actividad fue ejecutada fuera de los tiempos establecidos para su cierre.</t>
    </r>
  </si>
  <si>
    <r>
      <rPr>
        <b/>
        <sz val="11"/>
        <rFont val="Arial Narrow"/>
        <family val="2"/>
      </rPr>
      <t>30/12/2019.</t>
    </r>
    <r>
      <rPr>
        <sz val="11"/>
        <rFont val="Arial Narrow"/>
        <family val="2"/>
      </rPr>
      <t xml:space="preserve">  La actividad se encuentra en términos para su ejecución, sin embargo no se presentó avances parciales</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</si>
  <si>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actividad se encuentra en términos para su ejecución, sin embargo no se presentó avances parciales</t>
    </r>
  </si>
  <si>
    <r>
      <rPr>
        <b/>
        <sz val="11"/>
        <rFont val="Arial Narrow"/>
        <family val="2"/>
      </rPr>
      <t xml:space="preserve">30/12/2019. </t>
    </r>
    <r>
      <rPr>
        <sz val="11"/>
        <rFont val="Arial Narrow"/>
        <family val="2"/>
      </rPr>
      <t>La actividad se encuentra en términos para su ejecución, sin embargo no se presentó avances parciales</t>
    </r>
  </si>
  <si>
    <r>
      <rPr>
        <b/>
        <sz val="11"/>
        <color theme="1"/>
        <rFont val="Arial Narrow"/>
        <family val="2"/>
      </rPr>
      <t>30/12/2019.</t>
    </r>
    <r>
      <rPr>
        <sz val="11"/>
        <color theme="1"/>
        <rFont val="Arial Narrow"/>
        <family val="2"/>
      </rPr>
      <t xml:space="preserve"> Se observaron los informes de supervisión del Convenio de Asociación No. 912 de 2018 para los siguientes periodos: 
Mayo - Junio 2019 (sin firma).
Julio - Agosto  (sin firma).
Así mismo, se suministró el memorando del 02/09/2019 de radicado 20195100147373, mediante el cual dichos informes de supervisión fueron remitidos al Grupo de Contratos. Sin embargo, al validar el Sistema ORFEO los informes en mención no se encuentran firmados por el supervisor del convenio.
La Oficina de Control Interno solicita se allegue copia del Convenio  912/8 con el fin de valorar el cumplimiento de la actividad.  Así mismo, se requiere se remitan los informes firmados por el supervisor y el soporte de envío al Grupo de Contratación.
Evidencias:
Hallazgo 21. Anexo 1. Informe Supervisión junio
Hallazgo 21. Anexo 2. Informe Supervisión agosto
Hallazgo 21. Anexo 3. 20195100147373_19708 </t>
    </r>
  </si>
  <si>
    <r>
      <rPr>
        <b/>
        <sz val="11"/>
        <color theme="1"/>
        <rFont val="Arial Narrow"/>
        <family val="2"/>
      </rPr>
      <t>30/12/2019.</t>
    </r>
    <r>
      <rPr>
        <sz val="11"/>
        <color theme="1"/>
        <rFont val="Arial Narrow"/>
        <family val="2"/>
      </rPr>
      <t xml:space="preserve"> La actividad se encuentra en términos para su ejecución, sin embargo, la dependencia no presentó avances de gestión, se recomienda efectuar acciones que contribuyan a su cierre.</t>
    </r>
  </si>
  <si>
    <r>
      <rPr>
        <b/>
        <sz val="11"/>
        <color theme="1"/>
        <rFont val="Arial Narrow"/>
        <family val="2"/>
      </rPr>
      <t xml:space="preserve">30/12/2019. </t>
    </r>
    <r>
      <rPr>
        <sz val="11"/>
        <color theme="1"/>
        <rFont val="Arial Narrow"/>
        <family val="2"/>
      </rPr>
      <t>No se reportaron avances de gestión y/o cumplimiento por parte del responsable de ejecución.</t>
    </r>
  </si>
  <si>
    <r>
      <rPr>
        <b/>
        <sz val="11"/>
        <color theme="1"/>
        <rFont val="Arial Narrow"/>
        <family val="2"/>
      </rPr>
      <t xml:space="preserve">30/01/2019.  </t>
    </r>
    <r>
      <rPr>
        <sz val="11"/>
        <color theme="1"/>
        <rFont val="Arial Narrow"/>
        <family val="2"/>
      </rPr>
      <t>No se evidenciaron avances de gestión y/o cumplimiento por parte del responsable de ejecución.</t>
    </r>
  </si>
  <si>
    <t>Auditoría de cumplimiento a la Política de acceso, formalización y restitución de derechos territoriales de comunidades indígenas en el PND 2015-2018</t>
  </si>
  <si>
    <r>
      <rPr>
        <b/>
        <sz val="11"/>
        <color theme="1"/>
        <rFont val="Arial Narrow"/>
        <family val="2"/>
      </rPr>
      <t>30/12/2019</t>
    </r>
    <r>
      <rPr>
        <sz val="11"/>
        <color theme="1"/>
        <rFont val="Arial Narrow"/>
        <family val="2"/>
      </rPr>
      <t xml:space="preserve">. La actividad presentó incumplimiento según su planificación, toda vez que, no se evidenció la Resolución 6060 modificada.
</t>
    </r>
    <r>
      <rPr>
        <b/>
        <sz val="11"/>
        <color theme="1"/>
        <rFont val="Arial Narrow"/>
        <family val="2"/>
      </rPr>
      <t xml:space="preserve">20/01/2020. </t>
    </r>
    <r>
      <rPr>
        <sz val="11"/>
        <color theme="1"/>
        <rFont val="Arial Narrow"/>
        <family val="2"/>
      </rPr>
      <t xml:space="preserve">Las modificación al plan de mejoramiento establecido ante la CGR deben ser aprobados por el Comité de Coordinación de Control Interno - CICCI.  La Oficina de Control Interno hace énfasis en la importancia de llevar a cabo análisis de causas acuciosos, con el fin de establecer actividades que nos permitan eliminar o mitigar la desviación observada por la CGR.  
La acción de mejora y el indicador establecido ante la CGR hacen referencia a la modificación de la Resolución 6060 de 2018, así las cosas y toda vez que, los avances reportados hacen referencia imposibilidad de ejecutar la actividad, esta presenta incumplimiento hasta tanto el Comité Institucional de Coordinación de Control Interno, instancia encargada de modificar las acciones de mejora, analice la situación y apruebe su modificación. Es de precisar que dicha gestión esta a cargo del responsable de ejecución de la actividad.
</t>
    </r>
    <r>
      <rPr>
        <b/>
        <sz val="11"/>
        <color theme="1"/>
        <rFont val="Arial Narrow"/>
        <family val="2"/>
      </rPr>
      <t xml:space="preserve">21/01/2020. </t>
    </r>
    <r>
      <rPr>
        <sz val="11"/>
        <color theme="1"/>
        <rFont val="Arial Narrow"/>
        <family val="2"/>
      </rPr>
      <t>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</si>
  <si>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r>
      <rPr>
        <b/>
        <sz val="11"/>
        <color rgb="FF000000"/>
        <rFont val="Arial Narrow"/>
        <family val="2"/>
      </rPr>
      <t xml:space="preserve">30/12/2019. </t>
    </r>
    <r>
      <rPr>
        <sz val="11"/>
        <color rgb="FF000000"/>
        <rFont val="Arial Narrow"/>
        <family val="2"/>
      </rPr>
      <t xml:space="preserve">Se observó un listado de asistencia, al cual asiste el alcalde del Municipio de Lebrija, sin embargo, dicho listado no relaciona fecha, ni nombre de la actividad ejecutada. 
</t>
    </r>
    <r>
      <rPr>
        <b/>
        <sz val="11"/>
        <color rgb="FF000000"/>
        <rFont val="Arial Narrow"/>
        <family val="2"/>
      </rPr>
      <t xml:space="preserve">20/01/2020. </t>
    </r>
    <r>
      <rPr>
        <sz val="11"/>
        <color rgb="FF000000"/>
        <rFont val="Arial Narrow"/>
        <family val="2"/>
      </rPr>
      <t>Atendiendo a los avances suministrados el pasado 07/01/2020 esta Jefatura reitera el incumplimiento de la actividad, dado que, no se observaron evidencias de las 9 reuniones restantes programadas.</t>
    </r>
  </si>
  <si>
    <r>
      <rPr>
        <b/>
        <sz val="11"/>
        <color theme="1"/>
        <rFont val="Arial Narrow"/>
        <family val="2"/>
      </rPr>
      <t xml:space="preserve">30/12/2019. </t>
    </r>
    <r>
      <rPr>
        <sz val="11"/>
        <color theme="1"/>
        <rFont val="Arial Narrow"/>
        <family val="2"/>
      </rPr>
      <t>La Dependencia informó la publicación de la Forma ADMBS-F-016 "Justificación de Convenios de Cooperación", fue formalizado y publicado dentro del Sistema Integrado de Gestión el 14 de noviembre de 2018. dicho formato se ajusta a la descripción de la acción de mejora.</t>
    </r>
  </si>
  <si>
    <r>
      <rPr>
        <b/>
        <sz val="11"/>
        <color theme="1"/>
        <rFont val="Arial Narrow"/>
        <family val="2"/>
      </rPr>
      <t xml:space="preserve">30/12/2019 </t>
    </r>
    <r>
      <rPr>
        <sz val="11"/>
        <color theme="1"/>
        <rFont val="Arial Narrow"/>
        <family val="2"/>
      </rPr>
      <t xml:space="preserve">La dependencia no allegó información de la ejecución de esta tarea 21/01/2020 
</t>
    </r>
    <r>
      <rPr>
        <b/>
        <sz val="11"/>
        <color theme="1"/>
        <rFont val="Arial Narrow"/>
        <family val="2"/>
      </rPr>
      <t xml:space="preserve">21/01/2020. </t>
    </r>
    <r>
      <rPr>
        <sz val="11"/>
        <color theme="1"/>
        <rFont val="Arial Narrow"/>
        <family val="2"/>
      </rPr>
      <t>La Dependencia informó que en desarrollo del PIC se realizó:
Capacitación sobre Supervisión de Contratos del 30/09/2019. Se observó: Presentación PPT, Listado de asistencia (17 asistentes), evaluación (15 evaluaciones), correo de citación a la capacitación.
Capacitación sobre Supervisión de Contratos del  30/10/2019</t>
    </r>
    <r>
      <rPr>
        <b/>
        <sz val="11"/>
        <color theme="1"/>
        <rFont val="Arial Narrow"/>
        <family val="2"/>
      </rPr>
      <t xml:space="preserve">. </t>
    </r>
    <r>
      <rPr>
        <sz val="11"/>
        <color theme="1"/>
        <rFont val="Arial Narrow"/>
        <family val="2"/>
      </rPr>
      <t xml:space="preserve">Se observó: Presentación PPT, Listado de asistencia (14 asistentes), evaluación de conocimientos (14 evaluaciones), 2 correos de citación a la capacitación, evaluación del evento (14 evaluaciones)
Por lo cual se registra la ejecución completa teniendo en cuenta la unidad de medida.
</t>
    </r>
  </si>
  <si>
    <r>
      <t xml:space="preserve">Se observó la existencia de los documentos (ADMBS-I-001 Presentación de comunicaciones escritas, ADMBS-I-002 Digitalización general de documento, ADMBS-P-010 Préstamo y suministro de documentos ubicados en el archivo centralizado, ADMBS-I-003 Organización de archivo, ADMBS-P-009 Búsqueda y atención de solicitudes del archivo centralizado, los cuales se encuentran publicados en la Intranet en el siguiente link </t>
    </r>
    <r>
      <rPr>
        <sz val="11"/>
        <color rgb="FF0070C0"/>
        <rFont val="Arial Narrow"/>
        <family val="2"/>
      </rPr>
      <t xml:space="preserve">http://intranet.agenciadetierras.gov.co/index.php/administracion-de-bienes-y-servicios/ </t>
    </r>
  </si>
  <si>
    <t>Evidencia no disponible</t>
  </si>
  <si>
    <r>
      <rPr>
        <b/>
        <sz val="11"/>
        <color indexed="8"/>
        <rFont val="Arial Narrow"/>
        <family val="2"/>
      </rPr>
      <t>Hallazgo 4.</t>
    </r>
    <r>
      <rPr>
        <sz val="11"/>
        <color indexed="8"/>
        <rFont val="Arial Narrow"/>
        <family val="2"/>
      </rPr>
      <t xml:space="preserve"> Cumplimiento de metas. Dentro del Plan de Acción del INCODER se plantean las metas propuestas para los programas misionales: “Titulación de Baldíos”, “Procesos Agrarios” y “Ordenamiento Productivo”, no obstante, al efectuar el seguimiento al informe de Gestión sobre el cumplimiento a las metas, se evidenció que las mismas no fueron cumplidas,</t>
    </r>
  </si>
  <si>
    <r>
      <rPr>
        <b/>
        <sz val="11"/>
        <color indexed="8"/>
        <rFont val="Arial Narrow"/>
        <family val="2"/>
      </rPr>
      <t>Hallazgo 6.</t>
    </r>
    <r>
      <rPr>
        <sz val="11"/>
        <color indexed="8"/>
        <rFont val="Arial Narrow"/>
        <family val="2"/>
      </rPr>
      <t xml:space="preserve"> Seguimiento informe de gestión. De la revisión del informe de gestión 2014, presentado por la Territorial Antioquia se observa: Las actividades descritas en cada uno de los procesos no muestra los avances o incumplimientos en desarrollo de los objetivos misionales de la Territorial...</t>
    </r>
  </si>
  <si>
    <r>
      <rPr>
        <b/>
        <sz val="11"/>
        <color indexed="8"/>
        <rFont val="Arial Narrow"/>
        <family val="2"/>
      </rPr>
      <t>Hallazgo 7. Gestión de Solicitudes de Titulación.</t>
    </r>
    <r>
      <rPr>
        <sz val="11"/>
        <color indexed="8"/>
        <rFont val="Arial Narrow"/>
        <family val="2"/>
      </rPr>
      <t>-Bajo porcentaje de gestión para el trámite de las solicitudes de titulación</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</si>
  <si>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 </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</si>
  <si>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t>
    </r>
  </si>
  <si>
    <r>
      <rPr>
        <b/>
        <sz val="11"/>
        <color indexed="8"/>
        <rFont val="Arial Narrow"/>
        <family val="2"/>
      </rPr>
      <t>Hallazgo 22.</t>
    </r>
    <r>
      <rPr>
        <sz val="11"/>
        <color indexed="8"/>
        <rFont val="Arial Narrow"/>
        <family val="2"/>
      </rPr>
      <t xml:space="preserve"> Revisada la documentación soporte, mediante el cual el INCODER, adjudicó subsidios a 156 familias (Proyecto S-ARA-007), en desarrollo del programa de Subsidio Integral Directo de Reforma Agraria (SIDRA), no se evidencia la información requerida por el procedimiento para la adjudicación del mismo...</t>
    </r>
  </si>
  <si>
    <r>
      <rPr>
        <b/>
        <sz val="11"/>
        <color indexed="8"/>
        <rFont val="Arial Narrow"/>
        <family val="2"/>
      </rPr>
      <t>Hallazgo 23.</t>
    </r>
    <r>
      <rPr>
        <sz val="11"/>
        <color indexed="8"/>
        <rFont val="Arial Narrow"/>
        <family val="2"/>
      </rPr>
      <t xml:space="preserve"> En la documentación soporte del desarrollo del programa de SIDRA (Proyecto S-ARA-007) se encontraron inconsistencias en la presentación de la solicitud de oferta de los predios rurales, estudios de títulos, elaboración de los avalúos técnicos, diferencias en los conceptos técnicos de visitas de inspección ocular realizados por profesionales del INCODER y en el valor de los mismos... </t>
    </r>
  </si>
  <si>
    <r>
      <rPr>
        <b/>
        <sz val="11"/>
        <color indexed="8"/>
        <rFont val="Arial Narrow"/>
        <family val="2"/>
      </rPr>
      <t>Hallazgo 24.</t>
    </r>
    <r>
      <rPr>
        <sz val="11"/>
        <color indexed="8"/>
        <rFont val="Arial Narrow"/>
        <family val="2"/>
      </rPr>
      <t xml:space="preserve"> Efectuada visita técnica al predio las Delicias en el municipio de Tame, con matricula inmobiliaria 410-36831, objeto del proyecto SIT con código C1-ARA-024, adjudicado mediante resolución 0403 del 16 de octubre de 2012, cuyo valor asciende a $250 millones y entregado a los beneficiarios el 11 de diciembre de 2012, se establecieron los siguientes aspectos:........Lo anterior demuestra deficiencias para caraterizar técncamente los predios adquiridos y aprobar los proyectos productivos, falencias en el proceso de control y seguimiento a la ejecución de los recursos, fallas de planeación que inciden en la actual coyuntura, por lo que no se ha logrado implementar el proyecto productivo, posiblemente por la escasez de minerales en el suelo que se traduce en bajo rendimiento del ganado, cuya baja fertilidad química fue conocida por el INCODER desde el avalúo del predio, previo a su adquisición.(ESTE HALLAZGO NO APARECE EN LA RELACIÓN) </t>
    </r>
  </si>
  <si>
    <r>
      <rPr>
        <b/>
        <sz val="11"/>
        <color indexed="8"/>
        <rFont val="Arial Narrow"/>
        <family val="2"/>
      </rPr>
      <t>Hallazgo 25.</t>
    </r>
    <r>
      <rPr>
        <sz val="11"/>
        <color indexed="8"/>
        <rFont val="Arial Narrow"/>
        <family val="2"/>
      </rPr>
      <t xml:space="preserve"> La Coordinación Técnica de la Dirección Territorial Arauca, emite el  Auto No 002 de 24 de julio de 2012, da inicio a la etapa de instrucción dentro del procedimiento de condición resolutoria sobre el predio “Los Tres Socios”,  basado en los siguientes hechos: en visita de seguimiento del INCODER se logró determinar que no se evidenció construcción alguna en el mencionado predio...revisada la documentación soprote de la condición resolutoria (SIT 01 2008 ARA-D1-022) se determinan inconsistencias debido a que la motivación de la misma no obedece a condiciones de los beneficiarios, si no a presuntas irregularidades en la adjudicación del subsidio y a condiciones particulares por la no viabilidad de la autoridad ambiental para el desarrollo del proyecto productivo por parte de los beneficiarios. </t>
    </r>
  </si>
  <si>
    <r>
      <rPr>
        <b/>
        <sz val="11"/>
        <color indexed="8"/>
        <rFont val="Arial Narrow"/>
        <family val="2"/>
      </rPr>
      <t xml:space="preserve">Hallazgo 31. </t>
    </r>
    <r>
      <rPr>
        <sz val="11"/>
        <color indexed="8"/>
        <rFont val="Arial Narrow"/>
        <family val="2"/>
      </rPr>
      <t>Ejecución Presupuestal y Cumplimiento de metas. Para la ejecución del proyecto “Implementación del programa de legalización de tierras y fomento al desarrollo rural para comunidades indígenas a nivel nacional para la vigencia 2014”, la entidad apropio $41.091 millones..</t>
    </r>
  </si>
  <si>
    <r>
      <rPr>
        <b/>
        <sz val="11"/>
        <color indexed="8"/>
        <rFont val="Arial Narrow"/>
        <family val="2"/>
      </rPr>
      <t>Hallazgo 32</t>
    </r>
    <r>
      <rPr>
        <sz val="11"/>
        <color indexed="8"/>
        <rFont val="Arial Narrow"/>
        <family val="2"/>
      </rPr>
      <t>. Acompañamiento a comunidades beneficiarias - Proyecto Adquisición de Predios Comunidades Indígenas. En desarrollo del Proyecto de Adquisición de predios para Comunidades Indígenas, se evidenció que una vez efectuada la compra del predio por parte del INCODER, se hace entrega del mismo a las comunidades beneficiarias...</t>
    </r>
  </si>
  <si>
    <r>
      <rPr>
        <b/>
        <sz val="11"/>
        <color indexed="8"/>
        <rFont val="Arial Narrow"/>
        <family val="2"/>
      </rPr>
      <t>Hallazgo 33.</t>
    </r>
    <r>
      <rPr>
        <sz val="11"/>
        <color indexed="8"/>
        <rFont val="Arial Narrow"/>
        <family val="2"/>
      </rPr>
      <t xml:space="preserve"> Entrega material del predio San Francisco. Revisado el expediente del proceso de compra del predio San Francisco, (ubicado en el municipio de San Andrés de Sotavento en el departamento de Córdoba), y efectuada la visita de campo…</t>
    </r>
  </si>
  <si>
    <r>
      <rPr>
        <b/>
        <sz val="11"/>
        <color indexed="8"/>
        <rFont val="Arial Narrow"/>
        <family val="2"/>
      </rPr>
      <t>Hallazgo 34.</t>
    </r>
    <r>
      <rPr>
        <sz val="11"/>
        <color indexed="8"/>
        <rFont val="Arial Narrow"/>
        <family val="2"/>
      </rPr>
      <t xml:space="preserve"> La escritura pública No 4455 de la Notaria 2ª del Circulo Notarial de Popayán, suscrita el 27 de diciembre de 2013, mediante la cual el INCODER adquirió el predio Buenavista, ubicado en el municipio de Totoró en el departamento del Cauca, en la cláusula 9ª señala que la entrega real y material se realizaría el 7 de enero de 2014....</t>
    </r>
  </si>
  <si>
    <r>
      <rPr>
        <b/>
        <sz val="11"/>
        <color indexed="8"/>
        <rFont val="Arial Narrow"/>
        <family val="2"/>
      </rPr>
      <t>Hallazgo 35</t>
    </r>
    <r>
      <rPr>
        <sz val="11"/>
        <color indexed="8"/>
        <rFont val="Arial Narrow"/>
        <family val="2"/>
      </rPr>
      <t>. Se observó que la Federación Campesina del Cauca (organización aliada con la Cooperativa del sur del Cauca –Cosurca- para acuerdos de cooperación), entregó suministros del convenio para el sostenimiento y beneficio del café especial a 300 beneficiarios del proyecto con la condición de devolver el 50% del valor del suministro entregado, ...</t>
    </r>
  </si>
  <si>
    <r>
      <rPr>
        <b/>
        <sz val="11"/>
        <color indexed="8"/>
        <rFont val="Arial Narrow"/>
        <family val="2"/>
      </rPr>
      <t>Hallazgo 36.</t>
    </r>
    <r>
      <rPr>
        <sz val="11"/>
        <color indexed="8"/>
        <rFont val="Arial Narrow"/>
        <family val="2"/>
      </rPr>
      <t xml:space="preserve"> Al evaluar la labor de supervisión realizada para el convenio 619 de 2014 suscrito entre el INCODER y Cosurca se evidencia inobservancia de lo previsto en el Manual de supervisión, numeral 8.1.4 Obligaciones del supervisor que …</t>
    </r>
  </si>
  <si>
    <r>
      <rPr>
        <b/>
        <sz val="11"/>
        <color indexed="8"/>
        <rFont val="Arial Narrow"/>
        <family val="2"/>
      </rPr>
      <t>Hallazgo 37.</t>
    </r>
    <r>
      <rPr>
        <sz val="11"/>
        <color indexed="8"/>
        <rFont val="Arial Narrow"/>
        <family val="2"/>
      </rPr>
      <t xml:space="preserve"> Con base en la documentación del convenio 619 de 2014 suscrito con Cosurca, se advierte que el proyecto fue formulado por la Cooperativa del Sur del Cauca – Cosurca – operador del convenio, sin la intervención del INCODER y presentado a la Subgerencia de Promoción, Seguimiento y Asuntos Étnicos el día 17 de enero de 2014, ...</t>
    </r>
  </si>
  <si>
    <r>
      <rPr>
        <b/>
        <sz val="11"/>
        <color indexed="8"/>
        <rFont val="Arial Narrow"/>
        <family val="2"/>
      </rPr>
      <t>Hallazgo 38.</t>
    </r>
    <r>
      <rPr>
        <sz val="11"/>
        <color indexed="8"/>
        <rFont val="Arial Narrow"/>
        <family val="2"/>
      </rPr>
      <t xml:space="preserve"> El Estado Colombiano ha reconocido cuatro grupos étnicos: I) población Indígena, II) población raizal del archipiélago de San Andrés, Providencia y Santa Catalina, III) población negra o afrocolombiana, IV) población Rom o gitana .Teniendo en cuenta que los recursos del convenio 619 de 2014 provienen del presupuesto apropiado para comunidades étnicas, ...</t>
    </r>
  </si>
  <si>
    <r>
      <rPr>
        <b/>
        <sz val="11"/>
        <color indexed="8"/>
        <rFont val="Arial Narrow"/>
        <family val="2"/>
      </rPr>
      <t>Hallazgo 9.</t>
    </r>
    <r>
      <rPr>
        <sz val="11"/>
        <color indexed="8"/>
        <rFont val="Arial Narrow"/>
        <family val="2"/>
      </rPr>
      <t xml:space="preserve"> Comite de coordinación del convenio. Efectuada la revisión documental del convenio y realizada la visita de campo se observó: I) No obra documento de designación o delegación por parte del subgerente para ser miembro del comité en representación del INCODER.  II) La línea base de los beneficiarios ni los representantes de las agremiaciones fueron tenidos en cuenta en la conformación de dicho comité, por lo que su ...</t>
    </r>
  </si>
  <si>
    <r>
      <rPr>
        <b/>
        <sz val="11"/>
        <color indexed="8"/>
        <rFont val="Arial Narrow"/>
        <family val="2"/>
      </rPr>
      <t>Hallazgo 40.</t>
    </r>
    <r>
      <rPr>
        <sz val="11"/>
        <color indexed="8"/>
        <rFont val="Arial Narrow"/>
        <family val="2"/>
      </rPr>
      <t xml:space="preserve"> Subcontratos compra de suministros convenio. Con base en la revisión documental se observó que Cosurca en su calidad de operador del convenio 619 de 2014, suscribió 14 contratos de suministro con el señor Juan Carlos Yacumal Cifuentes. No obstante, que el operador adelantó un proceso de convocatoria para seleccionar el contratista y que los contratos tienen pólizas de cumplimiento, lo descrito pone en evidencia la concentracion de la contratación, falta de capacidad del contratista para dar cumplimiento con las entregas en los plazos, el contratista subcontrata, no se conformo comite de compras.</t>
    </r>
  </si>
  <si>
    <r>
      <rPr>
        <b/>
        <sz val="11"/>
        <color indexed="8"/>
        <rFont val="Arial Narrow"/>
        <family val="2"/>
      </rPr>
      <t>Hallazgo  41.</t>
    </r>
    <r>
      <rPr>
        <sz val="11"/>
        <color indexed="8"/>
        <rFont val="Arial Narrow"/>
        <family val="2"/>
      </rPr>
      <t xml:space="preserve"> Justificación pagos convenio 619 de 2014. los soportes para el pago del segundo desembolso se presentan debilidades: las actas del comité coordinador no se evidencia la revision analisis y conceptualización del 2do informe, la certificación del supervisor no se evidencias fechas, la planilla de aportes que se adjunta no corresponde al mes pagado.  </t>
    </r>
  </si>
  <si>
    <r>
      <rPr>
        <b/>
        <sz val="11"/>
        <color indexed="8"/>
        <rFont val="Arial Narrow"/>
        <family val="2"/>
      </rPr>
      <t xml:space="preserve">Hallazgo  42. </t>
    </r>
    <r>
      <rPr>
        <sz val="11"/>
        <color indexed="8"/>
        <rFont val="Arial Narrow"/>
        <family val="2"/>
      </rPr>
      <t>Concepto pagos convenio 619-2014: Las cláusulas no contemplan la participación de agremiaciones, pero si se reportan gastos de viaje fuera del país en el informe de gestión del contratista. Presunto detrimento</t>
    </r>
  </si>
  <si>
    <r>
      <rPr>
        <b/>
        <sz val="11"/>
        <color indexed="8"/>
        <rFont val="Arial Narrow"/>
        <family val="2"/>
      </rPr>
      <t xml:space="preserve">Hallazgo 43. </t>
    </r>
    <r>
      <rPr>
        <sz val="11"/>
        <color indexed="8"/>
        <rFont val="Arial Narrow"/>
        <family val="2"/>
      </rPr>
      <t>Propiedad de equipos adquiridos con cargo al convenio 619 de 2014. Durante la ejecucion del convenio se han adquirido equipos por valor de 414 millones. El convenio no estipula el destino final de los bienmes o equipos adquiridos con los aportes del Inocder.</t>
    </r>
  </si>
  <si>
    <r>
      <rPr>
        <b/>
        <sz val="11"/>
        <color indexed="8"/>
        <rFont val="Arial Narrow"/>
        <family val="2"/>
      </rPr>
      <t>Hallazgo 44</t>
    </r>
    <r>
      <rPr>
        <sz val="11"/>
        <color indexed="8"/>
        <rFont val="Arial Narrow"/>
        <family val="2"/>
      </rPr>
      <t>. Estados Financieros convenio 619 de 2014: los EEFF a diciembre 31 de 2014, no se revela el total de los anticipos realizados por INCODER por $3.200 millones en la cuenta patrimonio, ni la inversión en activos fijos por $82 millones que se han realizado, por cuanto el manejo contable para los anticipos recibidos de INCODER y la inversión que se registra en el pasivo, cuenta anticipo entregados para terceros contraviene el dec 2649 del 93, por lo que no se conoce el estado real del convenio y de las inversiones.</t>
    </r>
  </si>
  <si>
    <r>
      <rPr>
        <b/>
        <sz val="11"/>
        <color indexed="8"/>
        <rFont val="Arial Narrow"/>
        <family val="2"/>
      </rPr>
      <t>Hallazgo 45.</t>
    </r>
    <r>
      <rPr>
        <sz val="11"/>
        <color indexed="8"/>
        <rFont val="Arial Narrow"/>
        <family val="2"/>
      </rPr>
      <t xml:space="preserve"> Notas Estados Financieros. convenio 619 de 2014. En la verificación y análisis realizado sobre las notas a los Estados Financieros a diciembre 31 de 2014 del convenio 619 de 2014, la CGR concluyó que se incumple en algunos casos con lo establecido en el Decreto 2649 de 1993 referente a las Normas Básicas articulo 15 Revelación Plena, debido a que en las notas: ...</t>
    </r>
  </si>
  <si>
    <r>
      <rPr>
        <b/>
        <sz val="11"/>
        <color indexed="8"/>
        <rFont val="Arial Narrow"/>
        <family val="2"/>
      </rPr>
      <t>Hallazgo 46.</t>
    </r>
    <r>
      <rPr>
        <sz val="11"/>
        <color indexed="8"/>
        <rFont val="Arial Narrow"/>
        <family val="2"/>
      </rPr>
      <t xml:space="preserve"> Participación del Incoder. Contrato interadministrativo 579 de 2014 SINCHI (Implementación de modelos prácticos de producción piscícola de consumo humano -programa cadenas productivas sostenibles) segunda fase del Plan Fronteras del Plan Estrategico del Ministerio de Relaciones Exteriores, que persigue el desarrollo fronterizo sin distingo de la población beneficiaria</t>
    </r>
  </si>
  <si>
    <r>
      <rPr>
        <b/>
        <sz val="11"/>
        <color indexed="8"/>
        <rFont val="Arial Narrow"/>
        <family val="2"/>
      </rPr>
      <t>Hallazgo 47.</t>
    </r>
    <r>
      <rPr>
        <sz val="11"/>
        <color indexed="8"/>
        <rFont val="Arial Narrow"/>
        <family val="2"/>
      </rPr>
      <t xml:space="preserve"> Supervisión contrato Interadministrativo 579 de 2014 SINCHI, Las funciones de supervision seran ejercidas por coordinador del grupo interno de trabajo del Plan fronteras, subgerente de promoción y Director del Instituto SINCHI. Se evidencia concentración de funciones del subgerente de promoción</t>
    </r>
  </si>
  <si>
    <r>
      <rPr>
        <b/>
        <sz val="11"/>
        <color indexed="8"/>
        <rFont val="Arial Narrow"/>
        <family val="2"/>
      </rPr>
      <t>Hallazgo 48.</t>
    </r>
    <r>
      <rPr>
        <sz val="11"/>
        <color indexed="8"/>
        <rFont val="Arial Narrow"/>
        <family val="2"/>
      </rPr>
      <t xml:space="preserve"> Pagos contrato 579 2014 SINCHI. Debilidades en la orden de pago presupuestal: fecha de recibo de la certificación del supervisor ni el periodo certificado, en los informes adjuntos no se observa evidencia de avance del contrato.</t>
    </r>
  </si>
  <si>
    <r>
      <rPr>
        <b/>
        <sz val="11"/>
        <color indexed="8"/>
        <rFont val="Arial Narrow"/>
        <family val="2"/>
      </rPr>
      <t>Hallazgo 49.</t>
    </r>
    <r>
      <rPr>
        <sz val="11"/>
        <color indexed="8"/>
        <rFont val="Arial Narrow"/>
        <family val="2"/>
      </rPr>
      <t xml:space="preserve"> Al verificar la base de datos “inventario de predios DNE análisis a diciembre 31 de 2014” entregada por la entidad, el equipo auditor observó que de 254 conceptos jurídicos emitidos en la vigencia 2014, 66 presentan conceptos técnicos de las vigencias 2010, 2011, 2012 y 2013 incumpliendo abiertamente el plazo establecido en procedimiento “PR7-OA-OP-04” referido. VER HALLAZGO 31</t>
    </r>
  </si>
  <si>
    <r>
      <rPr>
        <b/>
        <sz val="11"/>
        <color indexed="8"/>
        <rFont val="Arial Narrow"/>
        <family val="2"/>
      </rPr>
      <t>Hallazgo 50.</t>
    </r>
    <r>
      <rPr>
        <sz val="11"/>
        <color indexed="8"/>
        <rFont val="Arial Narrow"/>
        <family val="2"/>
      </rPr>
      <t xml:space="preserve"> Expediente del predio Tierra Grata ubicado en la vereda La Tulia del municipio de Bolívar (Valle del Cauca), se observa que el concepto técnico y jurídico es negativo y no viable respectivamente, sin embargo por deficiencias de control el INCODER solicitó al Ministerio de Justicia la asignación definitiva  el cual fue asignado en 2014 por el Consejo Nacional de Estupefacientes. </t>
    </r>
  </si>
  <si>
    <r>
      <rPr>
        <b/>
        <sz val="11"/>
        <color indexed="8"/>
        <rFont val="Arial Narrow"/>
        <family val="2"/>
      </rPr>
      <t>Hallazgo 51.-</t>
    </r>
    <r>
      <rPr>
        <sz val="11"/>
        <color indexed="8"/>
        <rFont val="Arial Narrow"/>
        <family val="2"/>
      </rPr>
      <t xml:space="preserve"> En el indicador “Porcentaje de conceptos técnico-jurídicos emitidos con respecto a expedientes de predios DNE entregados para análisis” no permite medir el cumplimiento, ya que no se conoce el número total de expedientes de predios objeto de conceptos técnico-jurídicos</t>
    </r>
    <r>
      <rPr>
        <b/>
        <sz val="11"/>
        <color indexed="8"/>
        <rFont val="Arial Narrow"/>
        <family val="2"/>
      </rPr>
      <t>. .</t>
    </r>
  </si>
  <si>
    <r>
      <rPr>
        <b/>
        <sz val="11"/>
        <color indexed="8"/>
        <rFont val="Arial Narrow"/>
        <family val="2"/>
      </rPr>
      <t>Hallazgo 52</t>
    </r>
    <r>
      <rPr>
        <sz val="11"/>
        <color indexed="8"/>
        <rFont val="Arial Narrow"/>
        <family val="2"/>
      </rPr>
      <t>. En el Plan de Acción 2014 del INCODER, en la actividad parcelas a formalizar del Fondo Nacional Agrario a nivel nacional, se proyectó una meta de 900 adjudicaciones cumpliéndose 708 equivalentes al 79%. A la fecha, de las 708 adjudicaciones, la entidad no tiene certeza de cuántas fueron efectivamente registradas en la ORIP.</t>
    </r>
  </si>
  <si>
    <r>
      <rPr>
        <b/>
        <sz val="11"/>
        <color indexed="8"/>
        <rFont val="Arial Narrow"/>
        <family val="2"/>
      </rPr>
      <t>Hallazgo 53.</t>
    </r>
    <r>
      <rPr>
        <sz val="11"/>
        <color indexed="8"/>
        <rFont val="Arial Narrow"/>
        <family val="2"/>
      </rPr>
      <t xml:space="preserve"> El cruce de la base de datos del inventario de predios aptos FNA, del nivel central  con corte a 31 de diciembre de 2014, contra la base de datos de predios suministrada a la comisión de auditoría en la visita realizada a la Dirección Territorial Sucre, se pudo establecer que los siguientes predios no se encuentran en el inventario del FNA, remitido por el Nivel Central.</t>
    </r>
  </si>
  <si>
    <r>
      <rPr>
        <b/>
        <sz val="11"/>
        <color indexed="8"/>
        <rFont val="Arial Narrow"/>
        <family val="2"/>
      </rPr>
      <t>Hallazgo 54.</t>
    </r>
    <r>
      <rPr>
        <sz val="11"/>
        <color indexed="8"/>
        <rFont val="Arial Narrow"/>
        <family val="2"/>
      </rPr>
      <t xml:space="preserve"> En visita realizada a la Dirección Territorial Sucre y revisado su Informe de Rendición de Cuenta 2014, en la actividad “Adjudicación de predios del Fondo Nacional Agrario – FNA”, el grupo auditor evidenció que se expidieron 260 resoluciones de adjudicación; sin embargo, en el Informe de Gestión del INCODER vigencia 2014 se reportan 83 parcelas adjudicadas.</t>
    </r>
  </si>
  <si>
    <r>
      <rPr>
        <b/>
        <sz val="11"/>
        <color indexed="8"/>
        <rFont val="Arial Narrow"/>
        <family val="2"/>
      </rPr>
      <t>Hallazgo 56.</t>
    </r>
    <r>
      <rPr>
        <sz val="11"/>
        <color indexed="8"/>
        <rFont val="Arial Narrow"/>
        <family val="2"/>
      </rPr>
      <t xml:space="preserve"> En la Dirección Territorial Sucre, se profirieron resoluciones de adjudicación de predios del FNA, sin que se hubiese elaborado de forma individual por cada parcela adjudicada, el correspondiente levantamiento topográfico, con su respectivo plano y la determinación de cabida y linderos. Obra en los expedientes el plano general parcelado del predio de mayor extensión.</t>
    </r>
    <r>
      <rPr>
        <sz val="10"/>
        <color indexed="10"/>
        <rFont val="Arial Narrow"/>
        <family val="2"/>
      </rPr>
      <t/>
    </r>
  </si>
  <si>
    <r>
      <rPr>
        <b/>
        <sz val="11"/>
        <color indexed="8"/>
        <rFont val="Arial Narrow"/>
        <family val="2"/>
      </rPr>
      <t>Hallazgo 58.</t>
    </r>
    <r>
      <rPr>
        <sz val="11"/>
        <color indexed="8"/>
        <rFont val="Arial Narrow"/>
        <family val="2"/>
      </rPr>
      <t xml:space="preserve"> Dentro de los procesos del FNA, cuando se infiere que un predio podría ser objeto de restitución, se profiere una resolución absteniéndose de adjudicarlo y ordenando la remisión del expediente a la UAEGRT.
Lo que conlleva a que quede suspendido, siendo lo procedente informar a la Unidad la situación y no remitir el expediente. 
No hay seguimiento sobre los expedientes remitidos a la URT</t>
    </r>
    <r>
      <rPr>
        <b/>
        <sz val="11"/>
        <color indexed="8"/>
        <rFont val="Arial Narrow"/>
        <family val="2"/>
      </rPr>
      <t>.</t>
    </r>
  </si>
  <si>
    <r>
      <rPr>
        <b/>
        <sz val="11"/>
        <color indexed="8"/>
        <rFont val="Arial Narrow"/>
        <family val="2"/>
      </rPr>
      <t>Hallazgo 59</t>
    </r>
    <r>
      <rPr>
        <sz val="11"/>
        <color indexed="8"/>
        <rFont val="Arial Narrow"/>
        <family val="2"/>
      </rPr>
      <t>. La adjudicación de predios del FNA, se aparta del postulado general de régimen de UAF, dándose en la práctica procesos de formalización de predios ocupados, que se validan a través de levantamientos topográficos, cabida y linderos establecidos, y que en la mayoría de los casos no responden a los criterios de desarrollo rural, que persigue la Ley 160 de 1994,</t>
    </r>
    <r>
      <rPr>
        <b/>
        <sz val="11"/>
        <color indexed="8"/>
        <rFont val="Arial Narrow"/>
        <family val="2"/>
      </rPr>
      <t>.</t>
    </r>
  </si>
  <si>
    <r>
      <rPr>
        <b/>
        <sz val="11"/>
        <color indexed="8"/>
        <rFont val="Arial Narrow"/>
        <family val="2"/>
      </rPr>
      <t>Hallazgo 60.</t>
    </r>
    <r>
      <rPr>
        <sz val="11"/>
        <color indexed="8"/>
        <rFont val="Arial Narrow"/>
        <family val="2"/>
      </rPr>
      <t xml:space="preserve"> Convenio 611 de 2013: para Rupta -FMI, hay actividades con un porcentaje de cumplimiento superior al establecido. Se encontró que los expedientes conformados con base en la información obtenida fueron descartados y por tanto no se dio continuidad al proceso.
Respecto al FNA, igualmente algunos productos están por encima de los mínimos fijados y en  otros casos las metas no se cumplieron.</t>
    </r>
  </si>
  <si>
    <r>
      <rPr>
        <b/>
        <sz val="11"/>
        <color indexed="8"/>
        <rFont val="Arial Narrow"/>
        <family val="2"/>
      </rPr>
      <t>Hallazgo 61.</t>
    </r>
    <r>
      <rPr>
        <sz val="11"/>
        <color indexed="8"/>
        <rFont val="Arial Narrow"/>
        <family val="2"/>
      </rPr>
      <t xml:space="preserve"> Convenio 611 de 2013: Se evidencia que durante la ejecución del Convenio se presentaron procesos de focalización y redefinición de entregables y metas, que debieron planearse adecuadamente con anterioridad a la suscripción del mismo, comportando riesgos de incurrir en modificaciones del contrato.</t>
    </r>
  </si>
  <si>
    <r>
      <rPr>
        <b/>
        <sz val="11"/>
        <color indexed="8"/>
        <rFont val="Arial Narrow"/>
        <family val="2"/>
      </rPr>
      <t xml:space="preserve">Hallazgo 62. </t>
    </r>
    <r>
      <rPr>
        <sz val="11"/>
        <color indexed="8"/>
        <rFont val="Arial Narrow"/>
        <family val="2"/>
      </rPr>
      <t>Convenio 611 de 2013: Se estableció que dichas compras se realizaron para ejecutar el presupuesto previsto en el Plan Operativo y no porque fueran necesarias para la realización de las actividades del objeto del convenio, ya que las mismas no fueron utilizadas en la ejecución de las actividades del objeto del mismo</t>
    </r>
  </si>
  <si>
    <r>
      <rPr>
        <b/>
        <sz val="11"/>
        <color indexed="8"/>
        <rFont val="Arial Narrow"/>
        <family val="2"/>
      </rPr>
      <t>Hallazgo 64.</t>
    </r>
    <r>
      <rPr>
        <sz val="11"/>
        <color indexed="8"/>
        <rFont val="Arial Narrow"/>
        <family val="2"/>
      </rPr>
      <t xml:space="preserve"> Liquidación Convenio 781/2011. Bco Agrario-Incoder. </t>
    </r>
  </si>
  <si>
    <r>
      <rPr>
        <b/>
        <sz val="11"/>
        <color indexed="8"/>
        <rFont val="Arial Narrow"/>
        <family val="2"/>
      </rPr>
      <t>Hallazgo 65.</t>
    </r>
    <r>
      <rPr>
        <sz val="11"/>
        <color indexed="8"/>
        <rFont val="Arial Narrow"/>
        <family val="2"/>
      </rPr>
      <t xml:space="preserve"> Incumplimiento del Acuerdo 284 de 2012 reglamenta el trámite de apertura de FMI de baldíos abandonados por la violencia. Se realizó este trámite para 103 predios que ya contaban con resolución de adjudicación y superaron el tiempo establecido en el procedimiento </t>
    </r>
  </si>
  <si>
    <r>
      <rPr>
        <b/>
        <sz val="11"/>
        <color indexed="8"/>
        <rFont val="Arial Narrow"/>
        <family val="2"/>
      </rPr>
      <t>Hallazgo 66.</t>
    </r>
    <r>
      <rPr>
        <sz val="11"/>
        <color indexed="8"/>
        <rFont val="Arial Narrow"/>
        <family val="2"/>
      </rPr>
      <t xml:space="preserve"> Inexistencia de resultados en la actividad de “Adquirir predios por intervención directa para adelantar su adjudicación a familias campesinas". </t>
    </r>
    <r>
      <rPr>
        <b/>
        <sz val="11"/>
        <color indexed="8"/>
        <rFont val="Arial Narrow"/>
        <family val="2"/>
      </rPr>
      <t xml:space="preserve"> </t>
    </r>
  </si>
  <si>
    <r>
      <rPr>
        <b/>
        <sz val="11"/>
        <color indexed="8"/>
        <rFont val="Arial Narrow"/>
        <family val="2"/>
      </rPr>
      <t>Hallazgo 38</t>
    </r>
    <r>
      <rPr>
        <sz val="11"/>
        <color indexed="8"/>
        <rFont val="Arial Narrow"/>
        <family val="2"/>
      </rPr>
      <t xml:space="preserve"> - Inconsistencias en la información registrada en SIIF Nación, documentos soportes y SIDRA, vigencia 2015. Revisada la documentación que soporta el ingreso de la información en el Sistema Integrado de Información Financiera SIIF Nación, sus correspondientes registros y la Base de datos de adjudicación del Subsidio Integral Directo de Reforma Agraria – SIDRA, vigencia 2015</t>
    </r>
  </si>
  <si>
    <r>
      <rPr>
        <b/>
        <sz val="11"/>
        <color indexed="8"/>
        <rFont val="Arial Narrow"/>
        <family val="2"/>
      </rPr>
      <t>Hallazgo 39</t>
    </r>
    <r>
      <rPr>
        <sz val="11"/>
        <color indexed="8"/>
        <rFont val="Arial Narrow"/>
        <family val="2"/>
      </rPr>
      <t xml:space="preserve"> - Revocatoria de la Resolución 2000 del 30 de junio de 2015. No cumple con los requisitos establecidos en el procedimiento PR3-OA-06 Adjudicación Subsidio Integral Directo de Reforma Agraria SIDRA, en su numeral 5º.</t>
    </r>
  </si>
  <si>
    <r>
      <rPr>
        <b/>
        <sz val="11"/>
        <color indexed="8"/>
        <rFont val="Arial Narrow"/>
        <family val="2"/>
      </rPr>
      <t>Hallazgo 40</t>
    </r>
    <r>
      <rPr>
        <sz val="11"/>
        <color indexed="8"/>
        <rFont val="Arial Narrow"/>
        <family val="2"/>
      </rPr>
      <t xml:space="preserve"> - Tiempos de espera para desembolso subsidios SIDRA. Incumplimiento a los procedimientos adoptados por el instituto.</t>
    </r>
  </si>
  <si>
    <r>
      <rPr>
        <b/>
        <sz val="11"/>
        <color indexed="8"/>
        <rFont val="Arial Narrow"/>
        <family val="2"/>
      </rPr>
      <t>Hallazgo 41</t>
    </r>
    <r>
      <rPr>
        <sz val="11"/>
        <color indexed="8"/>
        <rFont val="Arial Narrow"/>
        <family val="2"/>
      </rPr>
      <t xml:space="preserve"> - Formulación de proyectos productivos – Cundinamarca y Arauca. El INCODER , como guía para la formulación del proyecto productivo Formato F52-PM-OS, al realizar seguimiento a las carpetas contentivas de los soportes al proceso de adjudicación, se observaron inconsistencias</t>
    </r>
  </si>
  <si>
    <r>
      <rPr>
        <b/>
        <sz val="11"/>
        <color indexed="8"/>
        <rFont val="Arial Narrow"/>
        <family val="2"/>
      </rPr>
      <t>Hallazgo 69</t>
    </r>
    <r>
      <rPr>
        <sz val="11"/>
        <color indexed="8"/>
        <rFont val="Arial Narrow"/>
        <family val="2"/>
      </rPr>
      <t xml:space="preserve"> - Ejecución Rezago Presupuestal. Revisada la ejecución del Rezago Presupuestal - Reservas vigencia 2014, para ser ejecutado en el 2015, se observa que se presentaron reducciones de presupuesto por valor de $31.8 millones de lo constituido en Reservas, quedando un valor definitivo de $18.483.5 millones.</t>
    </r>
  </si>
  <si>
    <r>
      <rPr>
        <b/>
        <sz val="11"/>
        <color indexed="8"/>
        <rFont val="Arial Narrow"/>
        <family val="2"/>
      </rPr>
      <t xml:space="preserve">Hallazgo 68 </t>
    </r>
    <r>
      <rPr>
        <sz val="11"/>
        <color indexed="8"/>
        <rFont val="Arial Narrow"/>
        <family val="2"/>
      </rPr>
      <t>- Recursos acreedores varios sujetos a devolución DTN. El INCODER, ha constituido Rezago Presupuestal - Cuentas por Pagar, en cada vigencia, con saldos pendientes de ejecutar de convenios y proyectos por valor $278.923 millones.</t>
    </r>
  </si>
  <si>
    <r>
      <rPr>
        <b/>
        <sz val="11"/>
        <color indexed="8"/>
        <rFont val="Arial Narrow"/>
        <family val="2"/>
      </rPr>
      <t>Hallazgo 67</t>
    </r>
    <r>
      <rPr>
        <sz val="11"/>
        <color indexed="8"/>
        <rFont val="Arial Narrow"/>
        <family val="2"/>
      </rPr>
      <t xml:space="preserve"> - Constitución Cuentas por Pagar (D35). Revisada la constitución del rezago presupuestal para la vigencia 2016, se observa que para la vigencia 2015 se apropiaron recursos para el  proyecto C- 620-1107-4 por $15.584.9 millones, de los cuales se constituyó Rezago Presupuestal Cuentas por Pagar por valor de $12.765.8 millones.</t>
    </r>
  </si>
  <si>
    <r>
      <rPr>
        <b/>
        <sz val="11"/>
        <color indexed="8"/>
        <rFont val="Arial Narrow"/>
        <family val="2"/>
      </rPr>
      <t>Hallazgo 66</t>
    </r>
    <r>
      <rPr>
        <sz val="11"/>
        <color indexed="8"/>
        <rFont val="Arial Narrow"/>
        <family val="2"/>
      </rPr>
      <t xml:space="preserve"> - Constitución Rezago Cuentas por Pagar Banco Agrario. (D34). Revisada la constitución del rezago presupuestal  se observa la constitución de cuentas por pagar a nombre del Banco Agrario por valor de $50.013.8 millones, sin que estas cumplan con los requisitos previstos en la norma para su constitución.</t>
    </r>
  </si>
  <si>
    <r>
      <rPr>
        <b/>
        <sz val="11"/>
        <color indexed="8"/>
        <rFont val="Arial Narrow"/>
        <family val="2"/>
      </rPr>
      <t>Hallazgo 64</t>
    </r>
    <r>
      <rPr>
        <sz val="11"/>
        <color indexed="8"/>
        <rFont val="Arial Narrow"/>
        <family val="2"/>
      </rPr>
      <t xml:space="preserve"> - Pólizas de garantía en los contratos de arrendamiento de los predios ubicados en islas del rosario, administrados por el INCODER (D33).No constitución de pólizas de cumplimiento. Adicionalmente  pese a que se constituyeron inicialmente las correspondientes pólizas, no fueron objeto de la  correspondiente prórroga y por tanto no se encuentran vigentes</t>
    </r>
  </si>
  <si>
    <r>
      <rPr>
        <b/>
        <sz val="11"/>
        <color indexed="8"/>
        <rFont val="Arial Narrow"/>
        <family val="2"/>
      </rPr>
      <t>Hallazgo 63</t>
    </r>
    <r>
      <rPr>
        <sz val="11"/>
        <color indexed="8"/>
        <rFont val="Arial Narrow"/>
        <family val="2"/>
      </rPr>
      <t xml:space="preserve"> - Cumplimiento de las obligaciones  de los contratos de arrendamiento de los predios ubicados en Islas del Rosario, administrados por el Incoder (D32) (F7). La CGR realizó revisión selectiva, de los contratos de arrendamiento que suscribió la Unidad Nacional de Tierras Rurales UNAT , sobre predios baldíos ubicados en el corregimiento de Barú, Distrito de Cartagena de Indi</t>
    </r>
  </si>
  <si>
    <r>
      <rPr>
        <b/>
        <sz val="11"/>
        <color indexed="8"/>
        <rFont val="Arial Narrow"/>
        <family val="2"/>
      </rPr>
      <t>Hallazgo 62</t>
    </r>
    <r>
      <rPr>
        <sz val="11"/>
        <color indexed="8"/>
        <rFont val="Arial Narrow"/>
        <family val="2"/>
      </rPr>
      <t xml:space="preserve"> - Entrega predio Expediente 883. La finca denominada La Bocana,  actualmente  no se ha cancelado y se encuentra abandonado. Aunque mediante acta de fecha 19 de abril de 2016, el CRIC (Consejo Regional Indígena del Cauca), recibe el predio La Bocana (Expediente No. 883), el predio aún no se ha entregado a la comunidad priorizada.</t>
    </r>
  </si>
  <si>
    <r>
      <rPr>
        <b/>
        <sz val="11"/>
        <color indexed="8"/>
        <rFont val="Arial Narrow"/>
        <family val="2"/>
      </rPr>
      <t>Hallazgo 61</t>
    </r>
    <r>
      <rPr>
        <sz val="11"/>
        <color indexed="8"/>
        <rFont val="Arial Narrow"/>
        <family val="2"/>
      </rPr>
      <t xml:space="preserve"> - Cumplimiento de la legislación en archivo (D31). Se evidenció en el INCODER, D.T. Cauca, que en las carpetas de los expedientes 859, 887 y 1.087 faltan documentos importantes como son: el avalúo comercial y la propuesta de oferta.</t>
    </r>
  </si>
  <si>
    <r>
      <rPr>
        <b/>
        <sz val="11"/>
        <color indexed="8"/>
        <rFont val="Arial Narrow"/>
        <family val="2"/>
      </rPr>
      <t>Hallazgo 60</t>
    </r>
    <r>
      <rPr>
        <sz val="11"/>
        <color indexed="8"/>
        <rFont val="Arial Narrow"/>
        <family val="2"/>
      </rPr>
      <t xml:space="preserve"> - Predios en trámite. De los 36 predios reportados a la Comisión de Auditoría, por D. T. del INCODER – Cauca, , aparecen realmente entregados a la comunidad  18; por el incumplimiento en el procedimiento, los restantes se quedaron en trámite.</t>
    </r>
  </si>
  <si>
    <r>
      <rPr>
        <b/>
        <sz val="11"/>
        <color indexed="8"/>
        <rFont val="Arial Narrow"/>
        <family val="2"/>
      </rPr>
      <t xml:space="preserve">Hallazgo 59 </t>
    </r>
    <r>
      <rPr>
        <sz val="11"/>
        <color indexed="8"/>
        <rFont val="Arial Narrow"/>
        <family val="2"/>
      </rPr>
      <t>- Control de avalúo (I.P.1). En la revisión de los documentos de los predios adquiridos para comunidades indígenas por el INCODER D.T. – Cauca, en la vigencia 2015, se encontraron inconsistencias entre la visita técnica y el avalúo comercial efectuado por el IGAC</t>
    </r>
  </si>
  <si>
    <r>
      <rPr>
        <b/>
        <sz val="11"/>
        <color indexed="8"/>
        <rFont val="Arial Narrow"/>
        <family val="2"/>
      </rPr>
      <t>Hallazgo 58</t>
    </r>
    <r>
      <rPr>
        <sz val="11"/>
        <color indexed="8"/>
        <rFont val="Arial Narrow"/>
        <family val="2"/>
      </rPr>
      <t xml:space="preserve"> - Diligenciamiento de los Formatos F50 y F53 en el expediente de SIDRA. los beneficiarios del subsidio SIDRA otorgado por el INCODER DT Santander mediante Resolución, postularon predios y allegaron documentos sin diligenciar los Formatos F50-OA-OS y F53-OA-OS.</t>
    </r>
  </si>
  <si>
    <r>
      <rPr>
        <b/>
        <sz val="11"/>
        <color indexed="8"/>
        <rFont val="Arial Narrow"/>
        <family val="2"/>
      </rPr>
      <t>Hallazgo 57</t>
    </r>
    <r>
      <rPr>
        <sz val="11"/>
        <color indexed="8"/>
        <rFont val="Arial Narrow"/>
        <family val="2"/>
      </rPr>
      <t xml:space="preserve"> - Diligenciamiento de los Formatos F48 y F49 en el expediente de SIDRA. Los beneficiarios del subsidio SIDRA otorgado por el INCODER DT Santander mediante Resoluciones postularon predios y documentos sin diligenciar el formato F48-OA-OS Postulación del Predio y el formato F49-OA-OS-02 sobre la Declaración Juramentada de Voluntad de Negocio del Predio.</t>
    </r>
  </si>
  <si>
    <r>
      <rPr>
        <b/>
        <sz val="11"/>
        <color indexed="8"/>
        <rFont val="Arial Narrow"/>
        <family val="2"/>
      </rPr>
      <t xml:space="preserve">Hallazgo 56 </t>
    </r>
    <r>
      <rPr>
        <sz val="11"/>
        <color indexed="8"/>
        <rFont val="Arial Narrow"/>
        <family val="2"/>
      </rPr>
      <t>- Diligenciamiento del Formato F47 para Subsidios SIDRA. Se evidenció que el INCODER DT Santander, expidió Resoluciones sin tener en cuenta que los beneficiarios  del subsidio no registraron el valor de los activos que poseían al momento de postularse  en el Formato  (F47-OA-OS)</t>
    </r>
  </si>
  <si>
    <r>
      <rPr>
        <b/>
        <sz val="11"/>
        <color indexed="8"/>
        <rFont val="Arial Narrow"/>
        <family val="2"/>
      </rPr>
      <t>Hallazgo 53</t>
    </r>
    <r>
      <rPr>
        <sz val="11"/>
        <color indexed="8"/>
        <rFont val="Arial Narrow"/>
        <family val="2"/>
      </rPr>
      <t xml:space="preserve"> - Planeación de los Proyectos SIDRA. Los proyectos SIDRA 2014 revisados no han sido reformulados en cuanto a los plazos de ejecución; igualmente, la situación se puede prolongar por cuanto los funcionarios de planta el INCODER en liquidación Dirección Territorial Guaviare tienen suspendidas las funciones misionales desde el 8 de marzo de 2016</t>
    </r>
  </si>
  <si>
    <r>
      <rPr>
        <b/>
        <sz val="11"/>
        <color indexed="8"/>
        <rFont val="Arial Narrow"/>
        <family val="2"/>
      </rPr>
      <t>Hallazgo 52</t>
    </r>
    <r>
      <rPr>
        <sz val="11"/>
        <color indexed="8"/>
        <rFont val="Arial Narrow"/>
        <family val="2"/>
      </rPr>
      <t xml:space="preserve"> - Oportunidad de Avalúos. Revisado el proyecto SIDRA S-GUV-015 por valor de $43’736.000, se encontró que el informe de viabilidad integral del predio es del 2 diciembre de 2014, y el avalúo del IGAC del predio es de fecha 9 de septiembre de 2015, (más de nueve meses después).</t>
    </r>
  </si>
  <si>
    <r>
      <rPr>
        <b/>
        <sz val="11"/>
        <color indexed="8"/>
        <rFont val="Arial Narrow"/>
        <family val="2"/>
      </rPr>
      <t>Hallazgo 51</t>
    </r>
    <r>
      <rPr>
        <sz val="11"/>
        <color indexed="8"/>
        <rFont val="Arial Narrow"/>
        <family val="2"/>
      </rPr>
      <t xml:space="preserve"> - Extractos Bancarios cuentas controladas. En la verificación realizada por la CGR, se constató que el instituto no cuenta ni física ni digitalmente, con los extractos de ninguno de los proyectos cuyos beneficiarios ya abrieron las cuentas de manejo controlado.</t>
    </r>
  </si>
  <si>
    <r>
      <rPr>
        <b/>
        <sz val="11"/>
        <color indexed="8"/>
        <rFont val="Arial Narrow"/>
        <family val="2"/>
      </rPr>
      <t xml:space="preserve">Hallazgo 50 </t>
    </r>
    <r>
      <rPr>
        <sz val="11"/>
        <color indexed="8"/>
        <rFont val="Arial Narrow"/>
        <family val="2"/>
      </rPr>
      <t>- Manejo de recursos de cuenta controlada (D30). Se avaló y realizó el retiro de la totalidad de los recursos del proyecto productivo y la cancelación de la cuenta controlada, sin que se hubiera adelantado para dicha fecha, ningún Comité de Compras, que según las actas  se realizaron el 22 de febrero, 9 de marzo y el 9 de octubre de 2015.</t>
    </r>
  </si>
  <si>
    <r>
      <rPr>
        <b/>
        <sz val="11"/>
        <color indexed="8"/>
        <rFont val="Arial Narrow"/>
        <family val="2"/>
      </rPr>
      <t>Hallazgo 49</t>
    </r>
    <r>
      <rPr>
        <sz val="11"/>
        <color indexed="8"/>
        <rFont val="Arial Narrow"/>
        <family val="2"/>
      </rPr>
      <t xml:space="preserve"> - Verificación de las condiciones para ser sujetos de reforma agraria. En la DT Arauca, no hay soportes que permitan concluir que respecto del subsidio S-ARA-007, se hayan verificado las condiciones de propiedad, patrimonio bruto y de víctimas.</t>
    </r>
  </si>
  <si>
    <r>
      <rPr>
        <b/>
        <sz val="11"/>
        <color indexed="8"/>
        <rFont val="Arial Narrow"/>
        <family val="2"/>
      </rPr>
      <t>Hallazgo 48</t>
    </r>
    <r>
      <rPr>
        <sz val="11"/>
        <color indexed="8"/>
        <rFont val="Arial Narrow"/>
        <family val="2"/>
      </rPr>
      <t xml:space="preserve"> - Recursos en cuentas controladas y comités de compras. El INCODER no  adelantó los comités de compras (requisito previo), para que los beneficiarios pudieran acceder, conforme a la programación del MUF, a los recursos necesarios para dar inicio a la ejecución de sus proyectos productivos.</t>
    </r>
  </si>
  <si>
    <r>
      <rPr>
        <b/>
        <sz val="11"/>
        <color indexed="8"/>
        <rFont val="Arial Narrow"/>
        <family val="2"/>
      </rPr>
      <t>Hallazgo 47</t>
    </r>
    <r>
      <rPr>
        <sz val="11"/>
        <color indexed="8"/>
        <rFont val="Arial Narrow"/>
        <family val="2"/>
      </rPr>
      <t xml:space="preserve"> - Acompañamiento y seguimiento a la inversión de proyectos SIDRA (D29).  Ninguno de los proyectos visitados por la CGR en el departamento de Arauca , se cuenta con los soportes de la totalidad de las compras, existencias y destinación de los dineros retirados de la cuenta de manejo controlado.</t>
    </r>
  </si>
  <si>
    <r>
      <rPr>
        <b/>
        <sz val="11"/>
        <color indexed="8"/>
        <rFont val="Arial Narrow"/>
        <family val="2"/>
      </rPr>
      <t>Hallazgo 46</t>
    </r>
    <r>
      <rPr>
        <sz val="11"/>
        <color indexed="8"/>
        <rFont val="Arial Narrow"/>
        <family val="2"/>
      </rPr>
      <t xml:space="preserve"> - Cumplimiento Metas SIDRA. Evaluados los reportes de cumplimientos de metas establecidos tanto en los Planes de Acción del INCODER como en la ficha BPIN 0036-00016-0000 se evidenciaron situaciones de incumplimiento de metas, ya que a pesar de que se han asignado los subsidios no se han hecho los desembolsos.</t>
    </r>
  </si>
  <si>
    <r>
      <rPr>
        <b/>
        <sz val="11"/>
        <color indexed="8"/>
        <rFont val="Arial Narrow"/>
        <family val="2"/>
      </rPr>
      <t>Hallazgo 45</t>
    </r>
    <r>
      <rPr>
        <sz val="11"/>
        <color indexed="8"/>
        <rFont val="Arial Narrow"/>
        <family val="2"/>
      </rPr>
      <t xml:space="preserve"> - Poder adquisitivo subsidio SIDRA. Con corte a febrero de 2016 aún no habían sido desembolsados 850 subsidios de 2014 y 349 de 2015. Así las cosas, si los desembolsos llegan a hacerse efectivos durante 2016, en términos reales, el subsidio equivaldría a 63 SMLMV para los beneficiarios de 2014 y a 66 SMLMV para quienes les fue adjudicado el beneficio en 2015.</t>
    </r>
  </si>
  <si>
    <r>
      <rPr>
        <b/>
        <sz val="11"/>
        <color indexed="8"/>
        <rFont val="Arial Narrow"/>
        <family val="2"/>
      </rPr>
      <t>Hallazgo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</si>
  <si>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r>
      <rPr>
        <b/>
        <sz val="11"/>
        <color indexed="8"/>
        <rFont val="Arial Narrow"/>
        <family val="2"/>
      </rPr>
      <t>Hallazgo 43</t>
    </r>
    <r>
      <rPr>
        <sz val="11"/>
        <color indexed="8"/>
        <rFont val="Arial Narrow"/>
        <family val="2"/>
      </rPr>
      <t xml:space="preserve"> - Recursos del proyecto productivo (D28). la CGR constató el retiro mediante firmas conjuntas de $8,6 millones correspondientes a la partida con destino a financiar el proyecto productivo SCUN 001</t>
    </r>
  </si>
  <si>
    <r>
      <rPr>
        <b/>
        <sz val="11"/>
        <color indexed="8"/>
        <rFont val="Arial Narrow"/>
        <family val="2"/>
      </rPr>
      <t>Hallazgo 42</t>
    </r>
    <r>
      <rPr>
        <sz val="11"/>
        <color indexed="8"/>
        <rFont val="Arial Narrow"/>
        <family val="2"/>
      </rPr>
      <t xml:space="preserve"> - Diferencias entre lo proyectado en el MUF y lo autorizado por el comité de compras. el Comité de compras, autorizó la adquisición de elementos y/o insumos sin que en la proyección financiera del proyecto se hubiera considerado la necesidad o conveniencia.</t>
    </r>
  </si>
  <si>
    <r>
      <rPr>
        <b/>
        <sz val="11"/>
        <color indexed="8"/>
        <rFont val="Arial Narrow"/>
        <family val="2"/>
      </rPr>
      <t xml:space="preserve">Hallazgo 79. </t>
    </r>
    <r>
      <rPr>
        <sz val="11"/>
        <color indexed="8"/>
        <rFont val="Arial Narrow"/>
        <family val="2"/>
      </rPr>
      <t>Auditoría Vig 2011. Hallazgo 21. Registro de las Cuentas por Pagar. ni en esta cuenta ni en la cuenta “Impuestos, Contribuciones y Tasas por Pagar” (código 2440) no aparece registrado ningún valor por las obligaciones causadas y pendientes de pago por concepto del “Impuesto Predial Unificado” que el INCODER.</t>
    </r>
    <r>
      <rPr>
        <b/>
        <sz val="11"/>
        <color indexed="8"/>
        <rFont val="Arial Narrow"/>
        <family val="2"/>
      </rPr>
      <t xml:space="preserve"> </t>
    </r>
  </si>
  <si>
    <r>
      <rPr>
        <b/>
        <sz val="11"/>
        <color indexed="8"/>
        <rFont val="Arial Narrow"/>
        <family val="2"/>
      </rPr>
      <t>Hallazgo 43.</t>
    </r>
    <r>
      <rPr>
        <sz val="11"/>
        <color indexed="8"/>
        <rFont val="Arial Narrow"/>
        <family val="2"/>
      </rPr>
      <t xml:space="preserve"> Registro de las Cuentas por Pagar: De acuerdo con la información suministrada por la Dirección Territorial Valle del Cauca, sobre los cincuenta y nueve (59) predios del (FNA) registrados en la Subcuenta 163701 Terrenos y los doscientos once (211) predios que no aparecen registrados en esta subcuenta. No se tiene conocimiento que durante el año 2012 el INCODER haya pagado impuesto predial.</t>
    </r>
  </si>
  <si>
    <r>
      <rPr>
        <b/>
        <sz val="11"/>
        <color indexed="8"/>
        <rFont val="Arial Narrow"/>
        <family val="2"/>
      </rPr>
      <t xml:space="preserve">Hallazgo 8. </t>
    </r>
    <r>
      <rPr>
        <sz val="11"/>
        <color indexed="8"/>
        <rFont val="Arial Narrow"/>
        <family val="2"/>
      </rPr>
      <t>Formatos de caracterización de inmuebles. Con respecto a los formatos de caracterización de inmuebles se evidenciò lo siguiente:Deficiencias en el levantamiento de la información de predios del Fondo Nacional Agrario en Bolívar, afectando el procesamiento de los formatos de caracterízaciòn de inmuebles considerando que la cláusula 7, Productos a entregar por parte la Universidad, del contrato interadministrativo No.00560 de 02/08/2012 suscrito con la Universidad Distrital Francisco José de Caldas, establece en el numeral 1,2, que la infomación sobre la caracterizaciòn del predio o parcela se recopilarà en el formato de caracterización.</t>
    </r>
  </si>
  <si>
    <r>
      <rPr>
        <b/>
        <sz val="11"/>
        <color indexed="8"/>
        <rFont val="Arial Narrow"/>
        <family val="2"/>
      </rPr>
      <t xml:space="preserve">Hallazgo 1. </t>
    </r>
    <r>
      <rPr>
        <sz val="11"/>
        <color indexed="8"/>
        <rFont val="Arial Narrow"/>
        <family val="2"/>
      </rPr>
      <t>(A) Bienes del FNA dados de Baja en el 2013. (...) Cotejadas las tres bajas contabilizad&lt;as en el 2013 de los bienes del Fondo Nacional Agrario, por valor de $302,216,243, con los respectivos expedientes y las solicitudes de descargue dirigidas por la Dirección Territorial Anquioquia a la Dirección Técnica de Ordenamiento Productivo en oficinas centrales, se encontraron las siguientes inconsistencias.</t>
    </r>
  </si>
  <si>
    <r>
      <rPr>
        <b/>
        <sz val="11"/>
        <color indexed="8"/>
        <rFont val="Arial Narrow"/>
        <family val="2"/>
      </rPr>
      <t>Hallazgo 3. (A).</t>
    </r>
    <r>
      <rPr>
        <sz val="11"/>
        <color indexed="8"/>
        <rFont val="Arial Narrow"/>
        <family val="2"/>
      </rPr>
      <t xml:space="preserve"> Avalùos Técnicos Activos Fijos. (…) Al 31 de Diciembre de 2013, estaban registrados en las cuentas No.167502-Equipo de Transporte Terrestre--, campero y camioneta registradas pro un costo histórico de $26,267,412 y $76.154.846 respectivamente, que no han sido objeto de actualización a pesar de tener más de tres (3) años de haber sido registrada en los activos de la territorial y su cuantía en contabilidad es superior a 35 SMLMV.</t>
    </r>
  </si>
  <si>
    <r>
      <rPr>
        <b/>
        <sz val="11"/>
        <color indexed="8"/>
        <rFont val="Arial Narrow"/>
        <family val="2"/>
      </rPr>
      <t xml:space="preserve">Hallazgo 23. </t>
    </r>
    <r>
      <rPr>
        <sz val="11"/>
        <color indexed="8"/>
        <rFont val="Arial Narrow"/>
        <family val="2"/>
      </rPr>
      <t>(D18) - Valor Razonable Terrenos FNA: El Plan General de Contabilidad Pública en el título II Sistema Nacional de Contabilidad Pública, numeral 9.1 Normas técnicas relativas a las etapas de reconocimiento y revelación de los hechos financieros, económicos, sociales y ambientales; párrafo 138 establece:</t>
    </r>
  </si>
  <si>
    <r>
      <rPr>
        <b/>
        <sz val="11"/>
        <color indexed="8"/>
        <rFont val="Arial Narrow"/>
        <family val="2"/>
      </rPr>
      <t xml:space="preserve">Hallazgo 22. </t>
    </r>
    <r>
      <rPr>
        <sz val="11"/>
        <color indexed="8"/>
        <rFont val="Arial Narrow"/>
        <family val="2"/>
      </rPr>
      <t>(D17). Terrenos FNA: El Plan General de Contabilidad en el párrafo 112, Racionalidad, establece que: "La Información contable pública es el producto de la aplicación de un proceso, racional y sistemático, que reconoce y revela las transacciones.</t>
    </r>
    <r>
      <rPr>
        <b/>
        <sz val="11"/>
        <color indexed="8"/>
        <rFont val="Arial Narrow"/>
        <family val="2"/>
      </rPr>
      <t xml:space="preserve"> </t>
    </r>
  </si>
  <si>
    <r>
      <rPr>
        <b/>
        <sz val="11"/>
        <color indexed="8"/>
        <rFont val="Arial Narrow"/>
        <family val="2"/>
      </rPr>
      <t>Hallazgo 1.</t>
    </r>
    <r>
      <rPr>
        <sz val="11"/>
        <color indexed="8"/>
        <rFont val="Arial Narrow"/>
        <family val="2"/>
      </rPr>
      <t xml:space="preserve"> La ausencia de definición de metas sobre las ZRC en los Planes Nacionales de Desarrollo del periodo 1994-2014, al no fijarse un compromiso de avance concreto por parte del Gobierno Nacional al respecto, compromete el logro de sus propósitos legalmente establecidos de ordenamiento de la propiedad rural, eliminar la concentración y el acaparamiento de tierras baldías, fomentar la pequeña propiedad campesina y prevenir la descomposición de la economía campesina del colono y buscar su transformación en mediano empresario.</t>
    </r>
  </si>
  <si>
    <r>
      <rPr>
        <b/>
        <sz val="11"/>
        <color indexed="8"/>
        <rFont val="Arial Narrow"/>
        <family val="2"/>
      </rPr>
      <t>Hallazgo 2.</t>
    </r>
    <r>
      <rPr>
        <sz val="11"/>
        <color indexed="8"/>
        <rFont val="Arial Narrow"/>
        <family val="2"/>
      </rPr>
      <t xml:space="preserve"> La definición de un propósito común de desarrollo de la región de manera concertada entre la acción institucional del Estado y las Zonas de Reserva Campesina se ve comprometida cuando la aprobación de actividades de exploración y/o explotación de recursos naturales no atiende a las necesidades de las autoridades locales y de la comunidad o cuando la participación es apenas formal sin que se garantice la concertación con las mismas, lo cual genera resistencia a estos procesos y se aparta de los objetivos de desarrollo sostenible de las ZRC en ausencia de controles en el cumplimiento de los compromisos ambientales adquiridos por las empresas que realizan dichas actividades extractivas.</t>
    </r>
  </si>
  <si>
    <r>
      <rPr>
        <b/>
        <sz val="11"/>
        <color indexed="8"/>
        <rFont val="Arial Narrow"/>
        <family val="2"/>
      </rPr>
      <t xml:space="preserve">Hallazgo 3. </t>
    </r>
    <r>
      <rPr>
        <sz val="11"/>
        <color indexed="8"/>
        <rFont val="Arial Narrow"/>
        <family val="2"/>
      </rPr>
      <t>Se evidencia inobservancia del Estado en sus diferentes niveles en cuanto a la definición e implementación de condiciones preferenciales de acceso a los diferentes instrumentos de la política agropecuaria y de Desarrollo Rural para los pobladores de las ZRC, hecho que contraviene los propósitos previstos por la Ley para esta figura de fomentar la pequeña propiedad campesina y prevenir la descomposición de la economía campesina del colono, comprometiendo con ello la estabilización socioeconómica de la población rural que ocupa estas zonas y la contención de la ampliación de la frontera agrícola.</t>
    </r>
  </si>
  <si>
    <r>
      <rPr>
        <b/>
        <sz val="11"/>
        <color indexed="8"/>
        <rFont val="Arial Narrow"/>
        <family val="2"/>
      </rPr>
      <t xml:space="preserve">Hallazgo 4. </t>
    </r>
    <r>
      <rPr>
        <sz val="11"/>
        <color indexed="8"/>
        <rFont val="Arial Narrow"/>
        <family val="2"/>
      </rPr>
      <t>La concentración de la propiedad y fraccionamiento por debajo de la UAF que tienen lugar en algunas de las ZRC constituidas, ha impedido el cumplimiento de uno de los objetivos fundamentales de la figura, que a su vez inspiró su creación, relacionada con el hecho de que éstas sean un escenario de ordenamiento de la propiedad y garantizar la consolidación de la economía campesina</t>
    </r>
    <r>
      <rPr>
        <b/>
        <sz val="11"/>
        <color indexed="8"/>
        <rFont val="Arial Narrow"/>
        <family val="2"/>
      </rPr>
      <t>.</t>
    </r>
  </si>
  <si>
    <r>
      <rPr>
        <b/>
        <sz val="11"/>
        <color indexed="8"/>
        <rFont val="Arial Narrow"/>
        <family val="2"/>
      </rPr>
      <t>Hallazgo 5.</t>
    </r>
    <r>
      <rPr>
        <sz val="11"/>
        <color indexed="8"/>
        <rFont val="Arial Narrow"/>
        <family val="2"/>
      </rPr>
      <t xml:space="preserve"> Se evidencia un fuerte retraso gubernamental en la adjudicación formal de las tierras baldías al interior de las ZRC, situación que ha obstaculizado sus principales propósitos, saber, el ordenamiento de la propiedad rural, el fomento de la pequeña propiedad rural al interior de las Zonas y el acceso a créditos y otros bienes públicos que contribuyen a la estabilización económica de las comunidades que allí se asientan.</t>
    </r>
  </si>
  <si>
    <r>
      <rPr>
        <b/>
        <sz val="11"/>
        <color indexed="8"/>
        <rFont val="Arial Narrow"/>
        <family val="2"/>
      </rPr>
      <t>Hallazgo 8.</t>
    </r>
    <r>
      <rPr>
        <sz val="11"/>
        <color indexed="8"/>
        <rFont val="Arial Narrow"/>
        <family val="2"/>
      </rPr>
      <t xml:space="preserve"> El Gobierno Nacional y, en particular, el MADR y el INCODER, y los gobiernos departamentales y municipales no cuentan con información completa, actualizada, confiable y pública sobre la gestión del Estado adelantada en las ZRC que les permita la toma de decisiones objetiva, oportuna, efectiva e integral en materia de política pública frente a las problemáticas que afrontan estas áreas</t>
    </r>
    <r>
      <rPr>
        <b/>
        <sz val="11"/>
        <color indexed="8"/>
        <rFont val="Arial Narrow"/>
        <family val="2"/>
      </rPr>
      <t>.</t>
    </r>
  </si>
  <si>
    <r>
      <rPr>
        <b/>
        <sz val="11"/>
        <color indexed="8"/>
        <rFont val="Arial Narrow"/>
        <family val="2"/>
      </rPr>
      <t xml:space="preserve">Hallazgo 9.  </t>
    </r>
    <r>
      <rPr>
        <sz val="11"/>
        <color indexed="8"/>
        <rFont val="Arial Narrow"/>
        <family val="2"/>
      </rPr>
      <t>El INCODER ha incumplido los plazos legales para tramitar las solicitudes de constitución de ZRC.</t>
    </r>
  </si>
  <si>
    <r>
      <rPr>
        <b/>
        <sz val="11"/>
        <color indexed="8"/>
        <rFont val="Arial Narrow"/>
        <family val="2"/>
      </rPr>
      <t xml:space="preserve">Hallazgo 10. </t>
    </r>
    <r>
      <rPr>
        <sz val="11"/>
        <color indexed="8"/>
        <rFont val="Arial Narrow"/>
        <family val="2"/>
      </rPr>
      <t xml:space="preserve"> Luego de cerca de 20 años de expedida la Ley 160 de 1994, no se ha creado en el país ninguna ZDE adicional. </t>
    </r>
  </si>
  <si>
    <r>
      <rPr>
        <b/>
        <sz val="11"/>
        <color indexed="8"/>
        <rFont val="Arial Narrow"/>
        <family val="2"/>
      </rPr>
      <t xml:space="preserve">Hallazgo 11. </t>
    </r>
    <r>
      <rPr>
        <sz val="11"/>
        <color indexed="8"/>
        <rFont val="Arial Narrow"/>
        <family val="2"/>
      </rPr>
      <t xml:space="preserve"> Luego de revisar los PDD y PDM elaborados para el período 2012-2015 por las entidades territoriales en que se inscriben las seis ZRC actualmente vigentes se observa que algunas de estas últimas no fueron incluidas en dichos Planes. </t>
    </r>
  </si>
  <si>
    <r>
      <rPr>
        <b/>
        <sz val="11"/>
        <color indexed="8"/>
        <rFont val="Arial Narrow"/>
        <family val="2"/>
      </rPr>
      <t xml:space="preserve">Hallazgo 12. </t>
    </r>
    <r>
      <rPr>
        <sz val="11"/>
        <color indexed="8"/>
        <rFont val="Arial Narrow"/>
        <family val="2"/>
      </rPr>
      <t>La Corporación para el Desarrollo Sostenible del Norte y el Oriente Amazónico (CDA), no ha emitido el Plan Integrado de Manejo del Distrito de Manejo Integrado de los Recursos Naturales Renovables del Ariari Guayabero.</t>
    </r>
  </si>
  <si>
    <r>
      <rPr>
        <b/>
        <sz val="11"/>
        <color indexed="8"/>
        <rFont val="Arial Narrow"/>
        <family val="2"/>
      </rPr>
      <t xml:space="preserve">Hallazgo 1. (Casos Acumulación) - </t>
    </r>
    <r>
      <rPr>
        <sz val="11"/>
        <color indexed="8"/>
        <rFont val="Arial Narrow"/>
        <family val="2"/>
      </rPr>
      <t>Consistencia base de datos adjudicación de baldíos (A). como parte del análisis efectuado en la base de datos de adjudicaciones de baldíos proporcionada por el Incoder, se puede observar, que existen deficiencias en el control y supervisión de los contenidos de información de la base de datos de resoluciones de baldíos, en razón de que los datos tal .</t>
    </r>
  </si>
  <si>
    <r>
      <rPr>
        <b/>
        <sz val="11"/>
        <color indexed="8"/>
        <rFont val="Arial Narrow"/>
        <family val="2"/>
      </rPr>
      <t xml:space="preserve">Hallazgo 2. (Casos Acumulación) </t>
    </r>
    <r>
      <rPr>
        <sz val="11"/>
        <color indexed="8"/>
        <rFont val="Arial Narrow"/>
        <family val="2"/>
      </rPr>
      <t>- Acceso a la Tierra (A)(D1)(P1). Al revisar la base de datos de adjudicaciones con resoluciones a partir del 1° de octubre de 1996, se compararon las áreas entregadas con las áreas máximas de las UAF que figuran en el Acuerdo 041 de 1996 para las Zonas Relativamente Homogéneas donde están ubicados dichos predios</t>
    </r>
  </si>
  <si>
    <r>
      <rPr>
        <b/>
        <sz val="11"/>
        <color indexed="8"/>
        <rFont val="Arial Narrow"/>
        <family val="2"/>
      </rPr>
      <t xml:space="preserve">Hallazgo 4. (Casos Acumulación) </t>
    </r>
    <r>
      <rPr>
        <sz val="11"/>
        <color indexed="8"/>
        <rFont val="Arial Narrow"/>
        <family val="2"/>
      </rPr>
      <t>Adjudicaciones (A)(D3). Analizados tanto los certificados de Libertad y Tradición, así como los Títulos de Dominio de 142 inmuebles (los cuales se pueden verificar en el CD adjunto anexo No. 3), se denota que el INCODER o el INCORA en sus diferentes territoriales, efectuaron adjudicaciones en un mismo día</t>
    </r>
  </si>
  <si>
    <r>
      <rPr>
        <b/>
        <sz val="11"/>
        <color indexed="8"/>
        <rFont val="Arial Narrow"/>
        <family val="2"/>
      </rPr>
      <t xml:space="preserve">Hallazgo 5. (Casos Acumulación) - </t>
    </r>
    <r>
      <rPr>
        <sz val="11"/>
        <color indexed="8"/>
        <rFont val="Arial Narrow"/>
        <family val="2"/>
      </rPr>
      <t xml:space="preserve">Presuntos casos de acumulación irregular de predios con origen Baldío (A)(F1). Por tanto, y de acuerdo con la revisión realizada a los folios de Matrícula que tienen su origen en una Resolución de Adjudicación de terrenos baldíos de la Nación a través del INCORA o del INCODER, pertenecientes a los Círculos de las Oficinas de Registro de Instrumentos Públicos de  </t>
    </r>
  </si>
  <si>
    <r>
      <rPr>
        <b/>
        <sz val="11"/>
        <color indexed="8"/>
        <rFont val="Arial Narrow"/>
        <family val="2"/>
      </rPr>
      <t xml:space="preserve">Hallazgo 15.  </t>
    </r>
    <r>
      <rPr>
        <sz val="11"/>
        <color indexed="8"/>
        <rFont val="Arial Narrow"/>
        <family val="2"/>
      </rPr>
      <t>En la visita realizada al INCODER se solicitaron 59 expedientes de los cuales solamente fue posible verificar 36, por cuanto 23 estaban en poder de un funcionario que no se encontró en el Instituto.
En las carpetas revisadas no se encontró copia de la resolución de adjudicación, ni copia de la totialidad de los soportes de la gestión de la Entidad en cumplimiento de la Orden</t>
    </r>
  </si>
  <si>
    <r>
      <rPr>
        <b/>
        <sz val="11"/>
        <color indexed="8"/>
        <rFont val="Arial Narrow"/>
        <family val="2"/>
      </rPr>
      <t xml:space="preserve">Hallazgo  16. </t>
    </r>
    <r>
      <rPr>
        <sz val="11"/>
        <color indexed="8"/>
        <rFont val="Arial Narrow"/>
        <family val="2"/>
      </rPr>
      <t xml:space="preserve"> El Juzgado de Restitución de Tierras de Ibague, profirió sentencia el 25 de noviembre de 2013 donde ordena la restitución del predio "La Aurora". 
Revisada la carpeta correspondiente, se observa que este fue adjudicado mediante resolución 0568 de 8 de noviembre de 2012, es decir que el Instituto ya habia efectuado la adjudicación, antes de surtido el proceso de restitución por la UAEGRT.</t>
    </r>
  </si>
  <si>
    <r>
      <rPr>
        <b/>
        <sz val="11"/>
        <color indexed="8"/>
        <rFont val="Arial Narrow"/>
        <family val="2"/>
      </rPr>
      <t xml:space="preserve">Hallazgo 1. </t>
    </r>
    <r>
      <rPr>
        <sz val="11"/>
        <color indexed="8"/>
        <rFont val="Arial Narrow"/>
        <family val="2"/>
      </rPr>
      <t xml:space="preserve">Se encontró Resoluciones de Adjudicación de Predios Baldíos con su consecuente folio de matrícula inmobiliaria, que no se encuentran en la base de datos suministrada por el INCODER. </t>
    </r>
  </si>
  <si>
    <r>
      <rPr>
        <b/>
        <sz val="11"/>
        <color indexed="8"/>
        <rFont val="Arial Narrow"/>
        <family val="2"/>
      </rPr>
      <t xml:space="preserve">Hallazgo 4. </t>
    </r>
    <r>
      <rPr>
        <sz val="11"/>
        <color indexed="8"/>
        <rFont val="Arial Narrow"/>
        <family val="2"/>
      </rPr>
      <t>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t>
    </r>
  </si>
  <si>
    <r>
      <rPr>
        <b/>
        <sz val="11"/>
        <color indexed="8"/>
        <rFont val="Arial Narrow"/>
        <family val="2"/>
      </rPr>
      <t>Hallazgo 5.</t>
    </r>
    <r>
      <rPr>
        <sz val="11"/>
        <color indexed="8"/>
        <rFont val="Arial Narrow"/>
        <family val="2"/>
      </rPr>
      <t xml:space="preserve"> 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 (Folios de matrícula inmobiliaria 236-29034, 236-30209, 23617344, 2365642</t>
    </r>
  </si>
  <si>
    <r>
      <rPr>
        <b/>
        <sz val="11"/>
        <color indexed="8"/>
        <rFont val="Arial Narrow"/>
        <family val="2"/>
      </rPr>
      <t xml:space="preserve">Hallazgo 6. </t>
    </r>
    <r>
      <rPr>
        <sz val="11"/>
        <color indexed="8"/>
        <rFont val="Arial Narrow"/>
        <family val="2"/>
      </rPr>
      <t xml:space="preserve">Solicitudes de Registro de Medida de Protección:Se encontró que existen solicitudes puntuales de presuntas víctimas, que no fueron en manera alguna tramitadas, si no que se archivaron por parte del INCODER, sin siquiera remitirse a la autoridad competente. Esta situación se observó en los FMI: 236-39934, 236-30209 y 236-42254. </t>
    </r>
  </si>
  <si>
    <r>
      <rPr>
        <b/>
        <sz val="11"/>
        <color indexed="8"/>
        <rFont val="Arial Narrow"/>
        <family val="2"/>
      </rPr>
      <t>Hallazgo 10</t>
    </r>
    <r>
      <rPr>
        <sz val="11"/>
        <color indexed="8"/>
        <rFont val="Arial Narrow"/>
        <family val="2"/>
      </rPr>
      <t>. Los predios ubicados en las veredas Caño Evaristo y Esteros Altos, los cuales suman un área de 1.591 hectáreas, fueron adquiridos por la fundación  "Proaves"  mediante promesas de venta del dominio y posesión, a campesinos de la región, que actúan como ocupantes de baldíos, con tan solo la mera expectativa de una adjudicación por parte del INCODER...</t>
    </r>
  </si>
  <si>
    <r>
      <rPr>
        <b/>
        <sz val="11"/>
        <color indexed="8"/>
        <rFont val="Arial Narrow"/>
        <family val="2"/>
      </rPr>
      <t>Hallazgo 11:</t>
    </r>
    <r>
      <rPr>
        <sz val="11"/>
        <color indexed="8"/>
        <rFont val="Arial Narrow"/>
        <family val="2"/>
      </rPr>
      <t>La Sociedad Agropecuaria Villa Diana, constituida el 24 de febrero de 1999, realizó la compraventa de los predios, identificados con FMI 236-52930, 236-5293 y 236-52932. Los inmuebles suman un área total de 4.656 hectáreas, superando la Unidad Agrícola Familiar (UAF), que para la zona es máximo de 1.840 hectáreas, constituyendo una violación a las leyes agrarias por existir una acumulación indebida de UAF pertenecientes a predios de origen baldío. Esta situación quedó plasmada en la actuación especial de la CGR de julio de 2014.</t>
    </r>
  </si>
  <si>
    <r>
      <rPr>
        <b/>
        <sz val="11"/>
        <color indexed="8"/>
        <rFont val="Arial Narrow"/>
        <family val="2"/>
      </rPr>
      <t>Hallazgo 11.</t>
    </r>
    <r>
      <rPr>
        <sz val="11"/>
        <color indexed="8"/>
        <rFont val="Arial Narrow"/>
        <family val="2"/>
      </rPr>
      <t xml:space="preserve"> El predio Hato Lindo ubicado en la Vereda Caño Ovejas de Mapiripán, tiene 1.388 has y 8,164 m2 fue desprotegido por las dos vías contempladas por la norma, tanto la ruta individual en cabeza del INCODER, como la colectiva a cargo del CMJT.</t>
    </r>
  </si>
  <si>
    <r>
      <rPr>
        <b/>
        <sz val="11"/>
        <color indexed="8"/>
        <rFont val="Arial Narrow"/>
        <family val="2"/>
      </rPr>
      <t xml:space="preserve">Hallazgo 11. </t>
    </r>
    <r>
      <rPr>
        <sz val="11"/>
        <color indexed="8"/>
        <rFont val="Arial Narrow"/>
        <family val="2"/>
      </rPr>
      <t>El folio de matrícula inmobiliaria del predio El Danubio - Vereda Bonanza, es abierto con base en declaratoria de mejoras en el año 1966, es decir, se configura una falsa tradición; sin embargo, a través de diferentes actos, cambian esta falsa tradición a pleno dominio, sin el lleno de los requisitos legales para ello. Posteriormente, en el año 2008 se protocoliza una compraventa sin autorización del CMAIPD...</t>
    </r>
  </si>
  <si>
    <r>
      <rPr>
        <b/>
        <sz val="11"/>
        <color indexed="8"/>
        <rFont val="Arial Narrow"/>
        <family val="2"/>
      </rPr>
      <t>Hallazgo 11.</t>
    </r>
    <r>
      <rPr>
        <sz val="11"/>
        <color indexed="8"/>
        <rFont val="Arial Narrow"/>
        <family val="2"/>
      </rPr>
      <t xml:space="preserve"> En diciembre de 2007 el propietario del predio Los Esteros, FMI 236-39934 solicitó ante el INCODER el ingreso del predio al RUP, la cual fue tramitada tan solo en el año 2009.</t>
    </r>
  </si>
  <si>
    <r>
      <rPr>
        <b/>
        <sz val="11"/>
        <color indexed="8"/>
        <rFont val="Arial Narrow"/>
        <family val="2"/>
      </rPr>
      <t>Hallazgo 11- (MAPIRIPAN) Revocatoria</t>
    </r>
    <r>
      <rPr>
        <sz val="11"/>
        <color indexed="8"/>
        <rFont val="Arial Narrow"/>
        <family val="2"/>
      </rPr>
      <t>: El FMI 236-56024 se abre con la medida cautelar decretada por el Comité de Atención a la Población de Mapiripán, a favor de una ciudadana americana y publicitando el pleno dominio sobre el predio. Posteriormente, la anotación No. 2 es la Resolución de Adjudicación de baldío 152 del 15 de julio de 2008, a favor de Rosalba Acosta Ibarra. Dos años después la adjudicataria le vende a la ciudadana americana que tenía inscrita la medida de protección y quien ostenta la primera anotación</t>
    </r>
    <r>
      <rPr>
        <b/>
        <sz val="11"/>
        <color indexed="8"/>
        <rFont val="Arial Narrow"/>
        <family val="2"/>
      </rPr>
      <t xml:space="preserve">. </t>
    </r>
  </si>
  <si>
    <r>
      <rPr>
        <b/>
        <sz val="11"/>
        <color indexed="8"/>
        <rFont val="Arial Narrow"/>
        <family val="2"/>
      </rPr>
      <t xml:space="preserve">Hallazgo 12. </t>
    </r>
    <r>
      <rPr>
        <sz val="11"/>
        <color indexed="8"/>
        <rFont val="Arial Narrow"/>
        <family val="2"/>
      </rPr>
      <t xml:space="preserve"> Reubicación y compra de predios para el reasentamiento de la comunidad JIW en el Municipio de Mapiripán Meta. INCODER  y UARIV</t>
    </r>
  </si>
  <si>
    <r>
      <rPr>
        <b/>
        <sz val="11"/>
        <color indexed="8"/>
        <rFont val="Arial Narrow"/>
        <family val="2"/>
      </rPr>
      <t xml:space="preserve">Hallazgo 13. </t>
    </r>
    <r>
      <rPr>
        <sz val="11"/>
        <color indexed="8"/>
        <rFont val="Arial Narrow"/>
        <family val="2"/>
      </rPr>
      <t xml:space="preserve">Solicitud de Ampliación del Resguardo Caño Jabón- Comunidad Sikuani, Mapiripán (Meta). INCODER </t>
    </r>
  </si>
  <si>
    <r>
      <rPr>
        <b/>
        <sz val="11"/>
        <color indexed="8"/>
        <rFont val="Arial Narrow"/>
        <family val="2"/>
      </rPr>
      <t>Hallazgo 1.</t>
    </r>
    <r>
      <rPr>
        <sz val="11"/>
        <color indexed="8"/>
        <rFont val="Arial Narrow"/>
        <family val="2"/>
      </rPr>
      <t xml:space="preserve">  Se verificaron diez (10) predios en el municipio de San Carlos de Guaroa, los cuales provienen de adjudicación de baldíos y suman un área de 403 hectáreas , sobrepasando la UAF que para la zona se encuentra entre 34 y 46 hectáreas, contraviniendo la prohibición expresa del inciso 9 del artículo 72 de la Ley 160 de 1994, generando un presunto detrimento en el patrimonio de la Nación...</t>
    </r>
  </si>
  <si>
    <r>
      <rPr>
        <b/>
        <sz val="11"/>
        <color indexed="8"/>
        <rFont val="Arial Narrow"/>
        <family val="2"/>
      </rPr>
      <t xml:space="preserve">Hallazgo 2. </t>
    </r>
    <r>
      <rPr>
        <sz val="11"/>
        <color indexed="8"/>
        <rFont val="Arial Narrow"/>
        <family val="2"/>
      </rPr>
      <t xml:space="preserve"> Se verificaron trece predios ubicados en los mcpios de Pto Carreño y la Primavera en Vichada,  los cuales provienen de adjudicación de baldíos y  suman un área de 17526 has, sobrepasando la UAF que se encuentra entre 946 y 1294 has, contraviniendo la prohibición expresa del párrafo 9 del art 72 Ley 160/94, generando presunto detrimento en el patrimonio en la cuantía de $ 5.882.111.018...</t>
    </r>
  </si>
  <si>
    <r>
      <rPr>
        <b/>
        <sz val="11"/>
        <color indexed="8"/>
        <rFont val="Arial Narrow"/>
        <family val="2"/>
      </rPr>
      <t>Hallazgo 3.</t>
    </r>
    <r>
      <rPr>
        <sz val="11"/>
        <color indexed="8"/>
        <rFont val="Arial Narrow"/>
        <family val="2"/>
      </rPr>
      <t xml:space="preserve">  Se verificaron tres predios ubicados en el mcpio de La Primavera - Vichada, q provienen de adjudicación de baldíos y suman un área de 5005 has, sobrepasando la UAF que se encuentra entre 946 y 1294 has, contraviniendo la prohibición expresa del n° 9 del art 72  Ley 160 /94, generando detrimento en el patrimonio en cuantía de $32258230, ...</t>
    </r>
  </si>
  <si>
    <r>
      <rPr>
        <b/>
        <sz val="11"/>
        <color indexed="8"/>
        <rFont val="Arial Narrow"/>
        <family val="2"/>
      </rPr>
      <t xml:space="preserve">Hallazgo 4.  </t>
    </r>
    <r>
      <rPr>
        <sz val="11"/>
        <color indexed="8"/>
        <rFont val="Arial Narrow"/>
        <family val="2"/>
      </rPr>
      <t>Se verificaron tres predios ubicados en el municipio de Puerto Gaitán - Meta, los cuales provienen de adjudicación de baldíos y suman un área de 3948 has, sobrepasando la UAF que para la zona se encuentra entre 680  a 920 has, contraviniendo la prohibición expresa del párrafo 9 del art 72  Ley 160 /94, generando detrimento en el patrimonio  en la cuantía de $ 2.215.333.800, ...</t>
    </r>
  </si>
  <si>
    <r>
      <rPr>
        <b/>
        <sz val="11"/>
        <color indexed="8"/>
        <rFont val="Arial Narrow"/>
        <family val="2"/>
      </rPr>
      <t>Hallazgo 5.</t>
    </r>
    <r>
      <rPr>
        <sz val="11"/>
        <color indexed="8"/>
        <rFont val="Arial Narrow"/>
        <family val="2"/>
      </rPr>
      <t xml:space="preserve">  Se verificaron diez  predios ubicados en el mcpio de Pto Lopez - Meta, los cuales provienen de adjudicación de Baldíos y suman el área de 3104 has, sobrepasando la UAF que para esta zona se encuentra entre 680 a 920 has contraviniendo con la funcion expresa del parrafo 9 del art 72  Ley 160 /94, generando  detrimento en le patrimonio de la Nación en la cuantia de $6.694.093.980, ...</t>
    </r>
  </si>
  <si>
    <r>
      <rPr>
        <b/>
        <sz val="11"/>
        <color indexed="8"/>
        <rFont val="Arial Narrow"/>
        <family val="2"/>
      </rPr>
      <t xml:space="preserve">Hallazgo 6. </t>
    </r>
    <r>
      <rPr>
        <sz val="11"/>
        <color indexed="8"/>
        <rFont val="Arial Narrow"/>
        <family val="2"/>
      </rPr>
      <t xml:space="preserve"> Se verificaron tres predios ubicados en el mcpio de Pto Lopez - Meta, los cuales provienen de adjudicación de Baldíos y suman el área de 2953 has, sobrepasando la UAF que para esta zona se encuentra entre 680 a 920 has contraviniendo con la funcion expresa del parrafo 9 del art 72 Ley 160/94, generanndo un presunto detrimento en le patrimonio de la Nación en la cuantia de $5.678.100.875</t>
    </r>
  </si>
  <si>
    <r>
      <rPr>
        <b/>
        <sz val="11"/>
        <color indexed="8"/>
        <rFont val="Arial Narrow"/>
        <family val="2"/>
      </rPr>
      <t xml:space="preserve">Hallazgo 7. </t>
    </r>
    <r>
      <rPr>
        <sz val="11"/>
        <color indexed="8"/>
        <rFont val="Arial Narrow"/>
        <family val="2"/>
      </rPr>
      <t xml:space="preserve"> Se verificaron tres  predios ubicados en el mcpio de Pto Lopez - Meta, los cuales provienen de adjudicación de Baldíos y suman el área de 2550 has, sobrepasando la UAF que para esta zona se encuentra entre 680 a 920 has contraviniendo con la funcion expresa del parrafo 9 del art 72 Ley 160 /94, generanndo  detrimento en le patrimonio de la Nación en la cuantia de $723.320.600, ...</t>
    </r>
  </si>
  <si>
    <r>
      <rPr>
        <b/>
        <sz val="11"/>
        <color indexed="8"/>
        <rFont val="Arial Narrow"/>
        <family val="2"/>
      </rPr>
      <t xml:space="preserve">Hallazgo 8.  </t>
    </r>
    <r>
      <rPr>
        <sz val="11"/>
        <color indexed="8"/>
        <rFont val="Arial Narrow"/>
        <family val="2"/>
      </rPr>
      <t>Se verificaron cinco predios ubicados en los mcpos Sta Rosalia y la primavera (Vichada) los cuales provienen de adjudicación de Baldíos y suman el área de 6585 has sobrepasando la UAF que para esta zona se encuentra entre 946 y 1294 has contraviniendo con la funcion expresa del N° 9 del art 72  Ley 160/94, generando  detrimento en el patrimonio de la Nación en la cuantia de $758254000...</t>
    </r>
  </si>
  <si>
    <r>
      <rPr>
        <b/>
        <sz val="11"/>
        <color indexed="8"/>
        <rFont val="Arial Narrow"/>
        <family val="2"/>
      </rPr>
      <t>Hallazgo 17</t>
    </r>
    <r>
      <rPr>
        <sz val="11"/>
        <color indexed="8"/>
        <rFont val="Arial Narrow"/>
        <family val="2"/>
      </rPr>
      <t xml:space="preserve">.  Información Base de datos INCODER. La inscripción de un predio en el registro de tierras despojadas requiere de una serie de validaciones que debe efectuar la Unidad a través de las bases de datos de las entidades incolucradas en el proceso, perminitiendo entre otras, generar información fidedigna como prueba que vincule al solicitante con el predio objeto de la restitución, tal como lo estipula la ley. El Instituto Colombiano de Desarrollo Rural es una entidad que cumple un papel fundamental en el proceso anteriormente mencionado, teniendo en cuenta que se encarga de la administración de los predios baldios de propiedad del estado, asi como la adjudicación de los mismos. </t>
    </r>
  </si>
  <si>
    <r>
      <rPr>
        <b/>
        <sz val="11"/>
        <color indexed="8"/>
        <rFont val="Arial Narrow"/>
        <family val="2"/>
      </rPr>
      <t>Hallazgo 1.</t>
    </r>
    <r>
      <rPr>
        <sz val="11"/>
        <color indexed="8"/>
        <rFont val="Arial Narrow"/>
        <family val="2"/>
      </rPr>
      <t xml:space="preserve"> El INCODER suscribió el contrato interadministrativo No. 370 de 2011, con el IGAC, en cuya cláusula primera, Objeto, se estipula la prestación de servicios por parte del IGAC. Las asignaciones presupuestales para la ejecución de este aparte del objeto contractual, están relacionados en el numeral 7  ordenes 1 y 2, donde se observa la apropiación de 100 millones para estas actividades.</t>
    </r>
  </si>
  <si>
    <r>
      <rPr>
        <b/>
        <sz val="11"/>
        <color indexed="8"/>
        <rFont val="Arial Narrow"/>
        <family val="2"/>
      </rPr>
      <t xml:space="preserve">Hallazgo 2. </t>
    </r>
    <r>
      <rPr>
        <sz val="11"/>
        <color indexed="8"/>
        <rFont val="Arial Narrow"/>
        <family val="2"/>
      </rPr>
      <t>El contrato interadministrativo No. 370 del 9 de mayo de 2011, con término de duración hasta el 31 de diciembre de 2011, fue pactado por valor de $1.638 millones; sin embargo, la ejecución presupuestal tan solo ascendió a $1.150 millones que corresponde al 70.2% del valor estipulado, dejando de ejecutarse $488 millones...</t>
    </r>
  </si>
  <si>
    <r>
      <rPr>
        <b/>
        <sz val="11"/>
        <color indexed="8"/>
        <rFont val="Arial Narrow"/>
        <family val="2"/>
      </rPr>
      <t xml:space="preserve">Hallazgo 4. </t>
    </r>
    <r>
      <rPr>
        <sz val="11"/>
        <color indexed="8"/>
        <rFont val="Arial Narrow"/>
        <family val="2"/>
      </rPr>
      <t>El contrato 370 de 2011, se suscribió en desarrollo del Convenio Marco de Cooperación 4161 de diciembre 31 de 2010, celebrado entre INCODER e IGAC, con el propósito de garantizar, el flujo de información y la realización de avalúos comerciales atendiendo a que el IGAC es autoridad en ésta materia. El convenio marco tenía una duración de 2 años, de tal manera que se encontraba vigente.</t>
    </r>
  </si>
  <si>
    <r>
      <rPr>
        <b/>
        <sz val="11"/>
        <color indexed="8"/>
        <rFont val="Arial Narrow"/>
        <family val="2"/>
      </rPr>
      <t xml:space="preserve">Hallazgo 6. </t>
    </r>
    <r>
      <rPr>
        <sz val="11"/>
        <color indexed="8"/>
        <rFont val="Arial Narrow"/>
        <family val="2"/>
      </rPr>
      <t>Ejecución del Convenio de Cooperación 788 En el acta No. 7 del Comité de Coordinación del convenio, del 24 de julio de 2012, se consignan las consideraciones para la modificación del convenio, las cuales responden a que a la fecha se lleva un 70% de ejecución presupuestal y que el cronograma establecido tiene actividades que van más allá del plazo estipulado, por lo que se identifica.</t>
    </r>
  </si>
  <si>
    <r>
      <rPr>
        <b/>
        <sz val="11"/>
        <color indexed="8"/>
        <rFont val="Arial Narrow"/>
        <family val="2"/>
      </rPr>
      <t>Hallazgo 7.</t>
    </r>
    <r>
      <rPr>
        <sz val="11"/>
        <color indexed="8"/>
        <rFont val="Arial Narrow"/>
        <family val="2"/>
      </rPr>
      <t xml:space="preserve"> Cláusula Convenio 1096 , Efectuada la revisión documental del convenio, se constató el incumplimiento de la precitada cláusula, consistente en: i) Las solicitudes de prórroga no se efectuaron con la antelación requerida, ii) No se evidencia la intervención del supervisor del convenio, iii) Se suscribieron cuatro prórrogas sucesivas que sumadas superan ampliamente el plazo...</t>
    </r>
  </si>
  <si>
    <r>
      <rPr>
        <b/>
        <sz val="11"/>
        <color indexed="8"/>
        <rFont val="Arial Narrow"/>
        <family val="2"/>
      </rPr>
      <t>Hallazgo 8.</t>
    </r>
    <r>
      <rPr>
        <sz val="11"/>
        <color indexed="8"/>
        <rFont val="Arial Narrow"/>
        <family val="2"/>
      </rPr>
      <t xml:space="preserve"> Publicaciones (Convenio 1096) En Anexo 1, ficha del proyecto, el numeral 7º cuadro del presupuesto, contempla para publicaciones (resoluciones iniciales y finales) la cantidad de 114 unidades por valor de $260.000 c/u, para un total asignado de $ 29.640.000, suma que se debería utilizar solamente en la publicación de resoluciones proferidas dentro de los procesos, no para publicación.</t>
    </r>
  </si>
  <si>
    <r>
      <rPr>
        <b/>
        <sz val="11"/>
        <color indexed="8"/>
        <rFont val="Arial Narrow"/>
        <family val="2"/>
      </rPr>
      <t xml:space="preserve">Hallazgo 9. </t>
    </r>
    <r>
      <rPr>
        <sz val="11"/>
        <color indexed="8"/>
        <rFont val="Arial Narrow"/>
        <family val="2"/>
      </rPr>
      <t>Costos de montaje, seguimiento y evaluación del proyecto (Convenio de Cooperación 1096 de 2013) para garantizar el adecuado desarrollo y ejecución del proyecto, además de los profesionales asignados por la OIM para el monitoreo, administrativamente requiere de unidades de apoyo (financiera, legal, tiquetes, entre otras). Sin embargo, el numeral 3º - Monitoreo, evaluación y seguimiento</t>
    </r>
  </si>
  <si>
    <r>
      <rPr>
        <b/>
        <sz val="11"/>
        <color indexed="8"/>
        <rFont val="Arial Narrow"/>
        <family val="2"/>
      </rPr>
      <t xml:space="preserve">Hallazgo 10. </t>
    </r>
    <r>
      <rPr>
        <sz val="11"/>
        <color indexed="8"/>
        <rFont val="Arial Narrow"/>
        <family val="2"/>
      </rPr>
      <t>Prórrogas convenios falta grave de planeación teniendo en cuenta que se fijó un plazo de ejecución de 3.5 meses con un valor de $14.550 millones, repartidos así: INCODER $10.550 millones; ACDI/VOCA con $3.851 millones y $148 millones en especie. Se puede observar que las metas planteadas eran muchas para el plazo de ejecución fijado en el convenio...</t>
    </r>
  </si>
  <si>
    <r>
      <rPr>
        <b/>
        <sz val="11"/>
        <color indexed="8"/>
        <rFont val="Arial Narrow"/>
        <family val="2"/>
      </rPr>
      <t xml:space="preserve">Hallazgo 14. </t>
    </r>
    <r>
      <rPr>
        <sz val="11"/>
        <color indexed="8"/>
        <rFont val="Arial Narrow"/>
        <family val="2"/>
      </rPr>
      <t>Ausencia de avance en los procesos de dotación y legalización en el marco del Convenio 637 de 2012, Para lograr la legalización de los territorios étnicos se propuso contar en primera medida con los estudios técnicos requeridos para decidir la formalización de Resguardos Indígenas y Territorios Colectivos de comunidades negras. Se trataba en general de casos cuyas solicitudes...</t>
    </r>
  </si>
  <si>
    <r>
      <rPr>
        <b/>
        <sz val="11"/>
        <color indexed="8"/>
        <rFont val="Arial Narrow"/>
        <family val="2"/>
      </rPr>
      <t xml:space="preserve">Hallazgo 15. </t>
    </r>
    <r>
      <rPr>
        <sz val="11"/>
        <color indexed="8"/>
        <rFont val="Arial Narrow"/>
        <family val="2"/>
      </rPr>
      <t>Coordinación Intra-institucional, A partir de la revisión del expediente de titulación de tierras al Consejo Comunitario de Comunidades Negras Los Olivos, se evidenció que se surtieron procesos de adjudicación de baldíos, comprendidos dentro del Territorio Colectivo. Lo que advierte sobre la falta de interacción y comunicación entre las dependencias involucradas en el proceso,...</t>
    </r>
  </si>
  <si>
    <r>
      <rPr>
        <b/>
        <sz val="11"/>
        <color indexed="8"/>
        <rFont val="Arial Narrow"/>
        <family val="2"/>
      </rPr>
      <t>Hallazgo 21.</t>
    </r>
    <r>
      <rPr>
        <sz val="11"/>
        <color indexed="8"/>
        <rFont val="Arial Narrow"/>
        <family val="2"/>
      </rPr>
      <t xml:space="preserve"> Comunicación a las comunidades de las solicitudes de certificaciones, afirma la entidad en su respuesta, se pudo haber obtenido la información de contacto a través de los espacios de representación nacional o con las bases de datos que por competencia maneja el Ministerio del Interior, y de esta manera se habría cumplido con lo estipulado en el mencionado documento que regla este...</t>
    </r>
  </si>
  <si>
    <r>
      <rPr>
        <b/>
        <sz val="11"/>
        <color indexed="8"/>
        <rFont val="Arial Narrow"/>
        <family val="2"/>
      </rPr>
      <t>Hallazgo 22</t>
    </r>
    <r>
      <rPr>
        <sz val="11"/>
        <color indexed="8"/>
        <rFont val="Arial Narrow"/>
        <family val="2"/>
      </rPr>
      <t>. Grado de avance en la línea de Fortalecimiento Organizativo, Social e Institucional, La existencia de los informes de caracterización si bien es muestra del cumplimiento de compromisos contractuales, no implica en sí misma la apropiación de los conocimientos. No se encuentran documentos de soporte que den cuenta de la incidencia proveniente de los informes en el accionar de la entidad</t>
    </r>
  </si>
  <si>
    <r>
      <rPr>
        <b/>
        <sz val="11"/>
        <color indexed="8"/>
        <rFont val="Arial Narrow"/>
        <family val="2"/>
      </rPr>
      <t>Hallazgo 24.</t>
    </r>
    <r>
      <rPr>
        <sz val="11"/>
        <color indexed="8"/>
        <rFont val="Arial Narrow"/>
        <family val="2"/>
      </rPr>
      <t xml:space="preserve"> Principio de eficacia en la ejecución presupuestal, Por lo tanto, el traslado de recursos a contratos con el Banco Agrario evidencia la falta de eficacia en la ejecución de los recursos comprometidos con los beneficiarios por parte de la DTAE del INCODER. Así mismo, la suscripción de estos contratos genera incremento de costos por el desarrollo de los trámites para su cumplimiento.</t>
    </r>
  </si>
  <si>
    <r>
      <rPr>
        <b/>
        <sz val="11"/>
        <color indexed="8"/>
        <rFont val="Arial Narrow"/>
        <family val="2"/>
      </rPr>
      <t xml:space="preserve">Hallazgo 25. </t>
    </r>
    <r>
      <rPr>
        <sz val="11"/>
        <color indexed="8"/>
        <rFont val="Arial Narrow"/>
        <family val="2"/>
      </rPr>
      <t>Ejecución de los pagos en los años 2012 y 2013 con constitución de cuentas por pagar que superan el 50% del valor de los proyectos de inversión de la DTAE, La DTAE del INCODER manifiesta que el Estado ha reconocido los derechos a las Comunidades Étnicas desde la Constitución Política de 1991, garantizando que todos los procesos adelantados en beneficio de dichas comunidades sean...</t>
    </r>
  </si>
  <si>
    <r>
      <rPr>
        <b/>
        <sz val="11"/>
        <color indexed="8"/>
        <rFont val="Arial Narrow"/>
        <family val="2"/>
      </rPr>
      <t>Hallazgo 27.</t>
    </r>
    <r>
      <rPr>
        <sz val="11"/>
        <color indexed="8"/>
        <rFont val="Arial Narrow"/>
        <family val="2"/>
      </rPr>
      <t xml:space="preserve"> Cumplimiento objetivos contemplados en el Convenio 637 de 2012, teniendo en cuenta que a la fecha de suscripción del contrato ya se contaba con un Plan General de la entidad para realizar la sistematización, lo cual hacía parte de otro contrato, el Comité Técnico del Convenio 637, según afirma la entidad, en su segunda reunión: “consideró no procedente ejecutar el componente dentro..</t>
    </r>
  </si>
  <si>
    <r>
      <rPr>
        <b/>
        <sz val="11"/>
        <color indexed="8"/>
        <rFont val="Arial Narrow"/>
        <family val="2"/>
      </rPr>
      <t xml:space="preserve">Hallazgo 28. </t>
    </r>
    <r>
      <rPr>
        <sz val="11"/>
        <color indexed="8"/>
        <rFont val="Arial Narrow"/>
        <family val="2"/>
      </rPr>
      <t xml:space="preserve"> Liquidación Convenios de Asociación 553 de 2012 y 589 Pontificia Universidad Javeriana de Cali; Contrato interadministrativo 370  de 2011 con el IGAC, Convenio de cooperación 788 de 2013 con la Organización Internacional para las Migraciones - OIM, y Convenio 637 de 2012 con la organización ACDI/VOCA,...</t>
    </r>
  </si>
  <si>
    <r>
      <rPr>
        <b/>
        <sz val="11"/>
        <color indexed="8"/>
        <rFont val="Arial Narrow"/>
        <family val="2"/>
      </rPr>
      <t xml:space="preserve">Hallazgo 30. </t>
    </r>
    <r>
      <rPr>
        <sz val="11"/>
        <color indexed="8"/>
        <rFont val="Arial Narrow"/>
        <family val="2"/>
      </rPr>
      <t xml:space="preserve"> Funciones de supervisión de los Convenios 1096 y 553, Las entidades públicas están obligadas a vigilar permanentemente la correcta ejecución del objeto contratado a través de un supervisor o un interventor, según corresponda, La cláusula décima sexta, determina que la vigilancia y control del presente convenio será ejercida por el Director Técnico de Asuntos Étnicos, ....</t>
    </r>
  </si>
  <si>
    <r>
      <rPr>
        <b/>
        <sz val="11"/>
        <color indexed="8"/>
        <rFont val="Arial Narrow"/>
        <family val="2"/>
      </rPr>
      <t>Hallazgo 33.</t>
    </r>
    <r>
      <rPr>
        <sz val="11"/>
        <color indexed="8"/>
        <rFont val="Arial Narrow"/>
        <family val="2"/>
      </rPr>
      <t xml:space="preserve">  Rol de control interno para atender la Denuncia, Lo anterior, representa debilidades en relación con las funciones de la oficina de Control Interno en cuento a los trámites y roles que está llamada a atender la dependencia, más aún cuando lo que se encuentra de por medio son presuntas faltas disciplinarias de funcionarios internos.</t>
    </r>
  </si>
  <si>
    <r>
      <rPr>
        <b/>
        <sz val="11"/>
        <color indexed="8"/>
        <rFont val="Arial Narrow"/>
        <family val="2"/>
      </rPr>
      <t xml:space="preserve">Hallazgo 37. </t>
    </r>
    <r>
      <rPr>
        <sz val="11"/>
        <color indexed="8"/>
        <rFont val="Arial Narrow"/>
        <family val="2"/>
      </rPr>
      <t>Mecanismos de contingencia, gestión frente a la contradicción de las políticas públicas y comunicación del riesgo de pérdida de recursos públicos destinados a proyectos productivos de comunidades étnicas, Durante la visita de campo realizada por los funcionarios de la CGR ...</t>
    </r>
  </si>
  <si>
    <r>
      <rPr>
        <b/>
        <sz val="11"/>
        <color indexed="8"/>
        <rFont val="Arial Narrow"/>
        <family val="2"/>
      </rPr>
      <t>Hallazgo 1.</t>
    </r>
    <r>
      <rPr>
        <sz val="11"/>
        <color indexed="8"/>
        <rFont val="Arial Narrow"/>
        <family val="2"/>
      </rPr>
      <t xml:space="preserve"> Incumplimiento Constitucional . 
El MINISTERIO DE AGRICULTURA Y DESARROLLO RURAL, pese a la obligación internacional de que es objeto el Estado Colombiano por el reconocimiento de la vulneración de derechos humanos de las comunidades de afrodescendientes de los Consejos Comunitarios de Jiguamiandó y Curvaradó como órgano rector de políticas para el sector agropecuario,                                                      </t>
    </r>
  </si>
  <si>
    <r>
      <rPr>
        <b/>
        <sz val="11"/>
        <color indexed="8"/>
        <rFont val="Arial Narrow"/>
        <family val="2"/>
      </rPr>
      <t xml:space="preserve">Hallazgo 2. </t>
    </r>
    <r>
      <rPr>
        <sz val="11"/>
        <color indexed="8"/>
        <rFont val="Arial Narrow"/>
        <family val="2"/>
      </rPr>
      <t xml:space="preserve"> Incumplimiento Requerimiento de la Corte
 La actividad del INSTITUTO COLOMBIANO DE DESARROLLO RURAL “INCODER” debe ir incursa en otras actividades, las cuales no se soportaron ni documentaron para el proceso auditor. (...)  En conclusión, para la Contraloría la orden impartida por la Corte Constitucional, debe entenderse que es responsabilidad de todos las entidades públicas que tengan que ver con la problemática a resolver, no es de recibo, que se limiten responsabilidades institucionales, o auto responsabilidades, en asuntos vitales tales como la definición las características socioeconómicas de las comunidades asentadas en dichos territorios;  la situación fáctica y jurídica en que se encuentran los consejos, los riesgos y potencialidades para la protección de los territorios; y determinación de los obstáculos jurídicos que impiden la protección efectiva de dichos territorios; y los mecanismos para garantizar la restitución efectiva de los territorios incluido el establecimiento de presunciones de ilegalidad de las transacciones realizadas sobre dichos territorios. Los cuales consideramos son temas que interesan y deben ser prioritariamente avocados por el MINISTERIO DE AGRICULTURA Y DESARROLLO RURAL, sus entidades adscritas y vinculadas entre otros por el INSTITUTO COLOMBIANO DE DESARROLLO RURAL “INCODER””.</t>
    </r>
  </si>
  <si>
    <r>
      <rPr>
        <b/>
        <sz val="11"/>
        <color indexed="8"/>
        <rFont val="Arial Narrow"/>
        <family val="2"/>
      </rPr>
      <t xml:space="preserve">Hallazgo 3. </t>
    </r>
    <r>
      <rPr>
        <sz val="11"/>
        <color indexed="8"/>
        <rFont val="Arial Narrow"/>
        <family val="2"/>
      </rPr>
      <t>Incumplimiento diseño de Política Pública (Agropecuaria)  
El máximo órgano rector de la política agropecuaria, MINISTERIO DE AGRICULTURA Y DESARROLLO RURAL, respecto al cumplimiento de esta orden, responden contrario a lo ordenado en la ley  y por la misma Corte Constitucional  “…es importante señalar que la política pública en materia de desplazamiento forzado, es competencia de la Agencia Presidencial Para la Acción Social y la Cooperación Internacional   … es de resaltar que la orden de la Corte Constitucional está dirigida exclusivamente al Ministerio del Interior y de Justicia y al Programa Presidencial Acción Social, en consecuencia, este Ministerio y el INSTITUTO COLOMBIANO DE DESARROLLO RURAL “INCODER”, tal y como se ha manifestado en todas las actuaciones administrativas, estará presto a aportar la información que se requiera para facilitar la entrega y de la misma forma, prestar todo el soporte técnico necesario para el día de (sic) en que se programe la diligencia,  así como a prestar la colaboración correspondiente de acuerdo a nuestras competencias…”</t>
    </r>
  </si>
  <si>
    <r>
      <rPr>
        <b/>
        <sz val="11"/>
        <color indexed="8"/>
        <rFont val="Arial Narrow"/>
        <family val="2"/>
      </rPr>
      <t xml:space="preserve">Hallazgo 2. </t>
    </r>
    <r>
      <rPr>
        <sz val="11"/>
        <color indexed="8"/>
        <rFont val="Arial Narrow"/>
        <family val="2"/>
      </rPr>
      <t>Acumulación de terrenos baldíos por parte de particulares a partir de actualizaciones de área sin el lleno de requisitos. Hallazgo dirigido a la Superintentendencia de Notariado y Registro</t>
    </r>
  </si>
  <si>
    <r>
      <rPr>
        <b/>
        <sz val="11"/>
        <color indexed="8"/>
        <rFont val="Arial Narrow"/>
        <family val="2"/>
      </rPr>
      <t xml:space="preserve">Hallazgo 3. </t>
    </r>
    <r>
      <rPr>
        <sz val="11"/>
        <color indexed="8"/>
        <rFont val="Arial Narrow"/>
        <family val="2"/>
      </rPr>
      <t>Deficiente gestión jurídica del INCODER en la recuperación de los terrenos baldíos acumulados irregularmente por particulares.</t>
    </r>
  </si>
  <si>
    <r>
      <rPr>
        <b/>
        <sz val="11"/>
        <color theme="1"/>
        <rFont val="Arial Narrow"/>
        <family val="2"/>
      </rPr>
      <t xml:space="preserve">Hallazgo 1. </t>
    </r>
    <r>
      <rPr>
        <sz val="11"/>
        <color theme="1"/>
        <rFont val="Arial Narrow"/>
        <family val="2"/>
      </rPr>
      <t>GESTION PROYECTO ADQUISICIÓN DE TIERRAS.  Para la vigencia 2012 el INCODER apropió recursos del presupuesto asignado, por valor de $8,000 miilones, para el proy+E106:E175ecto de "Adquisición de Tierras a Comunidades Indígenas del Cauca - Decreto 982 de 1999". Para su ejecución, el INCODER trasladó en dicha vigencia $7,220,8 millones al Convenio No.789 de 2011...</t>
    </r>
  </si>
  <si>
    <r>
      <rPr>
        <b/>
        <sz val="11"/>
        <color indexed="8"/>
        <rFont val="Arial Narrow"/>
        <family val="2"/>
      </rPr>
      <t>Hallazgo 2.</t>
    </r>
    <r>
      <rPr>
        <sz val="11"/>
        <color indexed="8"/>
        <rFont val="Arial Narrow"/>
        <family val="2"/>
      </rPr>
      <t xml:space="preserve"> TITULACION DE PREDIOS ADQUIRIDOS A RESGUARDOS INDÍGENAS DEL CAUCA. En la ejecución del proyecto de Inversión "Adquisición de Tierras a Comunidades Indígenas del Cauca - Decreto 982 de 1999", durante la vigencia fiscal 2013, con recursos de reserva presupuestal y cuentas por pagar vigencia 2012 por valor de $7,220 millones, el INCODER adquirió 22 predios...</t>
    </r>
  </si>
  <si>
    <r>
      <rPr>
        <b/>
        <sz val="11"/>
        <color indexed="8"/>
        <rFont val="Arial Narrow"/>
        <family val="2"/>
      </rPr>
      <t>Hallazgo  3.</t>
    </r>
    <r>
      <rPr>
        <sz val="11"/>
        <color indexed="8"/>
        <rFont val="Arial Narrow"/>
        <family val="2"/>
      </rPr>
      <t xml:space="preserve">  SEGUIMIENTO EJECUCIÓN RECURSOS CONVENIO BANCO AGRARIO. Dentro del Convenio No.789 de 201, suscrito entre el Banco Agrario y el INCODER, para el pago de los predios adquiridos en el marco del proyecto "Adquisición de Tierras a Comunidades Indígenas del Cauca", no se establecieron mecanismos de control o seguimiento a la ejecución de los recursos trasladados para...</t>
    </r>
  </si>
  <si>
    <r>
      <rPr>
        <b/>
        <sz val="11"/>
        <color indexed="8"/>
        <rFont val="Arial Narrow"/>
        <family val="2"/>
      </rPr>
      <t>Hallazgo 4. COMPROMISOS ACTA 21 DE NOVIEMBRE DE 2009</t>
    </r>
    <r>
      <rPr>
        <sz val="11"/>
        <color indexed="8"/>
        <rFont val="Arial Narrow"/>
        <family val="2"/>
      </rPr>
      <t>. En el acta operativa derivada del Decreto 982 de 1999, de fecha 21 de noviembre de 2009, el INCODER  se comprometió con el CRIC a destinar recursos necesarios y suficientes para adelantar los estudios socieconómicos que permitieran constituir y/o ampliar los Resguardos a 27 comunidades Indígenas...</t>
    </r>
  </si>
  <si>
    <r>
      <rPr>
        <b/>
        <sz val="11"/>
        <color indexed="8"/>
        <rFont val="Arial Narrow"/>
        <family val="2"/>
      </rPr>
      <t>Hallazgo  5. GESTION DOCUMENTAL</t>
    </r>
    <r>
      <rPr>
        <sz val="11"/>
        <color indexed="8"/>
        <rFont val="Arial Narrow"/>
        <family val="2"/>
      </rPr>
      <t>. En la revisión efectuada a los expedientes contentivos de los procesos de adquisición de predios adelantados por la Dirección Territorial Cauca del INCODER, se observó debilidades en el manejo documental, debido a que los oficios que remiten y/o reciben información relacionada con el trámite de compra de tierras de las vigencias auditadas, visitas, ...</t>
    </r>
  </si>
  <si>
    <r>
      <rPr>
        <b/>
        <sz val="11"/>
        <color indexed="8"/>
        <rFont val="Arial Narrow"/>
        <family val="2"/>
      </rPr>
      <t>Hallazgo 6. CONTRATOS DE PRESTACION DE SERVICIOS PROFESIONALES</t>
    </r>
    <r>
      <rPr>
        <sz val="11"/>
        <color indexed="8"/>
        <rFont val="Arial Narrow"/>
        <family val="2"/>
      </rPr>
      <t>. Se evidenció que el INCODER tanto nivel Central como en Dirección Territorial Cauca, para ejecutar el proyecto "Adquisición de Tierras para comunidades Indígenas del Cauca-Decreto 982 de 1999", viene suscribiendo Contratos de Prestación de Servicios Profesionales en forma sucesiva con los mismos profesionales, ...</t>
    </r>
  </si>
  <si>
    <r>
      <rPr>
        <b/>
        <sz val="11"/>
        <color indexed="8"/>
        <rFont val="Arial Narrow"/>
        <family val="2"/>
      </rPr>
      <t>Hallazgo 7.  GIRO DE LOS RECURSOS CONVENIO 789 DE 2011.</t>
    </r>
    <r>
      <rPr>
        <sz val="11"/>
        <color indexed="8"/>
        <rFont val="Arial Narrow"/>
        <family val="2"/>
      </rPr>
      <t xml:space="preserve"> Para el convenio interadministrativo No.789 de 2011, suscrito con el Banco Agrario, con un valor inicial de $32,263,000,000, se realziaron dos adiciones en valor, forma y traslado de recurso. La primera de ellas, sin fecha, lo modifica en los siguientes términos:...</t>
    </r>
  </si>
  <si>
    <r>
      <rPr>
        <b/>
        <sz val="11"/>
        <color indexed="8"/>
        <rFont val="Arial Narrow"/>
        <family val="2"/>
      </rPr>
      <t>Hallazgo 8. LIQUIDACION CONVENIO No.553 DE 2012</t>
    </r>
    <r>
      <rPr>
        <sz val="11"/>
        <color indexed="8"/>
        <rFont val="Arial Narrow"/>
        <family val="2"/>
      </rPr>
      <t>. El INCODER suscribió el Convenio 553 del 30 de Julio de 2012, con la Universidad Javeriana, cuyo objeto consistió en "Aunar recursos técnicos, administrativos, financieros y humanos para desarrollar un estudio de caracterización de derchos, posesión y aspiraciones territoriales étnicas en los Departamentos ...</t>
    </r>
  </si>
  <si>
    <r>
      <rPr>
        <b/>
        <sz val="11"/>
        <color indexed="8"/>
        <rFont val="Arial Narrow"/>
        <family val="2"/>
      </rPr>
      <t xml:space="preserve">Hallazgo 1. </t>
    </r>
    <r>
      <rPr>
        <sz val="11"/>
        <color indexed="8"/>
        <rFont val="Arial Narrow"/>
        <family val="2"/>
      </rPr>
      <t xml:space="preserve">Informes de supervisión y contratistas contratos de prestación de servicios 020, 022, 029, 035, 036, 037, 052, 069, 103,107, 108 y 150 de 2016 </t>
    </r>
  </si>
  <si>
    <r>
      <rPr>
        <b/>
        <sz val="11"/>
        <color indexed="8"/>
        <rFont val="Arial Narrow"/>
        <family val="2"/>
      </rPr>
      <t xml:space="preserve">Hallazgo 2. </t>
    </r>
    <r>
      <rPr>
        <sz val="11"/>
        <color indexed="8"/>
        <rFont val="Arial Narrow"/>
        <family val="2"/>
      </rPr>
      <t>Soportabilidad contable gastos operativos convenio 137 de 2016.</t>
    </r>
  </si>
  <si>
    <r>
      <rPr>
        <b/>
        <sz val="11"/>
        <color indexed="8"/>
        <rFont val="Arial Narrow"/>
        <family val="2"/>
      </rPr>
      <t xml:space="preserve">Hallazgo 3. </t>
    </r>
    <r>
      <rPr>
        <sz val="11"/>
        <color indexed="8"/>
        <rFont val="Arial Narrow"/>
        <family val="2"/>
      </rPr>
      <t xml:space="preserve">Acciones de mejora gestión archivística. </t>
    </r>
  </si>
  <si>
    <r>
      <rPr>
        <b/>
        <sz val="11"/>
        <color indexed="8"/>
        <rFont val="Arial Narrow"/>
        <family val="2"/>
      </rPr>
      <t>Hallazgo 2.</t>
    </r>
    <r>
      <rPr>
        <sz val="11"/>
        <color indexed="8"/>
        <rFont val="Arial Narrow"/>
        <family val="2"/>
      </rPr>
      <t xml:space="preserve"> Soportabilidad contable gastos operativos convenio 137 de 2016.</t>
    </r>
  </si>
  <si>
    <r>
      <rPr>
        <b/>
        <sz val="11"/>
        <color indexed="8"/>
        <rFont val="Arial Narrow"/>
        <family val="2"/>
      </rPr>
      <t>Hallazgo 3.</t>
    </r>
    <r>
      <rPr>
        <sz val="11"/>
        <color indexed="8"/>
        <rFont val="Arial Narrow"/>
        <family val="2"/>
      </rPr>
      <t xml:space="preserve"> Acciones de mejora gestión archivística. </t>
    </r>
  </si>
  <si>
    <r>
      <rPr>
        <b/>
        <sz val="11"/>
        <color indexed="8"/>
        <rFont val="Arial Narrow"/>
        <family val="2"/>
      </rPr>
      <t xml:space="preserve">Hallazgo  4. </t>
    </r>
    <r>
      <rPr>
        <sz val="11"/>
        <color indexed="8"/>
        <rFont val="Arial Narrow"/>
        <family val="2"/>
      </rPr>
      <t>Contrato de suministros 406.2016 – requisitos de pago (D1)</t>
    </r>
  </si>
  <si>
    <r>
      <rPr>
        <b/>
        <sz val="11"/>
        <color indexed="8"/>
        <rFont val="Arial Narrow"/>
        <family val="2"/>
      </rPr>
      <t xml:space="preserve">Hallazgo 5. </t>
    </r>
    <r>
      <rPr>
        <sz val="11"/>
        <color indexed="8"/>
        <rFont val="Arial Narrow"/>
        <family val="2"/>
      </rPr>
      <t xml:space="preserve">Soportes de ejecución convenios en gasto público social. </t>
    </r>
  </si>
  <si>
    <r>
      <rPr>
        <b/>
        <sz val="11"/>
        <color indexed="8"/>
        <rFont val="Arial Narrow"/>
        <family val="2"/>
      </rPr>
      <t xml:space="preserve">Hallazgo 6. </t>
    </r>
    <r>
      <rPr>
        <sz val="11"/>
        <color indexed="8"/>
        <rFont val="Arial Narrow"/>
        <family val="2"/>
      </rPr>
      <t xml:space="preserve">Contabilización iniciativas comunitarias </t>
    </r>
  </si>
  <si>
    <r>
      <rPr>
        <b/>
        <sz val="11"/>
        <color indexed="8"/>
        <rFont val="Arial Narrow"/>
        <family val="2"/>
      </rPr>
      <t xml:space="preserve">Hallazgo 7.  </t>
    </r>
    <r>
      <rPr>
        <sz val="11"/>
        <color indexed="8"/>
        <rFont val="Arial Narrow"/>
        <family val="2"/>
      </rPr>
      <t xml:space="preserve">Recursos recibidos en cuentas controladas </t>
    </r>
  </si>
  <si>
    <r>
      <rPr>
        <b/>
        <sz val="11"/>
        <color indexed="8"/>
        <rFont val="Arial Narrow"/>
        <family val="2"/>
      </rPr>
      <t xml:space="preserve">Hallazgo 8.  </t>
    </r>
    <r>
      <rPr>
        <sz val="11"/>
        <color indexed="8"/>
        <rFont val="Arial Narrow"/>
        <family val="2"/>
      </rPr>
      <t>Registro inventario predios Fondo Nacional Agrario.</t>
    </r>
  </si>
  <si>
    <r>
      <rPr>
        <b/>
        <sz val="11"/>
        <color rgb="FF000000"/>
        <rFont val="Arial Narrow"/>
        <family val="2"/>
      </rPr>
      <t xml:space="preserve">Hallazgo  10. </t>
    </r>
    <r>
      <rPr>
        <sz val="11"/>
        <color rgb="FF000000"/>
        <rFont val="Arial Narrow"/>
        <family val="2"/>
      </rPr>
      <t xml:space="preserve">Rubros presupuestales de funcionamiento e inversión (D2).  </t>
    </r>
  </si>
  <si>
    <r>
      <rPr>
        <b/>
        <sz val="11"/>
        <color rgb="FF000000"/>
        <rFont val="Arial Narrow"/>
        <family val="2"/>
      </rPr>
      <t xml:space="preserve">Hallazgo  11. </t>
    </r>
    <r>
      <rPr>
        <sz val="11"/>
        <color rgb="FF000000"/>
        <rFont val="Arial Narrow"/>
        <family val="2"/>
      </rPr>
      <t>Convenio 112 de 2016 principio de especialidad</t>
    </r>
  </si>
  <si>
    <r>
      <rPr>
        <b/>
        <sz val="11"/>
        <color rgb="FF000000"/>
        <rFont val="Arial Narrow"/>
        <family val="2"/>
      </rPr>
      <t>Hallazgo  12.</t>
    </r>
    <r>
      <rPr>
        <sz val="11"/>
        <color rgb="FF000000"/>
        <rFont val="Arial Narrow"/>
        <family val="2"/>
      </rPr>
      <t xml:space="preserve"> Cuentas por pagar como reservas presupuestales </t>
    </r>
  </si>
  <si>
    <r>
      <rPr>
        <b/>
        <sz val="11"/>
        <color rgb="FF000000"/>
        <rFont val="Arial Narrow"/>
        <family val="2"/>
      </rPr>
      <t>Hallazgo  13.</t>
    </r>
    <r>
      <rPr>
        <sz val="11"/>
        <color rgb="FF000000"/>
        <rFont val="Arial Narrow"/>
        <family val="2"/>
      </rPr>
      <t xml:space="preserve"> Cuentas por pagar subsidios (D3)         </t>
    </r>
  </si>
  <si>
    <r>
      <rPr>
        <b/>
        <sz val="11"/>
        <color indexed="8"/>
        <rFont val="Arial Narrow"/>
        <family val="2"/>
      </rPr>
      <t>Hallazgo  14.</t>
    </r>
    <r>
      <rPr>
        <sz val="11"/>
        <color indexed="8"/>
        <rFont val="Arial Narrow"/>
        <family val="2"/>
      </rPr>
      <t xml:space="preserve"> Cooperantes y operadores iniciativas comunitarias
</t>
    </r>
  </si>
  <si>
    <r>
      <rPr>
        <b/>
        <sz val="11"/>
        <color rgb="FF000000"/>
        <rFont val="Arial Narrow"/>
        <family val="2"/>
      </rPr>
      <t>Hallazgo  15.</t>
    </r>
    <r>
      <rPr>
        <sz val="11"/>
        <color rgb="FF000000"/>
        <rFont val="Arial Narrow"/>
        <family val="2"/>
      </rPr>
      <t xml:space="preserve"> Componente gastos notariales y registro predio “No hay como Dios”.</t>
    </r>
  </si>
  <si>
    <r>
      <rPr>
        <b/>
        <sz val="11"/>
        <color rgb="FF000000"/>
        <rFont val="Arial Narrow"/>
        <family val="2"/>
      </rPr>
      <t xml:space="preserve">Hallazgo  16. </t>
    </r>
    <r>
      <rPr>
        <sz val="11"/>
        <color rgb="FF000000"/>
        <rFont val="Arial Narrow"/>
        <family val="2"/>
      </rPr>
      <t xml:space="preserve">Proveedor iniciativas comunitarias resoluciones 305 y 306 de 2016. Nuquí </t>
    </r>
  </si>
  <si>
    <r>
      <rPr>
        <b/>
        <sz val="11"/>
        <color rgb="FF000000"/>
        <rFont val="Arial Narrow"/>
        <family val="2"/>
      </rPr>
      <t xml:space="preserve">Hallazgo  17. </t>
    </r>
    <r>
      <rPr>
        <sz val="11"/>
        <color rgb="FF000000"/>
        <rFont val="Arial Narrow"/>
        <family val="2"/>
      </rPr>
      <t xml:space="preserve">Evaluación de los proyectos de las iniciativas comunitarias resoluciones 305 y 306 de 2016 Nuquí </t>
    </r>
  </si>
  <si>
    <r>
      <rPr>
        <b/>
        <sz val="11"/>
        <color rgb="FF000000"/>
        <rFont val="Arial Narrow"/>
        <family val="2"/>
      </rPr>
      <t xml:space="preserve">Hallazgo  18. </t>
    </r>
    <r>
      <rPr>
        <sz val="11"/>
        <color rgb="FF000000"/>
        <rFont val="Arial Narrow"/>
        <family val="2"/>
      </rPr>
      <t>Necesidad contractual contrato 448 de 2016 (D4)</t>
    </r>
  </si>
  <si>
    <r>
      <rPr>
        <b/>
        <sz val="11"/>
        <color indexed="8"/>
        <rFont val="Arial Narrow"/>
        <family val="2"/>
      </rPr>
      <t xml:space="preserve">Hallazgo 8. </t>
    </r>
    <r>
      <rPr>
        <sz val="11"/>
        <color theme="1"/>
        <rFont val="Arial Narrow"/>
        <family val="2"/>
      </rPr>
      <t xml:space="preserve"> Régimen Jurídico Aplicable al Convenio ANT–ONU (UNODC) A) (D1) Para la CGR el propósito de la celebración del convenio está enfocado a realizar funciones propias de la ANT, como ejecutora de la política nacional de administración de tierras de la Nación, partiendo de un errado supuesto jurídico. Por lo anterior, considera la CGR que esta situación no se enmarca en lo est</t>
    </r>
  </si>
  <si>
    <r>
      <rPr>
        <b/>
        <sz val="11"/>
        <color indexed="8"/>
        <rFont val="Arial Narrow"/>
        <family val="2"/>
      </rPr>
      <t>Hallazgo 1</t>
    </r>
    <r>
      <rPr>
        <sz val="11"/>
        <color theme="1"/>
        <rFont val="Arial Narrow"/>
        <family val="2"/>
      </rPr>
      <t>.  Cuenta Inventarios Revisada la cuenta 1510 Cuenta inventarios, con saldo a diciembre 31 de 2017 de $350.205.523.208, cruzada con el aplicativo SharePoint, donde se registran los predios del Fondo Nacional Agrario FNA, hoy Fondo de Tierras para la reforma Rural Integral, que fueron transferidos por el INCODER a la ANT, mediante 44 actas de transferencia de 4.168 predios, lo</t>
    </r>
  </si>
  <si>
    <r>
      <rPr>
        <b/>
        <sz val="11"/>
        <color indexed="8"/>
        <rFont val="Arial Narrow"/>
        <family val="2"/>
      </rPr>
      <t xml:space="preserve">Hallazgo 2. </t>
    </r>
    <r>
      <rPr>
        <sz val="11"/>
        <color theme="1"/>
        <rFont val="Arial Narrow"/>
        <family val="2"/>
      </rPr>
      <t>Predios en SharePoint sin valor Cruzada la información que reposa en el aplicativo SharePoint de la ANT sobre los predios administrados por la Subdirección de Acceso a Tierras con los registros contables, se observa que en el mencionado aplicativo hay dos (2) predios sin valor</t>
    </r>
  </si>
  <si>
    <r>
      <rPr>
        <b/>
        <sz val="11"/>
        <color indexed="8"/>
        <rFont val="Arial Narrow"/>
        <family val="2"/>
      </rPr>
      <t xml:space="preserve">Hallazgo 3. </t>
    </r>
    <r>
      <rPr>
        <sz val="11"/>
        <color theme="1"/>
        <rFont val="Arial Narrow"/>
        <family val="2"/>
      </rPr>
      <t xml:space="preserve"> Rechazo de Subsidio SIRA Al revisar la constitución del Rezago Cuentas por Pagar vigencia 2017, se observa que contablemente se causó en la cuenta 234006 (subsidios asignados para compra de tierras) la suma de $553.287.750, causación fundamentada en el hecho de que los beneficiarios de las Resoluciones Nos. 421, 422, 423, 424, 425, y 426 de 2017, rechazaron el subsidio a</t>
    </r>
  </si>
  <si>
    <r>
      <rPr>
        <b/>
        <sz val="11"/>
        <color indexed="8"/>
        <rFont val="Arial Narrow"/>
        <family val="2"/>
      </rPr>
      <t xml:space="preserve">Hallazgo 4. </t>
    </r>
    <r>
      <rPr>
        <sz val="11"/>
        <color theme="1"/>
        <rFont val="Arial Narrow"/>
        <family val="2"/>
      </rPr>
      <t>Organización archivística soportes de reservas presupuestales. De la verificación al proceso de constitución de reservas presupuestales, a 31 de diciembre de 2017, por valor de $15.565.604.453,60, en algunas no se encontraron los soportes respectivos, por lo que fue necesario recurrir a las carpetas contractuales para verificar los soportes correspondientes. Esto no perm</t>
    </r>
  </si>
  <si>
    <r>
      <rPr>
        <b/>
        <sz val="11"/>
        <color indexed="8"/>
        <rFont val="Arial Narrow"/>
        <family val="2"/>
      </rPr>
      <t xml:space="preserve">Hallazgo 5. </t>
    </r>
    <r>
      <rPr>
        <sz val="11"/>
        <color theme="1"/>
        <rFont val="Arial Narrow"/>
        <family val="2"/>
      </rPr>
      <t>Ejecución presupuestal contratos Revisadas las Cuentas por pagar, se pudo evidenciar que se suscribieron los contratos por concepto de prestación de servicios Nos 467, 523 y 500 de 2017, por valores de $79.160.000, $20.166.600 y $22.360.691.50, respectivamente, cuyos objetos contractuales y entregables están orientados a apoyar la gestión administrativa y de funcionamien</t>
    </r>
  </si>
  <si>
    <r>
      <rPr>
        <b/>
        <sz val="11"/>
        <color indexed="8"/>
        <rFont val="Arial Narrow"/>
        <family val="2"/>
      </rPr>
      <t xml:space="preserve">Hallazgo 6. </t>
    </r>
    <r>
      <rPr>
        <sz val="11"/>
        <color theme="1"/>
        <rFont val="Arial Narrow"/>
        <family val="2"/>
      </rPr>
      <t>Presentación Informes Técnicos El numeral 12 de la cláusula segunda del Convenio de Asociación ACDI/VOCA No. 528 del 28 de marzo de 2017, estableció la obligación de elaborar y presentar al Comité Técnico Operativo del Convenio para su revisión, informes técnicos mensuales.  Revisado el convenio No. 528 cuyo objeto fue, “formular e implementar acciones conjuntas orienta</t>
    </r>
  </si>
  <si>
    <r>
      <rPr>
        <b/>
        <sz val="11"/>
        <color indexed="8"/>
        <rFont val="Arial Narrow"/>
        <family val="2"/>
      </rPr>
      <t xml:space="preserve">Hallazgo 7. </t>
    </r>
    <r>
      <rPr>
        <sz val="11"/>
        <color theme="1"/>
        <rFont val="Arial Narrow"/>
        <family val="2"/>
      </rPr>
      <t>Reuniones Comité Técnico Operativo La cláusula tercera del Convenio de Asociación ACDI/VOCA No. 528 del 28 de marzo de 2017 estableció que, “el Comité Técnico Operativo se reunirá una vez al mes o por convocatoria extraordinaria de sus miembros o del supervisor, para revisar el estado del avance, logros, retos y dificultades del convenio. Las reuniones del Comité Técnico</t>
    </r>
  </si>
  <si>
    <t>Hallazgo 1. Inconsistencias en los informes de los contratistas (A)</t>
  </si>
  <si>
    <t>Hallazgo 2. Ausencia de medios de verificación en la entrega de productos en contratos de prestación de servicios. (A) (D)</t>
  </si>
  <si>
    <r>
      <rPr>
        <b/>
        <sz val="11"/>
        <color indexed="8"/>
        <rFont val="Arial Narrow"/>
        <family val="2"/>
      </rPr>
      <t xml:space="preserve">Hallazgo 6. </t>
    </r>
    <r>
      <rPr>
        <sz val="11"/>
        <color indexed="8"/>
        <rFont val="Arial Narrow"/>
        <family val="2"/>
      </rPr>
      <t xml:space="preserve"> Folios de Matricula inmobiliaria de predios ubicados en Morales. Las impresiones de 22 de agosto y 22 de noviembre de 2012 de los folios de matricula inmobiliaria Nos. 064-1086 y 064-3637 de los predios El Esfuerzo y El Martillo ubicados en los municipios de Pinillos y Achí, que se encuentran en las páginas 1-2 y 38-39 de las carpetas 1109 y 1110, respectivamente, no corresponden a los expedientes del predio Santa Isabel localizado en el municipio de Morales, ya que según la Resolución No.1160 de 30/11/2007 ...</t>
    </r>
  </si>
  <si>
    <r>
      <rPr>
        <b/>
        <sz val="11"/>
        <color indexed="8"/>
        <rFont val="Arial Narrow"/>
        <family val="2"/>
      </rPr>
      <t>Hallazgo 1.</t>
    </r>
    <r>
      <rPr>
        <sz val="11"/>
        <color indexed="8"/>
        <rFont val="Arial Narrow"/>
        <family val="2"/>
      </rPr>
      <t xml:space="preserve"> Diferencias entre registros contables de predios del Fondo Nacional Agrario en los estados financieros de la ANT y actas de entrega del INCODER</t>
    </r>
  </si>
  <si>
    <r>
      <rPr>
        <b/>
        <sz val="11"/>
        <color indexed="8"/>
        <rFont val="Arial Narrow"/>
        <family val="2"/>
      </rPr>
      <t xml:space="preserve">Hallazgo 4. </t>
    </r>
    <r>
      <rPr>
        <sz val="11"/>
        <color indexed="8"/>
        <rFont val="Arial Narrow"/>
        <family val="2"/>
      </rPr>
      <t>Contabilización en cero ($0) de predios del Fondo Nacional Agrario en los estados financieros de la ANT. cuando. en realidad. su valor era positivo.</t>
    </r>
  </si>
  <si>
    <r>
      <rPr>
        <b/>
        <sz val="11"/>
        <color indexed="8"/>
        <rFont val="Arial Narrow"/>
        <family val="2"/>
      </rPr>
      <t>Hallazgo 11.</t>
    </r>
    <r>
      <rPr>
        <sz val="11"/>
        <color indexed="8"/>
        <rFont val="Arial Narrow"/>
        <family val="2"/>
      </rPr>
      <t xml:space="preserve"> Inclusión de cláusula en los contratos de arrendamiento de Islas del Rosario y San Bernardo contrarias al ordenamiento Jurídico (El Consejo de Estado declaró nulo el Inciso primero del Artículo 9. La Corte Constitucional declara como un derecho fundamental "la administración de justicia").</t>
    </r>
  </si>
  <si>
    <r>
      <rPr>
        <b/>
        <sz val="11"/>
        <color indexed="8"/>
        <rFont val="Arial Narrow"/>
        <family val="2"/>
      </rPr>
      <t>Hallazgo 12.</t>
    </r>
    <r>
      <rPr>
        <sz val="11"/>
        <color indexed="8"/>
        <rFont val="Arial Narrow"/>
        <family val="2"/>
      </rPr>
      <t xml:space="preserve"> Inexistencia de pólizas o expedición tardía de pólizas en Contratos de arrendamiento de Islas del Rosario y San Bernardo.</t>
    </r>
  </si>
  <si>
    <r>
      <rPr>
        <b/>
        <sz val="11"/>
        <color indexed="8"/>
        <rFont val="Arial Narrow"/>
        <family val="2"/>
      </rPr>
      <t xml:space="preserve">Hallazgo 13. </t>
    </r>
    <r>
      <rPr>
        <sz val="11"/>
        <color indexed="8"/>
        <rFont val="Arial Narrow"/>
        <family val="2"/>
      </rPr>
      <t>Deficiencias del liquidador en la gestión de cartera derivada de Contratos de arrendamiento de Islas del Rosario y San Bernardo</t>
    </r>
  </si>
  <si>
    <r>
      <rPr>
        <b/>
        <sz val="11"/>
        <color indexed="8"/>
        <rFont val="Arial Narrow"/>
        <family val="2"/>
      </rPr>
      <t>Hallazgo 15.</t>
    </r>
    <r>
      <rPr>
        <sz val="11"/>
        <color indexed="8"/>
        <rFont val="Arial Narrow"/>
        <family val="2"/>
      </rPr>
      <t xml:space="preserve"> Deficiencias en la protección de la diversidad e integridad del ambiente en Islas del Rosario y San Bernardo que ha acarreado daño ambiental. transgrediendo los principios de Prevención y Precaución a raíz de la suscripción de contratos de arrendamiento en Islas del Rosario.</t>
    </r>
  </si>
  <si>
    <r>
      <rPr>
        <b/>
        <sz val="11"/>
        <color indexed="8"/>
        <rFont val="Arial Narrow"/>
        <family val="2"/>
      </rPr>
      <t xml:space="preserve">Hallazgo 1. Implementación de Indicadores. </t>
    </r>
    <r>
      <rPr>
        <sz val="11"/>
        <color indexed="8"/>
        <rFont val="Arial Narrow"/>
        <family val="2"/>
      </rPr>
      <t>Se evidencio que solamente se formulan indicadores de eficacia y eficiencia falta la implementación y medición de los indicadores de economía, equidad y valoración de los costos ambientales</t>
    </r>
  </si>
  <si>
    <r>
      <rPr>
        <b/>
        <sz val="11"/>
        <color indexed="8"/>
        <rFont val="Arial Narrow"/>
        <family val="2"/>
      </rPr>
      <t>Hallazgo 30.</t>
    </r>
    <r>
      <rPr>
        <sz val="11"/>
        <color indexed="8"/>
        <rFont val="Arial Narrow"/>
        <family val="2"/>
      </rPr>
      <t xml:space="preserve"> (A). El avance en las metas físicas proyectadas para la vigencia 2013, es deficiente, afectandose el cumplimiento de los objetivos sociales de ordenamiento productivo que se pretenden con el proyecto.</t>
    </r>
    <r>
      <rPr>
        <b/>
        <sz val="11"/>
        <color indexed="8"/>
        <rFont val="Arial Narrow"/>
        <family val="2"/>
      </rPr>
      <t xml:space="preserve"> </t>
    </r>
  </si>
  <si>
    <r>
      <rPr>
        <b/>
        <sz val="11"/>
        <color indexed="8"/>
        <rFont val="Arial Narrow"/>
        <family val="2"/>
      </rPr>
      <t xml:space="preserve">Hallazgo 31. </t>
    </r>
    <r>
      <rPr>
        <sz val="11"/>
        <color indexed="8"/>
        <rFont val="Arial Narrow"/>
        <family val="2"/>
      </rPr>
      <t xml:space="preserve"> (Disciplinario). Los procesos de formalización y constitución de las zonas de reserva campesina de Sumapaz en Cundinamarca y Losada-Guayabero en el Meta, se encuentran en espera de la convocatoria a la celebración de la audiencia publica, pese a que ya cuentan con Plan de Desarrollo Sostenible socializado y concepto técnico.</t>
    </r>
  </si>
  <si>
    <r>
      <rPr>
        <b/>
        <sz val="11"/>
        <color indexed="8"/>
        <rFont val="Arial Narrow"/>
        <family val="2"/>
      </rPr>
      <t>Hallazgo 35.</t>
    </r>
    <r>
      <rPr>
        <sz val="11"/>
        <color indexed="8"/>
        <rFont val="Arial Narrow"/>
        <family val="2"/>
      </rPr>
      <t xml:space="preserve"> Base de Datos Sistema de Informacion Predial Fondo Nacional Agrario. El INCODER a la Fecha en que se realiza la auditoria, abril 30 de 2014, no tiene consolidado un inventario real de estos predios y/o parcelas, que les sirva de fundamento para las toma de decisiones en el cumplimiento de su objeto misional. </t>
    </r>
  </si>
  <si>
    <r>
      <rPr>
        <b/>
        <sz val="11"/>
        <color indexed="8"/>
        <rFont val="Arial Narrow"/>
        <family val="2"/>
      </rPr>
      <t>Hallazgo 73.</t>
    </r>
    <r>
      <rPr>
        <sz val="11"/>
        <color indexed="8"/>
        <rFont val="Arial Narrow"/>
        <family val="2"/>
      </rPr>
      <t xml:space="preserve"> Constitución Rezago Presupuestal. El INCODER realizó la constitución de Rezago Presupuestal, Cuentas por Pagar, a Diciembre 31 de 2013 por valor  de $195.561.8 millones distribuido en : (...) de la revisión realizada se observa que la constitución de cuentas por pagar con recursos Nación por valor de $179.962.344.066, se constituyeron sin el cumplimeinto de los requisitos legales por no haberse recibido el el servicio contratado,</t>
    </r>
  </si>
  <si>
    <r>
      <rPr>
        <b/>
        <sz val="11"/>
        <color indexed="8"/>
        <rFont val="Arial Narrow"/>
        <family val="2"/>
      </rPr>
      <t>Hallazgo 69.</t>
    </r>
    <r>
      <rPr>
        <sz val="11"/>
        <color indexed="8"/>
        <rFont val="Arial Narrow"/>
        <family val="2"/>
      </rPr>
      <t xml:space="preserve">  Inventario Fondo Nacional Agrario.
La entidad no ha realizado la depuración de los inventarios por secionales a pesar de que estos se entregaron en la vigencia 2012 y en el 2013, no se realizó la depuración debida, por lo tanto esta cuenta presenta incertidumbre $101.402.6 millones valor registrado en predios no aptos.</t>
    </r>
  </si>
  <si>
    <r>
      <rPr>
        <b/>
        <sz val="11"/>
        <color indexed="8"/>
        <rFont val="Arial Narrow"/>
        <family val="2"/>
      </rPr>
      <t>Hallazgo 21.</t>
    </r>
    <r>
      <rPr>
        <sz val="11"/>
        <color indexed="8"/>
        <rFont val="Arial Narrow"/>
        <family val="2"/>
      </rPr>
      <t xml:space="preserve"> El INCODER no efectuó el desembolso de los subsidios a los beneficiarios de los proyectos relacionados en la tabla 15 ……..
</t>
    </r>
  </si>
  <si>
    <r>
      <rPr>
        <b/>
        <sz val="11"/>
        <color indexed="8"/>
        <rFont val="Arial Narrow"/>
        <family val="2"/>
      </rPr>
      <t>Hallazgo 109</t>
    </r>
    <r>
      <rPr>
        <sz val="11"/>
        <color indexed="8"/>
        <rFont val="Arial Narrow"/>
        <family val="2"/>
      </rPr>
      <t>. La Entidad adoptó criterios de la Resolución 041 de 1996, para la adjudicación normal de baldíos, sin tener en cuenta la condición de baldío reservado determinada para los predios de la vereda Saparay del Municipio de Tame. Así como adjudicó predios sin el Estudio de Utilización del predio extinguido</t>
    </r>
  </si>
  <si>
    <r>
      <rPr>
        <b/>
        <sz val="11"/>
        <color indexed="8"/>
        <rFont val="Arial Narrow"/>
        <family val="2"/>
      </rPr>
      <t>Hallazgo 110.</t>
    </r>
    <r>
      <rPr>
        <sz val="11"/>
        <color indexed="8"/>
        <rFont val="Arial Narrow"/>
        <family val="2"/>
      </rPr>
      <t xml:space="preserve"> Revisando la gestión del proceso de Revocatoria Directa que adelanta la Entidad en la DT  Arauca se encontró que hay 53 procesos deL 2008 al 2014 los cuales a 20 de ellos se ha formalizado inicio del procedimiento; de éstos se ha oficiado a la ORIP a 10 para las anotaciones y solamente se ha practicado visita de inspección a 2 predios de los años 2008 y 2010 sin adoptarse decisión fina</t>
    </r>
    <r>
      <rPr>
        <b/>
        <sz val="11"/>
        <color indexed="8"/>
        <rFont val="Arial Narrow"/>
        <family val="2"/>
      </rPr>
      <t xml:space="preserve">l. </t>
    </r>
  </si>
  <si>
    <r>
      <rPr>
        <b/>
        <sz val="11"/>
        <color indexed="8"/>
        <rFont val="Arial Narrow"/>
        <family val="2"/>
      </rPr>
      <t>Hallazgo 112.</t>
    </r>
    <r>
      <rPr>
        <sz val="11"/>
        <color indexed="8"/>
        <rFont val="Arial Narrow"/>
        <family val="2"/>
      </rPr>
      <t xml:space="preserve"> Proceso B81006501212011 de 18/10/2011 predio Caño Rico ubicado en municipio Cravo Norte (Arauca)  falta gestión  para dar claridad respecto de la situación del predio  por presunta falsa tradición de la propiedad. Impide atender oportunamente los requerimientos de titulación de campesinos.</t>
    </r>
  </si>
  <si>
    <r>
      <rPr>
        <b/>
        <sz val="11"/>
        <color indexed="8"/>
        <rFont val="Arial Narrow"/>
        <family val="2"/>
      </rPr>
      <t>Hallazgo 113</t>
    </r>
    <r>
      <rPr>
        <sz val="11"/>
        <color indexed="8"/>
        <rFont val="Arial Narrow"/>
        <family val="2"/>
      </rPr>
      <t>. Dirección Territorial Arauca, se evidencia que la entidad no está cumpliendo los términos establecidos en la normatividad y los procedimientos para tramitar hechos relacionados con procesos de extinción de dominio. Predio "El Tesoro", no se ha resuelto recurso interpuesto desde 7/112013. Predio "El Bohío" después de la resolución de inicio 04/10/2013, no hay decisión definitiva</t>
    </r>
  </si>
  <si>
    <r>
      <rPr>
        <b/>
        <sz val="11"/>
        <color indexed="8"/>
        <rFont val="Arial Narrow"/>
        <family val="2"/>
      </rPr>
      <t>Hallazgo 114.</t>
    </r>
    <r>
      <rPr>
        <sz val="11"/>
        <color indexed="8"/>
        <rFont val="Arial Narrow"/>
        <family val="2"/>
      </rPr>
      <t xml:space="preserve"> No se dio cumplimiento al procedimiento PR1-AF-GD-04 de 20-11-2014 en cuanto al manejo y organización adecuada de acuerdo con las características técnicas para su conformación pues están expuestos al deterioro los documentos; así mismo 34 expedientes no están organizados adecuadamente conforme al orden cronológico de su generación Para trasladar al Archivo General de la Nación</t>
    </r>
  </si>
  <si>
    <r>
      <rPr>
        <b/>
        <sz val="11"/>
        <color indexed="8"/>
        <rFont val="Arial Narrow"/>
        <family val="2"/>
      </rPr>
      <t>Hallazgo 118.</t>
    </r>
    <r>
      <rPr>
        <sz val="11"/>
        <color indexed="8"/>
        <rFont val="Arial Narrow"/>
        <family val="2"/>
      </rPr>
      <t xml:space="preserve"> Rezago Presupuestal 2013 ejecutado en 2014. Revisadas las reservas constituidas por el INCODER en el 2013, para ejecución en la vigencia 2014, por valor de $32.367.7 millones, se evidenció lo siguiente: Se realizaron reducciones del presupuesto de reservas por $12.773 millones y reservas de $19,595, se pagaron $17,312.7 millones </t>
    </r>
  </si>
  <si>
    <r>
      <rPr>
        <b/>
        <sz val="11"/>
        <color indexed="8"/>
        <rFont val="Arial Narrow"/>
        <family val="2"/>
      </rPr>
      <t>Hallazgo 119.</t>
    </r>
    <r>
      <rPr>
        <sz val="11"/>
        <color indexed="8"/>
        <rFont val="Arial Narrow"/>
        <family val="2"/>
      </rPr>
      <t xml:space="preserve"> Constitución Rezago Presupuestal. En la ejecución presupuestal de la entidad a 31 de diciembre de 2014, las obligaciones ascendieron a $399.211 millones y se constituyó un rezago presupuestal por $158.935 millones equivalentes al 40% de lo obligado.Cuentas por Pagar, por valor de $83.805.5 millones a nombre de los beneficiarios, sin cumplir requisitos.... </t>
    </r>
  </si>
  <si>
    <r>
      <rPr>
        <b/>
        <sz val="11"/>
        <color indexed="8"/>
        <rFont val="Arial Narrow"/>
        <family val="2"/>
      </rPr>
      <t>Hallazgo 120.</t>
    </r>
    <r>
      <rPr>
        <sz val="11"/>
        <color indexed="8"/>
        <rFont val="Arial Narrow"/>
        <family val="2"/>
      </rPr>
      <t xml:space="preserve"> Consistencia Información Presupuestal. En la Ejecución Presupuestal del INCODER a 31 de diciembre de 2014, se reflejan compromisos por valor de $418.113 millones y obligaciones por $399.212 millones; sin embargo, las Reservas Presupuestales a dicha fecha se constituyeron por un valor de $ 18.515 millones....</t>
    </r>
  </si>
  <si>
    <r>
      <rPr>
        <b/>
        <sz val="11"/>
        <color indexed="8"/>
        <rFont val="Arial Narrow"/>
        <family val="2"/>
      </rPr>
      <t>Hallazgo 126.</t>
    </r>
    <r>
      <rPr>
        <sz val="11"/>
        <color indexed="8"/>
        <rFont val="Arial Narrow"/>
        <family val="2"/>
      </rPr>
      <t xml:space="preserve"> Registro legalizaciones Recursos Entregados en Administración 
La cuenta Recursos Entregados en Administración, por $134.657 millones, correspondientes a recursos ejecutados en virtud de los convenios y/o contratos suscritos para asesorías;  se encuentra subestimada en $101.856 millones.</t>
    </r>
  </si>
  <si>
    <r>
      <rPr>
        <b/>
        <sz val="11"/>
        <color indexed="8"/>
        <rFont val="Arial Narrow"/>
        <family val="2"/>
      </rPr>
      <t xml:space="preserve">Hallazgo 127. </t>
    </r>
    <r>
      <rPr>
        <sz val="11"/>
        <color indexed="8"/>
        <rFont val="Arial Narrow"/>
        <family val="2"/>
      </rPr>
      <t>Confirmación Saldos Deudores
Por saldos con las entidades a las cuales INCODER entregó recursos en administración, en desarrollo de convenios interadministrativos, se evidenciaron diferencias por menor y/o mayor valor entre los saldos reflejados como recursos entregados en administración, a diciembre de 2014 y los saldos certificados por las entidades....</t>
    </r>
  </si>
  <si>
    <r>
      <rPr>
        <b/>
        <sz val="11"/>
        <color indexed="8"/>
        <rFont val="Arial Narrow"/>
        <family val="2"/>
      </rPr>
      <t>Hallazgo 135.</t>
    </r>
    <r>
      <rPr>
        <sz val="11"/>
        <color indexed="8"/>
        <rFont val="Arial Narrow"/>
        <family val="2"/>
      </rPr>
      <t xml:space="preserve"> Revisada la Constitución del Rezago presupuestal Cuentas por Pagar 2015, se observó que se constituyeron cuentas por pagar por valor de $46.828 millones, correspondiente a los proyectos: C-620-1107-4, Subsidio Integral para la conformación de empresas básicas agropecuarias, atención a la población desplazada y campesina a  nivel nacional, por $39.699.2 millones y el proy C-620-1101-1.</t>
    </r>
  </si>
  <si>
    <r>
      <rPr>
        <b/>
        <sz val="11"/>
        <color indexed="8"/>
        <rFont val="Arial Narrow"/>
        <family val="2"/>
      </rPr>
      <t>Hallazgo 136.</t>
    </r>
    <r>
      <rPr>
        <sz val="11"/>
        <color indexed="8"/>
        <rFont val="Arial Narrow"/>
        <family val="2"/>
      </rPr>
      <t xml:space="preserve"> Cuentas por Pagar Banco Agrario.En la revisión del rezago presupuestal se observa que en la constitución de cuentas por pagar a nombre del Banco Agrario, realizada en la “Gestión General”,  no hay identificación de los terceros que reciben los recursos por no haberse recibido el servicio contratado; lo que evidencia que se constituyeron sin el cumplimiento de requisitos.</t>
    </r>
  </si>
  <si>
    <r>
      <rPr>
        <b/>
        <sz val="11"/>
        <color indexed="8"/>
        <rFont val="Arial Narrow"/>
        <family val="2"/>
      </rPr>
      <t>Hallazgo 153.</t>
    </r>
    <r>
      <rPr>
        <sz val="11"/>
        <color indexed="8"/>
        <rFont val="Arial Narrow"/>
        <family val="2"/>
      </rPr>
      <t xml:space="preserve"> Existen nueve (9) predios a los cuales no se les ha iniciado trámite para transferir del antiguo INCORA al INCODER</t>
    </r>
  </si>
  <si>
    <r>
      <rPr>
        <b/>
        <sz val="11"/>
        <color indexed="8"/>
        <rFont val="Arial Narrow"/>
        <family val="2"/>
      </rPr>
      <t>Hallazgo 162.</t>
    </r>
    <r>
      <rPr>
        <sz val="11"/>
        <color indexed="8"/>
        <rFont val="Arial Narrow"/>
        <family val="2"/>
      </rPr>
      <t xml:space="preserve"> Los predios denominados La Moravia y La Siberia del Municipio de Guatica adquiridos en el año 2006 dentro de los proyectos FNA con la finalidad de dotar de tierras a los campesinos víctimas de la violencia, fueron adjudicados en el 2013, 2.555 días después. Igualmente el predio La Quiebra adquirido en el 2006, fue adjudicado en el 2010, 1.460 días después.</t>
    </r>
  </si>
  <si>
    <r>
      <rPr>
        <b/>
        <sz val="11"/>
        <color indexed="8"/>
        <rFont val="Arial Narrow"/>
        <family val="2"/>
      </rPr>
      <t>Hallazgo 165.</t>
    </r>
    <r>
      <rPr>
        <sz val="11"/>
        <color indexed="8"/>
        <rFont val="Arial Narrow"/>
        <family val="2"/>
      </rPr>
      <t xml:space="preserve"> Capacidad Institucional - Recurso Humano. Para la vigencia 2014, la contratación de prestación de servicios corresponde al 79% del total de funcionarios que prestaron sus servicios a la entidad, lo que indica que los procesos misionales ..</t>
    </r>
  </si>
  <si>
    <r>
      <rPr>
        <b/>
        <sz val="11"/>
        <color indexed="8"/>
        <rFont val="Arial Narrow"/>
        <family val="2"/>
      </rPr>
      <t xml:space="preserve">Hallazgo 36. </t>
    </r>
    <r>
      <rPr>
        <sz val="11"/>
        <color indexed="8"/>
        <rFont val="Arial Narrow"/>
        <family val="2"/>
      </rPr>
      <t>Pago de Impuestos Municipales de 39 Predios del Fondo Nacional Agrario ubicados en el Distrito de Riego RUT (D27). Segun las administraciones municipales de las Alcaldías de Roldanillo, La Unión y Toro, donde se encuentra ubicado el Distrito de Riego RUT, existen 39 predios a nombre del INCODER e INCORA, valorados catastralmente en $1.724 millones y presentan deudas por</t>
    </r>
  </si>
  <si>
    <r>
      <rPr>
        <b/>
        <sz val="11"/>
        <color indexed="8"/>
        <rFont val="Arial Narrow"/>
        <family val="2"/>
      </rPr>
      <t>Hallazgo 78.</t>
    </r>
    <r>
      <rPr>
        <sz val="11"/>
        <color indexed="8"/>
        <rFont val="Arial Narrow"/>
        <family val="2"/>
      </rPr>
      <t xml:space="preserve"> Auditoría Vig 2011. Hallazgo 14. Deficiencias Gestión DT. En los informes de caracterización de los predios en su mayor parte carecen de fecha exacta de elaboración; de forma que permitan determinar cuando fueron elaborados y se observan debilidades en el archivo de las carpetas contentivas de los expedientes. Se solicito concepto técnico ambiental  a la CVC de 18 predios del FNA, sin que a la fecha haya respuesta.</t>
    </r>
    <r>
      <rPr>
        <b/>
        <sz val="11"/>
        <color indexed="8"/>
        <rFont val="Arial Narrow"/>
        <family val="2"/>
      </rPr>
      <t xml:space="preserve"> </t>
    </r>
  </si>
  <si>
    <r>
      <rPr>
        <b/>
        <sz val="11"/>
        <color indexed="8"/>
        <rFont val="Arial Narrow"/>
        <family val="2"/>
      </rPr>
      <t>Hallazgo 154.</t>
    </r>
    <r>
      <rPr>
        <sz val="11"/>
        <color indexed="8"/>
        <rFont val="Arial Narrow"/>
        <family val="2"/>
      </rPr>
      <t xml:space="preserve"> Contabilización Predios F.N.A. No se encuentra actualizada la contabilización de terrenos del FNA en la DT, durante la vigencia 2014 no se realizó movimientos de la cuenta 163701, por lo que existe sobrestimación en la misma por valor de los predios entregados, afectando además la cuenta de Capital Fiscal de la entidad y confiabilidad de los saldos en esta dependencia</t>
    </r>
    <r>
      <rPr>
        <b/>
        <sz val="11"/>
        <color indexed="8"/>
        <rFont val="Arial Narrow"/>
        <family val="2"/>
      </rPr>
      <t>.</t>
    </r>
  </si>
  <si>
    <r>
      <rPr>
        <b/>
        <sz val="11"/>
        <color indexed="8"/>
        <rFont val="Arial Narrow"/>
        <family val="2"/>
      </rPr>
      <t>Hallazgo 149.</t>
    </r>
    <r>
      <rPr>
        <sz val="11"/>
        <color indexed="8"/>
        <rFont val="Arial Narrow"/>
        <family val="2"/>
      </rPr>
      <t xml:space="preserve"> Bienes Fondo Nacional Agrario. En la cuenta contable 163701 Propiedad planta y equipo no explotados Terrenos, se relacionan los terrenos que corresponden al FNA Fondo Nacional Agrario- valores estos que incluyen la reclasificación en la vigencia 2014 de 27 predios destinados a pueblos indígenas por un valor total de $780 millones; En el municipio de saravena existe en predio que era de las oficinas del antiguo incora. Los predios destinados para indigenas  no tienen tramite de registro, y estan debiendo impuestos</t>
    </r>
  </si>
  <si>
    <r>
      <rPr>
        <b/>
        <sz val="11"/>
        <color indexed="8"/>
        <rFont val="Arial Narrow"/>
        <family val="2"/>
      </rPr>
      <t xml:space="preserve">Hallazgo 144. </t>
    </r>
    <r>
      <rPr>
        <sz val="11"/>
        <color indexed="8"/>
        <rFont val="Arial Narrow"/>
        <family val="2"/>
      </rPr>
      <t>Registro contable altas predios Fondo Nacional Agrario vigencia 2014. Revisados los registros contables de las altas (ingresos) de predios del Fondo Nacional Agrario durante la vigencia 2014 para Antioquia, se evidenció que se incorporó el predio  denominado La Argentina, ubicado en el Municipio de Nariño, el cual se ingresó a la contabilidad ..</t>
    </r>
  </si>
  <si>
    <r>
      <rPr>
        <b/>
        <sz val="11"/>
        <color indexed="8"/>
        <rFont val="Arial Narrow"/>
        <family val="2"/>
      </rPr>
      <t>Hallazgo 143.</t>
    </r>
    <r>
      <rPr>
        <sz val="11"/>
        <color indexed="8"/>
        <rFont val="Arial Narrow"/>
        <family val="2"/>
      </rPr>
      <t xml:space="preserve"> Expedientes predios Fondo Nacional Agrario Contabilizados en cuenta 163701 - Terrenos. Revisada la muestra de los expedientes de los predios contabilizados a diciembre 31 de 2014 en la cuenta 163701 “Propiedades, Planta y Equipo No Explotados – Terrenos” se evidenciaron las siguientes situaciones: Ver tabla 28.</t>
    </r>
  </si>
  <si>
    <r>
      <rPr>
        <b/>
        <sz val="11"/>
        <color indexed="8"/>
        <rFont val="Arial Narrow"/>
        <family val="2"/>
      </rPr>
      <t>Hallazgo 142.</t>
    </r>
    <r>
      <rPr>
        <sz val="11"/>
        <color indexed="8"/>
        <rFont val="Arial Narrow"/>
        <family val="2"/>
      </rPr>
      <t xml:space="preserve"> Predios Fondo Nacional Agrario con valor cero Revisadas las bases de datos que contienen el inventario de los predios correspondientes al Fondo Nacional Agrario para Antioquia, contabilizados a diciembre 31 de 2013 y 2014, se evidenció que se incluyen 28 predios cuyo valor es cero, sin ninguna depuración durante la vigencia 2014.</t>
    </r>
    <r>
      <rPr>
        <b/>
        <sz val="11"/>
        <color indexed="8"/>
        <rFont val="Arial Narrow"/>
        <family val="2"/>
      </rPr>
      <t xml:space="preserve"> </t>
    </r>
  </si>
  <si>
    <r>
      <rPr>
        <b/>
        <sz val="11"/>
        <color indexed="8"/>
        <rFont val="Arial Narrow"/>
        <family val="2"/>
      </rPr>
      <t>Hallazgo 129.</t>
    </r>
    <r>
      <rPr>
        <sz val="11"/>
        <color indexed="8"/>
        <rFont val="Arial Narrow"/>
        <family val="2"/>
      </rPr>
      <t xml:space="preserve"> Compra de Predios - FNA
Revisada la cuenta 1605 Propiedades, planta y Equipo – terrenos, con saldo a 31 de diciembre de 2014 de $109.209 millones, se observó que en la vigencia 2014 se adquirieron 19 predios para comunidades indígenas por valor de $8.360.4 millones, que no fueron ingresados al Fondo Nacional Agrario – FNA, subestimando.</t>
    </r>
  </si>
  <si>
    <r>
      <rPr>
        <b/>
        <sz val="11"/>
        <color indexed="8"/>
        <rFont val="Arial Narrow"/>
        <family val="2"/>
      </rPr>
      <t>Hallazgo 128.</t>
    </r>
    <r>
      <rPr>
        <sz val="11"/>
        <color indexed="8"/>
        <rFont val="Arial Narrow"/>
        <family val="2"/>
      </rPr>
      <t xml:space="preserve"> Predios Fondo Nacional Agrario
Revisada la cuenta 163701 Propiedades, Planta y Equipo no explotados – terrenos, con saldo a 31 de diciembre de 2014, de $109.209.4 millones, se evidencian inconsistencias con la información que se registra en SIIF, en el rubro “Terrenos Pendientes de Legalizar” el cual presenta un saldo de $94.467 millones.....</t>
    </r>
    <r>
      <rPr>
        <b/>
        <sz val="11"/>
        <color indexed="8"/>
        <rFont val="Arial Narrow"/>
        <family val="2"/>
      </rPr>
      <t xml:space="preserve"> </t>
    </r>
  </si>
  <si>
    <r>
      <t>Realizar prueba piloto para etapa publicitaria, numeral  5 art. 2.1.4.20.3</t>
    </r>
    <r>
      <rPr>
        <sz val="11"/>
        <rFont val="Arial Narrow"/>
        <family val="2"/>
      </rPr>
      <t xml:space="preserve">.1 Decreto 1071 de 2015. </t>
    </r>
    <r>
      <rPr>
        <sz val="11"/>
        <color theme="1"/>
        <rFont val="Arial Narrow"/>
        <family val="2"/>
      </rPr>
      <t xml:space="preserve">
</t>
    </r>
  </si>
  <si>
    <t xml:space="preserve">Comunicación y notificación del Auto  para la etapa publicitaria en el caso de Mocondino.
</t>
  </si>
  <si>
    <r>
      <t xml:space="preserve">Elaborar </t>
    </r>
    <r>
      <rPr>
        <sz val="11"/>
        <color rgb="FFFF0000"/>
        <rFont val="Arial Narrow"/>
        <family val="2"/>
      </rPr>
      <t xml:space="preserve"> </t>
    </r>
    <r>
      <rPr>
        <sz val="11"/>
        <color theme="1"/>
        <rFont val="Arial Narrow"/>
        <family val="2"/>
      </rPr>
      <t>guía metodológica.</t>
    </r>
  </si>
  <si>
    <r>
      <rPr>
        <b/>
        <sz val="11"/>
        <color indexed="8"/>
        <rFont val="Arial Narrow"/>
        <family val="2"/>
      </rPr>
      <t xml:space="preserve">Hallazgo 3. Garantía del debido proceso en el marco del procedimiento de constitución, ampliación, saneamiento o reestructuración de resguardos indígenas. </t>
    </r>
    <r>
      <rPr>
        <sz val="11"/>
        <color theme="1"/>
        <rFont val="Arial Narrow"/>
        <family val="2"/>
      </rPr>
      <t xml:space="preserve">El procedimiento ACCTI-P-008 no prevé la etapa d presentación de oposiciones, lo q puede conllevar a q terceros interesados no se integren oportunamente al proceso, en contravía d la seguridad procesal y la garantía dl debido proceso. </t>
    </r>
  </si>
  <si>
    <r>
      <rPr>
        <b/>
        <sz val="11"/>
        <color indexed="8"/>
        <rFont val="Arial Narrow"/>
        <family val="2"/>
      </rPr>
      <t>Hallazgo 5. Estructuración de los procesos y procedimientos para la atención de las comunidades indígenas en la ANT.</t>
    </r>
    <r>
      <rPr>
        <sz val="11"/>
        <color theme="1"/>
        <rFont val="Arial Narrow"/>
        <family val="2"/>
      </rPr>
      <t xml:space="preserve"> No se contempló de manera armónica y completa las disposiciones establecidas en normatividad existente, bajo un enfoque por procesos, derivando en controles inadecuados e ineficiencias institucionales.</t>
    </r>
  </si>
  <si>
    <r>
      <rPr>
        <b/>
        <sz val="11"/>
        <rFont val="Arial Narrow"/>
        <family val="2"/>
      </rPr>
      <t xml:space="preserve">Hallazgo 6. Gestión y cumplimiento de metas del SPI. </t>
    </r>
    <r>
      <rPr>
        <sz val="11"/>
        <rFont val="Arial Narrow"/>
        <family val="2"/>
      </rPr>
      <t>La</t>
    </r>
    <r>
      <rPr>
        <b/>
        <sz val="11"/>
        <rFont val="Arial Narrow"/>
        <family val="2"/>
      </rPr>
      <t xml:space="preserve"> </t>
    </r>
    <r>
      <rPr>
        <sz val="11"/>
        <rFont val="Arial Narrow"/>
        <family val="2"/>
      </rPr>
      <t>ANT reportó del 2016 al 2018 en el SPI, las metas e indicadores relacionados. Observándose bajo nivel de cumplimiento de metas, pese a que ejecución financiera reporta porcentajes mayores al 90%. Deficiencias en la planeación y baja gestión de la ANT. Diferencia entre avance reportado en el SPI e información entregada a la CGR.</t>
    </r>
  </si>
  <si>
    <t xml:space="preserve">Estructurar las metas correspondientes al proyecto de inversión conforme a la guía metodológica establecida.
</t>
  </si>
  <si>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</si>
  <si>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 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</si>
  <si>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r>
      <rPr>
        <b/>
        <sz val="11"/>
        <color indexed="8"/>
        <rFont val="Arial Narrow"/>
        <family val="2"/>
      </rPr>
      <t>Hallazgo 8. Adopción de un plan de titulaciones colectivas.</t>
    </r>
    <r>
      <rPr>
        <sz val="11"/>
        <color theme="1"/>
        <rFont val="Arial Narrow"/>
        <family val="2"/>
      </rPr>
      <t xml:space="preserve"> La ANT en su respuesta a la solicitud de información elevada por la CGR en el marco de la presente auditoria, no reportó acción alguna direccionada a la expedición del plan de titulaciones colectivas, lo que denota el incumplimiento de lo pactado y de lo establecido en las Bases del Plan Nacional de Desarrollo 2014-2018.</t>
    </r>
  </si>
  <si>
    <r>
      <rPr>
        <b/>
        <sz val="11"/>
        <color indexed="8"/>
        <rFont val="Arial Narrow"/>
        <family val="2"/>
      </rPr>
      <t>Hallazgo 9. Priorización y focalización para la constitución, ampliación, saneamiento o reestructuración de resguardos indígenas.</t>
    </r>
    <r>
      <rPr>
        <sz val="11"/>
        <color theme="1"/>
        <rFont val="Arial Narrow"/>
        <family val="2"/>
      </rPr>
      <t xml:space="preserve"> No se estaría acatando el Decreto 2164/1995,  los Art 4, 8 y 9 que indican el accionar de la ANT y que una vez recibida la solicitud, se debe conformar expediente e incluir en la programación anual visita y estudios.</t>
    </r>
  </si>
  <si>
    <r>
      <rPr>
        <b/>
        <sz val="11"/>
        <color indexed="8"/>
        <rFont val="Arial Narrow"/>
        <family val="2"/>
      </rPr>
      <t>Hallazgo 10. Resguardos de origen colonial o republicano ANT.</t>
    </r>
    <r>
      <rPr>
        <sz val="11"/>
        <color theme="1"/>
        <rFont val="Arial Narrow"/>
        <family val="2"/>
      </rPr>
      <t xml:space="preserve"> Incumplimiento d las funciones legales de la ANT y d los compromisos asumidos en marco de la CNTI. Ausencia d un reconocimiento es una vulneración d los derechos a las tierras, territorios y recursos q han ocupado las comunidades indígenas, facilita el despojo, la invasión territorial y la vulneración de sus derechos humanos. </t>
    </r>
  </si>
  <si>
    <r>
      <rPr>
        <b/>
        <sz val="11"/>
        <color indexed="8"/>
        <rFont val="Arial Narrow"/>
        <family val="2"/>
      </rPr>
      <t>Hallazgo 18. Articulación entre la ANT y la URT en los procesos de legalización, seguridad jurídica y restitución de derechos territoriales.</t>
    </r>
    <r>
      <rPr>
        <sz val="11"/>
        <color theme="1"/>
        <rFont val="Arial Narrow"/>
        <family val="2"/>
      </rPr>
      <t xml:space="preserve"> La CGR observa q ni en los procedimientos de estas entidades ni en su gestión institucional existe una articulación adecuada, de tal manera que se eviten reprocesos y en últimas se garantice el derecho q sobre sus territorios tienen las comunidades.</t>
    </r>
  </si>
  <si>
    <t xml:space="preserve">Se suscribió el convenio No. 850 con la FAO, en donde se previeron 4 líneas: 1. Apoyar el proceso de consulta previa. 2. Desarrollo de actividades en apoyo de los procesos de ordenamiento del territorio, entre otras. 3. Fortalecimiento de la política de Administración de predios. 4. Apoyar labores y propuestas de mitigación del riesgo de erosión de los archipiélagos. </t>
  </si>
  <si>
    <t xml:space="preserve">Se estructuró una herramienta de control para hacer seguimiento a los contratos  de arrendamiento que se encontraban vigentes, con el fin de realizar un seguimiento a las garantías de cumplimiento constituidas por los arrendatarios. A corte 31/12/2017, de los 43 contratos que se encuentran vigentes, sólo en 12, las pólizas se encuentran vigentes. </t>
  </si>
  <si>
    <t>Se ajustó el procedimiento ADQBS-P-004 Gestión Pre contractual  - Contratación Directa, del 26 de diciembre de 2017 en el que incluye una actividad relacionada con la aprobación de garantías.  Este documento se socializó a través de la Intranet Institucional</t>
  </si>
  <si>
    <t xml:space="preserve">Se elaboró el procedimiento GEFIN-P-007 Registro e Ingresos de Cartera y se encuentra publicado en la intranet institucional.  </t>
  </si>
  <si>
    <t>Se elaboraron las conciliaciones correspondientes a los meses de Septiembre, Octubre, Noviembre y Diciembre de 2017, Enero, Febrero y Marzo de 2018 entre la Subdirección Administrativa y Financiera y la Subdirección de Administración de Tierras de la Nación.</t>
  </si>
  <si>
    <t>Se adjunta informe por parte de la Subdirección de Administración de Tierras de la Nación, sobre las gestiones y acciones realizadas, que justifican el cierre del hallazgo al 100 % cumpliendo a cabalidad con la acción de mejora, actividades y unidad de medida.</t>
  </si>
  <si>
    <t>Se realizó reunión el 26 de Octubre de 2017, con el fin de hacer seguimiento de contratos de Islas del Rosario y precisar algunas situaciones relacionadas con solicitud de concepto de la Oficina de Jurídica, entre algunas de ellas la socialización de la Sentencia del Consejo de Estado.</t>
  </si>
  <si>
    <t xml:space="preserve">Se realizó el listado de predios registrados en el aplicativo Share Point, que corresponde a la TOTALIDAD de predios transferidos por el INCODER mediante 44 actas; se observa la titularidad del derecho de dominio del predio, según la revisión a los FMI, identificando que el total de predios no corresponde con la cantidad de 4.168 predios que informó el INCODER </t>
  </si>
  <si>
    <t xml:space="preserve">Con corte a diciembre 21, se procedió a descargar el listado de predios que reposan en la base del Share Point y junto con los documentos de ingreso de los mismos, se confrontó los datos incorporados a la base, verificando que corresponden con los documentos soporte. </t>
  </si>
  <si>
    <t>Se realizan las conciliaciones con la Subdirección de Administración de Tierras de la Nación, se adjuntan actas de diciembre 2018, enero y febrero 2019.</t>
  </si>
  <si>
    <t>Se actualiza la lista de chequeo Lista de chequeo GEFIN-F-013 para la gestión de pagos relacionados a la verificación del pago de subsidios y se encuentra publicada en la intranet http://intranet.agenciadetierras.gov.co/index.php/gestion-financiera/</t>
  </si>
  <si>
    <t>El formato GEFIN-F-010 se encuentra  actualizado y publicado en el siguiente link:
http://intranet.agenciadetierras.gov.co/index.php/gestion-financiera/.</t>
  </si>
  <si>
    <t>El 30 de agosto de 2018, quedo aprobado y publicado en la intranet el instructivo DEST-I-001 Estructuración de la cadena de valor de los proyectos de inversión.
http://intranet.agenciadetierras.gov.co/wp-content/uploads/2018/08/DEST-I-001-INSTRUCTIVO-ESTRUCTURACI%C3%93N-DE-LA-CADENA-DE-VALOR-DE-LOS-PROYECTOS-DE-INVERSI%C3%93N.pdf</t>
  </si>
  <si>
    <t xml:space="preserve">La Secretaría General, desarrolló un software para la presentación de informes  de ejecución y cuentas de pago para contratos de prestación de servicios, aprobación, liquidación y pago de las mismas. Con el memorando 20186200083633 del 31 de mayo se informó a toda la Agencia de la implementación del mismo, para todas las dependencias de la entidad a partir del mes de julio de 2018. </t>
  </si>
  <si>
    <t>Se remitió solicitud de soportes de gasto del Convenio de Cooperación Interna No 137 de 2016.</t>
  </si>
  <si>
    <t>Se emite circular No. 29 de 23 de Noviembre de 2018
Asunto: cierre de vigencia fiscal 2018 - inicio vigencia 2019, donde se establecen los lineamientos para la soportabilidad de Reservas presupuestales</t>
  </si>
  <si>
    <t>La subdirección Administrativa y Financiera formuló y aprobó documentos para la gestión documental como son: ADMBS-I-001, ADMBS I 002 y ADMBS P 010. Adicionalmente, ha venido fortaleciendo esta gestión con otros documentos como: ADMBS I 003 y ADMBS P 009.</t>
  </si>
  <si>
    <t>Permanentemente se hacen capacitaciones en términos de gestión documental, se adjuntan formatos de asistencia</t>
  </si>
  <si>
    <t xml:space="preserve">Se adjunta el informe de implementación del procedimiento para ingreso de bienes de consumo, elaborado por el almacen. </t>
  </si>
  <si>
    <t>Se actualizó el procedimiento GEFIN-P-006 PREPARACIÓN Y PRESENTACIÓN DE ESTADOS FINANCIEROS, publicado en la Intranet</t>
  </si>
  <si>
    <t>Se incluyeron las actividades de seguimiento en la versión de abril del Protocolo (ver ruta) y se incluyó la nueva versión. 
http://intranet.agenciadetierras.gov.co/wp-content/uploads/2018/05/ACCTI-I-003-MANEJO-Y-CIERRE-DE-CUENTAS-INDIVIDUALES-DE-MANEJO-CO.pdf</t>
  </si>
  <si>
    <t>Se han realizado conciliaciones mensuales en los meses de Enero, Febrero, Marzo y Abril.</t>
  </si>
  <si>
    <r>
      <rPr>
        <b/>
        <sz val="11"/>
        <color indexed="8"/>
        <rFont val="Arial Narrow"/>
        <family val="2"/>
      </rPr>
      <t>Hallazgo No. 9 -</t>
    </r>
    <r>
      <rPr>
        <sz val="11"/>
        <color indexed="8"/>
        <rFont val="Arial Narrow"/>
        <family val="2"/>
      </rPr>
      <t xml:space="preserve"> Recursos entregados en administración.</t>
    </r>
  </si>
  <si>
    <t>Se elaboró un memorando en el que se estableció la guía para la estructuración de la cadena de valor de los proyectos de inversión enviado a la Secretaría General, Directores, Subdirectores y Jefes de Oficina para su conocimiento, aplicación y réplicas a sus equipos de trabajo.</t>
  </si>
  <si>
    <t>Se emite circular No. 29 de 23 de Noviembre de 2018
Asunto: cierre de vigencia fiscal 2018 - inicio vigencia 2019</t>
  </si>
  <si>
    <t xml:space="preserve">La ANT remitió a la Contaduría General de la Nación el radicado 20186200121241 mediante el cual solicitó un concepto sobre el reconocimiento a subsidios asignados </t>
  </si>
  <si>
    <t>La DAT, Publicó en la Intranet lo siguiente: Accti-I-001 Instructivo (10/abril/2018), Accti-P-016 Materialización subsidio adquisición predio. (10/abril/2018), Accti-P-017 Materialización Subsidio -Apoyo financieros (12/abril/2018) y Accti-P-011 Adjudicación -SIRA(12/diciembre/2017). Se adjunta Soporte</t>
  </si>
  <si>
    <t>Del 23 al 30 de octubre/18 se realizó visita de Seguimiento y supervisión  a la ejecución técnica, administrativa y financiera de  las iniciativas comunitarias Res 305 y 306 de 2016 - Nuqui, dejando la trazabilidad de las actividades de acompañamiento realizadas . Se socializó el expediente digital a cada comunidad,  y se presenta el informe de ejecución</t>
  </si>
  <si>
    <t xml:space="preserve">Se realizó la capacitación en "Principio de Especialización del Gasto Público". La cual hace alcance al fortalecimiento de los criterios técnicos en la formulación de Estudios Previos. Se anexa lista de asistencia. </t>
  </si>
  <si>
    <t xml:space="preserve">La Dependencia suministró información de avance de la acción. Sin embargo, la acción no presenta cumplimiento, debido a que no se aplicó la encuesta de satisfacción. Se recomienda a la dependencia realizar la aplicación de la encuesta y efectuar actividades que permitan medir el impacto de su realización. </t>
  </si>
  <si>
    <t>Sin observaciones por parte del contratista Alirio Otalora de la Oficina de Control Interno, encargado del seguimiento al plan de mejoramiento institucional con corte al III trimestre del 2019.</t>
  </si>
  <si>
    <t>Actividad incumplida. Verificación realizada por el contratista Alirio Otalora de la Oficina de Control Interno, encargado del seguimiento al plan de mejoramiento institucional con corte al III trimestre del 2019.</t>
  </si>
  <si>
    <t>FECHA RECEPCIÓN INFORME AUDITORÍA</t>
  </si>
  <si>
    <t>La CGR comunicó el informe final de Auditoría Financiera vigencia fiscal el 14/06/2019. y el plan mejoramiento se suscribió el 22/07/2019.</t>
  </si>
  <si>
    <t>No aplica.</t>
  </si>
  <si>
    <t>Observaciones de cumplimiento y/o gestión
Oficina de Control Interno 
I Trimestre 2019</t>
  </si>
  <si>
    <t>Observaciones de cumplimiento y/o gestión 
Oficina de Control Interno 
II Trimestre 2019</t>
  </si>
  <si>
    <t>Sin observaciones por parte del contratista Alirio Otalora, encargado del seguimiento al plan de mejoramiento institucional con corte al III trimestre del 2019.</t>
  </si>
  <si>
    <t>Observaciones de cumplimiento y/o gestión
Oficina de Control Interno 
III Trimestre 2019</t>
  </si>
  <si>
    <t>Observaciones de cumplimiento y/o gestión 
Oficina de Control Interno
IV Trimestre 2019</t>
  </si>
  <si>
    <t>Fecha verificación Efectividad</t>
  </si>
  <si>
    <t>Observaciones de cumplimiento y/o gestión
Oficina de Control Interno 
I Trimestre 2018</t>
  </si>
  <si>
    <t>Observaciones de cumplimiento y/o gestión 
Oficina de Control Interno 
II Trimestre 2018</t>
  </si>
  <si>
    <t>Observaciones de cumplimiento y/o gestión
Oficina de Control Interno 
III Trimestre 2018</t>
  </si>
  <si>
    <t>Observaciones de cumplimiento y/o gestión 
Oficina de Control Interno
IV Trimestre 2018</t>
  </si>
  <si>
    <t>Auditoría al Proceso Liquidador INCODER VF 2016</t>
  </si>
  <si>
    <t>En diciembre 2017, se elaboró informe de Acumulación de bienes inicialmente adjudicados como Baldíos, en el que se identifican las labores realizadas por la ANT a través de la Dirección de Gestión Jurídica de Tierras, en los casos presentados.</t>
  </si>
  <si>
    <t>La CGR comunicó el informe final de Auditoría Financiera vigencia fiscal el 27/07/2019 y el plan mejoramiento se suscribió el 27/08/2019.</t>
  </si>
  <si>
    <t>La CGR comunicó el informe final de Auditoría Financiera vigencia fiscal el 29/07/2019 y el plan mejoramiento se suscribió el 27/08/2019.</t>
  </si>
  <si>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febrero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</si>
  <si>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 xml:space="preserve"> La actividad esta programada para inicio en marzo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</si>
  <si>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marzo del 2020.</t>
    </r>
  </si>
  <si>
    <t>La CGR comunicó el informe final de Auditoría Financiera vigencia fiscal el 13/12/2019 y el plan mejoramiento se suscribió el 28/01/2020.</t>
  </si>
  <si>
    <t>La CGR comunicó el informe final de Auditoría Financiera vigencia fiscal el 31/01/2018 y el plan mejoramiento se suscribió el 22/03/2018.</t>
  </si>
  <si>
    <t>Efectiva</t>
  </si>
  <si>
    <t>No efectiva</t>
  </si>
  <si>
    <t>Estado de la acción de mejora continua</t>
  </si>
  <si>
    <t>Estado AMC</t>
  </si>
  <si>
    <t>Abierta</t>
  </si>
  <si>
    <t>Cerrada</t>
  </si>
  <si>
    <t>Reformulada</t>
  </si>
  <si>
    <t>Fecha verificación Eficacia</t>
  </si>
  <si>
    <r>
      <rPr>
        <b/>
        <sz val="11"/>
        <color rgb="FF000000"/>
        <rFont val="Arial Narrow"/>
        <family val="2"/>
      </rPr>
      <t xml:space="preserve">30/12/2019. </t>
    </r>
    <r>
      <rPr>
        <sz val="11"/>
        <color rgb="FF000000"/>
        <rFont val="Arial Narrow"/>
        <family val="2"/>
      </rPr>
      <t>El responsable de ejecución suministró el documento "INFORME VISITA DE SEGUIMIENTO A LAS INICIATIVAS COMUNITARIAS EN EL MUNICIPIO DE NUQUÍ - CHOCÓ" del06/08/2019, en el cual se describe los resultados alcanzados en las en cuentas aplicadas en la semana del 4 al 9 de julio de 2019 por la Dirección de Asuntos Étnicos y la Oficina del Inspector de la Gestión de Tierras.  El Instrumento se construyó con preguntas relacionadas conforme a las percepciones de desarrollo en el territorio, que tenía la comunidad, a partir de la ejecución de los proyectos, la visión en cuanto a implementación de la misma, las cantidades y calidad de los insumos vegetales, agrícolas, herramientas y maquinaria a suministrar a cada una de las familias favorecidas en las Resoluciones de cofinanciación.  Evidencia H16. Informe de visita.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</si>
  <si>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por lo cual se encuentra ejecutada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</si>
  <si>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</si>
  <si>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Dirección de Ordenamiento Social de la Propiedad solicita vía telefónica información correspondiente al alcance del régimen de inmunidades de la FAO, solicitud de información que responden vía correo electrónico argumentando que los correos son considerados un mecanismo de comunicación oficial, por lo tanto, este tendría la equivalencia a un oficio de respuesta. 
Adjunto el correo electrónico con el concepto remitido por parte de la FAO. </t>
    </r>
  </si>
  <si>
    <r>
      <rPr>
        <b/>
        <sz val="11"/>
        <color theme="1"/>
        <rFont val="Arial Narrow"/>
        <family val="2"/>
      </rPr>
      <t xml:space="preserve">30/12/2019.  </t>
    </r>
    <r>
      <rPr>
        <sz val="11"/>
        <color theme="1"/>
        <rFont val="Arial Narrow"/>
        <family val="2"/>
      </rPr>
      <t>No se evidenciaron avances de gestión y/o cumplimiento por parte del responsable de ejecución.</t>
    </r>
  </si>
  <si>
    <r>
      <rPr>
        <b/>
        <sz val="11"/>
        <color theme="1"/>
        <rFont val="Arial Narrow"/>
        <family val="2"/>
      </rPr>
      <t xml:space="preserve">30/12/2019. </t>
    </r>
    <r>
      <rPr>
        <sz val="11"/>
        <color theme="1"/>
        <rFont val="Arial Narrow"/>
        <family val="2"/>
      </rPr>
      <t xml:space="preserve"> La actividad presentó incumplimiento frente a lo planificado, toda vez que, los avances de cumplimiento reportados no hacen referencia a las actividad formulada. </t>
    </r>
  </si>
  <si>
    <r>
      <rPr>
        <b/>
        <sz val="11"/>
        <color theme="1"/>
        <rFont val="Arial Narrow"/>
        <family val="2"/>
      </rPr>
      <t xml:space="preserve">30/12/2019.  </t>
    </r>
    <r>
      <rPr>
        <sz val="11"/>
        <color theme="1"/>
        <rFont val="Arial Narrow"/>
        <family val="2"/>
      </rPr>
      <t>La dependencia no reportó avances en la ejecución de esta actividad</t>
    </r>
  </si>
  <si>
    <r>
      <rPr>
        <b/>
        <sz val="11"/>
        <color theme="1"/>
        <rFont val="Arial Narrow"/>
        <family val="2"/>
      </rPr>
      <t xml:space="preserve">30/12/2019. </t>
    </r>
    <r>
      <rPr>
        <sz val="11"/>
        <color theme="1"/>
        <rFont val="Arial Narrow"/>
        <family val="2"/>
      </rPr>
      <t xml:space="preserve"> La actividad presentó incumplimiento, dado que, no se evidenciaron avances de gestión y/o cumplimiento por parte del responsable de ejecución.</t>
    </r>
  </si>
  <si>
    <r>
      <rPr>
        <b/>
        <sz val="11"/>
        <color theme="1"/>
        <rFont val="Arial Narrow"/>
        <family val="2"/>
      </rPr>
      <t>30/12/2019.</t>
    </r>
    <r>
      <rPr>
        <sz val="11"/>
        <color theme="1"/>
        <rFont val="Arial Narrow"/>
        <family val="2"/>
      </rPr>
      <t xml:space="preserve"> Se observó listado de asistencia de fecha del 16/08/2019, tema hallazgo auditoria cumplimiento RRI - Fondo de Tierras.</t>
    </r>
  </si>
  <si>
    <r>
      <rPr>
        <b/>
        <sz val="11"/>
        <color theme="1"/>
        <rFont val="Arial Narrow"/>
        <family val="2"/>
      </rPr>
      <t xml:space="preserve">30/12/2019. </t>
    </r>
    <r>
      <rPr>
        <sz val="11"/>
        <color theme="1"/>
        <rFont val="Arial Narrow"/>
        <family val="2"/>
      </rPr>
      <t>Se observó listado de asistencia del 30/11/2019 de la actividad "Socialización cuota 2020 y Proyectos de inversión".</t>
    </r>
  </si>
  <si>
    <t>Observaciones de cumplimiento y/o gestión
Oficina de Control Interno 
IV Trimestre 2017</t>
  </si>
  <si>
    <r>
      <rPr>
        <b/>
        <sz val="11"/>
        <color theme="1"/>
        <rFont val="Arial Narrow"/>
        <family val="2"/>
      </rPr>
      <t>Acta No. 02  CICCI sesión del  24/10/2017</t>
    </r>
    <r>
      <rPr>
        <sz val="11"/>
        <color theme="1"/>
        <rFont val="Arial Narrow"/>
        <family val="2"/>
      </rPr>
      <t xml:space="preserve"> (...) "Mediante acta de entrega del 18 de octubre de 2017, se hizo entrega a la Agencia, las acciones pendientes de cierre por parte del INCODER. Sin embargo, al realizar el contraste de la información consignada en dicha acta y su soporte electrónico (CD), se identificaron inconsistencias conexas al número de acciones abiertas y relacionas.  A lo cual, las dependencias realizaron el correspondiente análisis, identificándose un total de 192 acciones pendientes de cierre por parte del INCODER, las cuales fueron reformulas de acuerdo a la nueva estructura administrativa de la entidad".  (...)
(...) En cuanto al tratamiento dado a las 192 acciones identificadas, las dependencias responsables realizaron su reformulación, generándose 148 acciones, las cuales atendieron los siguientes criterios: Falta de competencia de la ANT para ejecutar algunas acciones, Obsolescencia de la acción planteada por el INCODER (pérdida de vigencia de la información citada/procedimientos/Sistemas de información), Dificultad para la recuperación de registros y Enfoque preventivo en la reformulación. (...)</t>
    </r>
  </si>
  <si>
    <t>Se realizaron mesas de trabajo en los meses de Julio, Septiembre y Octubre en las cuales, se dieron los lineamientos para la supervisión e interventoria de contratos, PAABS Ordenamiento de la propiedad y Plan anual de adquisiciones</t>
  </si>
  <si>
    <t>Se elaboró el procedimiento ACC-TI-p-010 "Compra directa de predios", el cual fue divulgado en la intranet institucional.</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</si>
  <si>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</si>
  <si>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Le expedición de certificaciones de comunidades étnicas quedó en cabeza del Ministerio del Interior según el decreto 2820 de 2010, fue derogado por el decreto 2041 del 15 de octubre de 2014 y el articulo El Artículo 2.2.2.3.6.2 del Decreto 1076 del 26 de Mayo de 2015.</t>
  </si>
  <si>
    <t>Se realizaron mesas de trabajo de seguimiento a la ejecución presupuestal y metas así: Mesa de trabajo 21 de abril 2017 Mesa de trabajo 17 de mayo 2017 Mesa de trabajo 7 de junio 2017 Mesa de trabajo 7 de julio de 2017 Mesa de trabajo 3 de agosto 2017 Mesa de trabajo 6 de septiembre 2017 Mesa de trabajo 3 de noviembre 2017 Mesa de trabajo 5 de diciembre 2017</t>
  </si>
  <si>
    <t>Se elaboró la Circular 019 del 17 de Noviembre de 2017, en la que se presentan los procedimientos a tener en cuenta para un adecuado cierre de la vigencia fiscal 2017 e inicio de la vigencia 2018</t>
  </si>
  <si>
    <t>Se realizaron mesas de trabajo en los meses de Julio, Septiembre y Octubre de 2017 en las cuales, se dieron los lineamientos para la supervisión e interventoria de contratos, PAABS Ordenamiento de la propiedad y Plan anual de adquisiciones</t>
  </si>
  <si>
    <t>Se elaboró procedimiento GEMA-P-002- Gestión de peticiones, quejas, sugerencias, reclamos, denuncias y felicitaciones y se publicó en la intranet institucional.</t>
  </si>
  <si>
    <t>La actividad se encuentra dentro de los términos para su ejecución.</t>
  </si>
  <si>
    <t>Se diseñó el Instructivo ACCTI-002 "Instructivo para la implementación de iniciativas comunitarias con enfoque diferencial étnico, asociadas al componente de legalización de tierras", versión 1 del 24/04/2017, desde Dir de Asuntos étnicos. En él se establece controles para la priorización y ejecución de las iniciativas comunitarias.</t>
  </si>
  <si>
    <t>Actividad ejecutada con corte al II Semestre del 2017.</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</si>
  <si>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</si>
  <si>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Se cuenta con la construcción de los metadatos que identifican la información geográfica asociada a resguardos Indígenas, comunidades negras y adjudicación de baldíos, con los que actualmente cuenta la agencia Nacional de tierras como apoyo a la administración y adjudicación de tierras y el ordenamiento social de la propiedad</t>
  </si>
  <si>
    <t>Actividad ejecutada con corte al I Semestre del 2018.</t>
  </si>
  <si>
    <t>Esta actividad se encuentra en términos de ejecución, en la que la Dirección de Acceso a Tierras está adelantando el levantamiento de la información correspondiente</t>
  </si>
  <si>
    <t>Se diseñaron los procedimientos ACCTI-P-003 "Adjudicación de baldíos a personas naturales", el 04/04/2017, ACCTI-P-004 "Selección de beneficiarios y adjudicación de predios no ocupados", el 05/04/2017 y ACCTI-P-015 "Trámite especial en caso de ocupación de hecho de predios", el 05/04/2017. Se socializaron a través del banner del SIG en la intranet.</t>
  </si>
  <si>
    <t>Desde el 2016 la Subdirección de Acceso a Tierras por Demanda y Descongestión, ha venido depurando y  actualizando la base de datos de Adjudicación de Baldíos Persona Natural  verificando los registros de 31.026 adjudicaciones debidamente  formalizadas.</t>
  </si>
  <si>
    <t>De acuerdo con la información suministrada por el INCODER, en CD, las acciones asociadas a este hallazgo, se encuentran ejecutadas al 100%, toda vez que se suscribió el Contrato 607 de Enero 24 de 2014 entre el INCODER y el IGAC.</t>
  </si>
  <si>
    <t>Se legalizaron cinco predios mediante la elaboración de los Acuerdos 013 de Nov 3 de 2016 y 021 de junio 27 de 2017.</t>
  </si>
  <si>
    <t>De acuerdo con la información suministrada por el INCODER, en CD, las acciones asociadas a este hallazgo, se encuentra ejecutadas al 100%. "De acuedo al convenio 789 del 2011, se hizo apertura de la cuenta de ahorros # 402300017666 31 de diciembre de 2014, a nombre la Subgerente ( E ) Judith del Pilar Vidal Anaya. La apertura de la cuenta fue realizada para el programa Cauca 982".</t>
  </si>
  <si>
    <t>De acuerdo con la información suministrada por el INCODER, las acciones asociadas a este hallazgo, se encuentra en ejecutadas al 100%. "Se allegaron ( 10) estudios socieconómicos por parte de la Dir Territorial del Cauca, predio Yanacona, las Golondrinas, Santa Barbara, Lote Dominguito, Lote en la Vereda Cascabel, Laguna Siberia, Gubito Lopez Adentro, Buenavista, Kizgo y Peinado".</t>
  </si>
  <si>
    <t>De acuerdo con la información suministrada por el INCODER, en CD, las acciones asociadas a este hallazgo, se encuentran ejecutadas al 100%. "Lista de Asistencia a Capacitación TRD fecha Mayo 7 de 2014 Lista de Asistencia a Capacitación TRD fecha Agosto 25 de 2014"</t>
  </si>
  <si>
    <t>De acuerdo con la información suministrada por el INCODER, en CD, las acciones asociadas a este hallazgo, se encuentra en ejecutadas al 100%. "Se anexaron diez (10) reevaluaciones de once contratistas de la Dirección Territorial Cauca".</t>
  </si>
  <si>
    <t>Se realizaron los seguimientos al plan de acción por cada trimestre de la vigencia con tres informes así: Informe de Gestión Primer Trimestre 2017 Informe de Gestión Segundo Trimestre 2017 Informe de Gestión Tercer Trimestre 2017</t>
  </si>
  <si>
    <t>De acuerdo con la información suministrada por el INCODER, en CD, las acciones asociadas a este hallazgo, se encuentran ejecutadas al 100%. "Mediante correo electrónico del día 30 de Septiembre de 2015, el cual fue enviado el soporte de liquidación del convenio".</t>
  </si>
  <si>
    <t>Se legalizaron cinco predios mediante la elaboración de los  Acuerdos 013 de Nov 3 de 2016 y 021 de junio 27 de 2017.  Al 31 de marzo de 2018:  De 2012  a  2017, se han legalizado (16) predios  en Resguardos Indigenas  en el Departamenteo  dell Cauca  superando los 10  predios  comprometidos a legalizar segun lo descrito en el hallazgo 2.</t>
  </si>
  <si>
    <t>Se realizó el informe de Gestión de estudios juridicos realizados.</t>
  </si>
  <si>
    <t>Se hicieron reuniones mensuales de seguimiento con el inspector Ad Hoc asignado por la corte constitucional con el fin de dar cumplimiento al fallo respecto al Saneamiento de los títulos colectivos de Curvarado y Jiguamandó y la culminación del amojonamiento. Se efectuaron solicitudes de acompañamiento por parte de la fuerza pública para poder ingresar a los territorios colectivos.</t>
  </si>
  <si>
    <t>De acuerdo con la información suministrada por el INCODER, en CD, las acciones asociadas a este hallazgo, se encuentra ejecutadas al 100%, toda vez que "se expidió el Decreto 4635 de 2011 "Por el cual se dictan medidas de asistencia, atención, reparación integral y de restitucuón de Tierras a las Victimas pertenecientes a comunidades negras, afrocolombianas, raizales y palenqueras"</t>
  </si>
  <si>
    <t>Se diseñó el procedimiento ACCTI-P-003 "Adjudicación de baldíos a personas naturales", en versión 1 del 04/04/2017. Se socializó a través del banner del SIG en la intranet. En el procedimiento se incluyó: Act No. 31: Remitir a la Oficina de Registro de Instrumentos Públicos copia de las resoluciones de adjudicación. Act No. 32:Cargue de información. Act No. 33: Constancias de Registro</t>
  </si>
  <si>
    <t>Se elaboró la guía de revisión de antecedentes registrales de dominio o propiedad para la definición de la naturaleza jurídica de los bienes inmuebles rurales</t>
  </si>
  <si>
    <t>La herramienta SharePoint fue implementada y actualmente se está alimentando con los expedientes entregados por el extinto INCODER</t>
  </si>
  <si>
    <t>La herramienta SharePoint fue implementada y actualmente se está alimentando con los expedientes entregados por el extinto INCODER.</t>
  </si>
  <si>
    <t>Se diseñó el procedimiento "ADMTI-P-006-REVOCATORIA-DEL-ACTO-DE-ADJUDICACIÓN". Se realizó la socialización de los mismos a través del banner del Sistema Integrado de Gestión en la intranet institucional. En los procedimientos se incluyeron tareas asociadas con la generación y envío de comunicaciones de aceptación, publicación y notificación de actos administrativos.</t>
  </si>
  <si>
    <t>Dada la naturaleza del hallazgo, y de acuerdo con las observaciones realizadas por el extinto INCODER, este hallazgo no es de competencia de la ANT sino de la Unidad de Restitución de Tierras.</t>
  </si>
  <si>
    <t>Se adquirieron los siguientes predios: La Revelde Lote A MI 236-54515, La Conquista con MI 236-12809, Pacora MI 236-14507 y La Virginia con MI 368-51424.</t>
  </si>
  <si>
    <t>Se elaboró el procedimiento GEFIN-P-007 Registro e Ingresos de Cartera y se encuentra publicado en la intranet institucional</t>
  </si>
  <si>
    <t>Se realizaron capacitaciones sobre Retención documental Orfeo, Tablas de retención documental, transferencias documentales, las cuales fueron en Junio y Diciembre de 2017</t>
  </si>
  <si>
    <t>La actividad se encuentra en términos de ejecución.</t>
  </si>
  <si>
    <t>Se suscribió convenio de Cooperación No. 582 (Numeracion  ANT) y 2430 (Numeración URT) del 26/12/2016 y modificado el 20/12/2017 en donde se cruza información interinstitucional, permitiendo mantener un contacto directo institucional y facilitar el intercambio de la información que se requiere para dar cumplimiento a las órdenes de restitución de tierras.</t>
  </si>
  <si>
    <t>La Dirección de Acceso a tierras, diseñó su Plan de acción 2017, en el que estableció entre las metas acciones encaminadas a la constitución y/o el fortalecimiento de las Zonas de Reserva Campesina constituidas.</t>
  </si>
  <si>
    <t>Se diseñó el procedimiento ADMTI-P-001 "Constitución de Zonas de Reserva Campesina", en versión 1 del 26/04/2017 y se realizó la socialización del mismo a través del banner del Sistema Integrado de Gestión en la intranet institucional. En el procedimiento se encuentra una columna en la que se relacionan los tiempos de ejecución de las tareas.</t>
  </si>
  <si>
    <t>Se diseñó el procedimiento ADMTI-P-001 "Constitución de Zonas de Reserva Campesina", en versión 1 del 26/04/2017 y se socializó a través del banner del SIG en la intranet institucional. Asi mismo, avanzó en los ajustes requeridos de la metodología requerida para el cálculo de las extensiones minimas y máximas de las Unidades Agricolas Familiares,</t>
  </si>
  <si>
    <t>La Dirección de Acceso a tierras, diseñó su Plan de acción 2017, en el que estableció, entre las metas asociadas con Zonas de Reserva Campesina la de adelantar las gestiones necesarias para identificar sujetos de reforma agraria para la adjudicación de predios baldíos en las zonas de reserva campesina.</t>
  </si>
  <si>
    <t>Teniendo en cuenta que la ANT se creó mediante Decreto 2363 de 2015, y se entiende por ZDE las denominadas ZIDRES, creadas a través de la Ley 1776 de 2016, que señala que la delimitación y constitución de esta figura se encuentra a cargo de la UPRA, en cuyo caso, el papel de la ANT es suscribir los contratos a que haya lugar, la accion asociada no es competencia de la ANT.</t>
  </si>
  <si>
    <t>La Dirección de Acceso a tierras, diseñó su Plan de acción 2017, en el que estableció, entre otras, las siguientes metas asociadas con Zonas de Reserva Campesina: *Realizar un listado ZRC constituidas, Revisar 1000 solicitudes para la adjudicación de ZRC, Fortalecer 7 ZRC.</t>
  </si>
  <si>
    <t>La Subdirección de Sistemas de Informacion desarrolló una certificación automática, generada desde el sistema mediante el cual se controla el inventario del FNA.</t>
  </si>
  <si>
    <t>Se elaboraron las conciliaciones correspondientes a los meses de Septiembre, Octubre y Noviembre de 2017,entre la Subdirección Administrativa y Financiera y la Subdirección de Administración de Tierras de la Nación. La acción se encuentra dentro d elos términos de ejecución.</t>
  </si>
  <si>
    <t>Se diseñó el procedimiento ADMTI-P-001 "Administración de predios fiscales patrimoniales", V 1, del 27/03/2017, el cual se encuentra socializado en la Intranet Institucional</t>
  </si>
  <si>
    <t>Se diseñaron los procedimientos ADMTI-P-001 "Administración de predios fiscales patrimoniales", V 1, del 27/03/2017 y el ADMTI-P-007 "Administración de predios baldíos, V1 del 02/05/2017, los cuales fueron socializados a través del banner del SIG en la intranet.</t>
  </si>
  <si>
    <t>Se diseñó el procedimiento ADMTI-P-001 "Administración de predios fiscales patrimoniales", en versión 1 del 27/03/2017 y se socializó a través del banner del SIG en la intranet institucional. En este procedimiento se estableció la Actividad No. 6 “Caracterización del predio” y la Actividad No. 7 "Disposición del predio" en el que se estableció un formato sobre Concepto del predio.</t>
  </si>
  <si>
    <t>Se diseñó el procedimiento ADMTI-P-001 "Adm de predios fiscales patrimoniales", V 1, del 27/03/2017 y el ADMTI-P-007 "Adm de predios baldíos, V1 del 02/05/2017. Se socializaron a través del banner del SIG en la intranet.</t>
  </si>
  <si>
    <t>Se diseñó el procedimiento ADMTI-P-001 "Administración de predios fiscales patrimoniales", en versión 1 del 27/03/2017 y se socializó a través del banner del Sistema Integrado de Gestión en la intranet institucional. Se estableció la Actividad No. 6 “Caracterización del predio” y la Actividad No. 7 "Disposición del predio" en el que se estableció un formato sobre Concepto del predio.</t>
  </si>
  <si>
    <t>Se elaboraron las conciliaciones correspondientes a los meses de Septiembre, Octubre, Noviembre y Diciembre de 2017. Aunque se cubre el periodo de ejecución para la acción definida en el plan, no corresponde a la unidad de medida planteada de 5 actas. Por lo anterior la dependencia solicitó modificación de unidad de medida N° 20186000078553.De esta forma dando cumplimiento</t>
  </si>
  <si>
    <t>INCODER. Auditoría Financiera vigencia fiscal 2013</t>
  </si>
  <si>
    <t>Se elaboró inventario consolidado de los predios del Fondo Nacional Agrario</t>
  </si>
  <si>
    <t>Se realizó capacitación sobre Normatividad aplicable para la elaboración de notas financieras y la ejecución presupuestal, la cual fue el 15 de noviembre de 2017, con la participación del Ministerio De Hacienda y Crédito Público.</t>
  </si>
  <si>
    <t>Se diseñó el instrumento estratégico "Cuadro de mando de control", el cual está en proceso de validación de las fuentes de información para cada objetivo, de acuerdo con la perspectiva definida en el tablero. Se cuenta con el documento del marco teórico del Balance Score Card de la ANT. La actividad se encuentra dentro de los términos de ejecución.</t>
  </si>
  <si>
    <t>Se realizaron los 3 informes de gestión correspondientes al primer, segundo y tercer trimestre de 2017, en los que se refleja el monitoreo y seguimiento de los avances institucionales y de cada una de las dependencias de la Agencia Nacional de Tierras.</t>
  </si>
  <si>
    <t>Se elaboró el procedimiento código ACCTIP-016 Materialización del subsidio - Adquisición de predio, el cual fue divulgado en la Intranet Institucional.</t>
  </si>
  <si>
    <t>Se encuentra en etapa de identificación del expediente. Esta actividad se encuentra dentro de los tiempos de ejecución</t>
  </si>
  <si>
    <t>Se elaboró y publicó el instructivo para la adjudicación y materialización del Subsidio Integral de Reforma Agraria – SIRA, para la materialización del Subsidio Integral Directo de Reforma Agraria – SIDRA- y del Subsidio Integral de Tierras –SIT.</t>
  </si>
  <si>
    <t>Se diseñó el Plan de acción de la Dirección de Acceso a Tierras, al cual se le hizo el respectivo seguimiento de las actividades establecidas en el mismo.</t>
  </si>
  <si>
    <t>Se cuenta con los correspondientes a la revisión y adjudicación del Subsidio del proyecto S-ARA-007.</t>
  </si>
  <si>
    <t>Se elaboró y publicó el procedimiento para la adjudicación y materialización del Subsidio Integral de Reforma Agraria – SIRA, para la materialización del Subsidio Integral Directo de Reforma Agraria – SIDRA- y del Subsidio Integral de Tierras –SIT, los cuales se divulgaron a través de la intranet institucional.</t>
  </si>
  <si>
    <t>Se establecieron 3 procedimientos, a saber: ACCTI-P-011 "Adjudicación del Subsidio Integral de Reforma Agraria –SIRA", ACCTI-P-016 "Materialización del subsidio - Adquisición del predio" y ACCTI-P-017 "Materialización del subsidio-Apoyo para cubrir los requerimientos financieros de la implementación del proyecto productivo", divulgados en la intranet.</t>
  </si>
  <si>
    <t>Se diseñó plan de acción para cada vigencia de la Dirección de Asuntos Étnicos y se efectuó seguimiento periódico a cada una de las actividades definidas.</t>
  </si>
  <si>
    <t>Se diseñó el ACCTI-002 "Instructivo para la implementación de iniciativas comunitarias con enfoque diferencial étnico, asociadas al componente de legalización de tierras". El Instructivo establece controles para la priorización y ejecución de las iniciativas comunitarias. Es de anotar que el desarrollo de proyectos productivos de mayor escala, no es de competencia de la ANT.</t>
  </si>
  <si>
    <t>Se diseñó el procedimiento de adquisición de predios para comunidades étnicas, implementando en el formato de escritura, el parágrafo "el bien debe estar libre de todo gravamen, saneado, sin vicios y con paz y salvos catastrales y por conceptos de servicios públicos en el evento que los posea".</t>
  </si>
  <si>
    <t>Se diseñó el procedimiento de adquisición de predios para comunidades étnicas, implementando actividades en el marco de la negociación, en el cual se estipula que el predio debe estar disponible al momento de la firma de escritura, para que en la misma fecha se entregue a la comunidad beneficiaria del predio.</t>
  </si>
  <si>
    <t>Se realizó capacitación de supervisión contractual, por parte del grupo interno de Gestión contractual, la cual fue realizada el 05 de julio de 2017.</t>
  </si>
  <si>
    <t>Se adelantaron mesas de trabajo para dar los lineamientos de alistamiento para la adquisición de bienes y servicios de la Entidad; recordar la incidencia de los tiempos que requieren las diferentes modalidades contractuales y los pagos acordados, cómo los mismos afectan la planeación y la ejecución presupuestal; supervisión y sus obligaciones como instrumento de ejecución efectiva.</t>
  </si>
  <si>
    <t>En la legislación Colombiana se encuentra regulada el acceso y reconocimiento de los derechos territoriales a comunidades Étnicas como son las comunidades Indígenas y Comunidades Negras. Para las comunidades raizales y Rom, se encuentra en construccion desde el año 2016 por parte del gobierno Nal los protocolos de atención a estas comunidades. La actividad está en términos de ejecución.</t>
  </si>
  <si>
    <t>Se hicieron mesas de trabajo el 13,17,18,19 y 30 de octubre de 2017 para dar lineamientos de alistamiento para la adquisición de bienes y servicios; recordar la incidencia de los tiempos que requieren las diferentes modalidades contractuales y los pagos acordados, cómo los mismos afectan la planeación y la ejecución presupuestal, supervisión y obligaciones de ésta, entre otros temas.</t>
  </si>
  <si>
    <t>Se realizó capacitación el 15 de noviembre de 2017 sobre la elaboración de las notas a los estados financieros, por parte de la Subdirección Administrativa y Financiera-Contabilidad.</t>
  </si>
  <si>
    <t>Se diseñó el procedimiento ADMTI-P-001 "Constitución de Zonas de Reserva Campesina", en versión 1 del 26/04/2017 y se realizó la socialización del mismo a través del banner del Sistema Integrado de Gestión en la intranet institucional.</t>
  </si>
  <si>
    <t>Se encuentra en etapa de identificación del expediente. La actividad se encuentra dentro de los tiempos de ejecución.</t>
  </si>
  <si>
    <t>Se realizó capacitación frente a la creación del indicador, y como resultado de esta capacitación se obtiene los indicadores: a) Hectáreas identificadas b) revisión de solicitudes de familias</t>
  </si>
  <si>
    <t>La actividad se encuentra dentro de los términos de cumplimiento establecidos, sin embargo, se ha avanzaado en la identificación preliminar de los predios.</t>
  </si>
  <si>
    <t>Se diseñó el procedimiento ACCTI-P-003 "Adjudicación de baldíos a personas naturales", en versión 1 del 04/04/2017. Se socializó a través del banner del SIG en la intranet institucional. En la tarea No. 07 se establecieron lineamientos para el "Levantamiento topográfico" y en la tarea 17 sobre "Elaboración y redacción técnica de linderos o reconocimiento predial".</t>
  </si>
  <si>
    <t>Se elaboró el procedimiento ACCTI-P-002 ADJUDI. PREDIOS ORDEN JUD-RES. LEY 1448 DE 2011 V1 el 26/04/2017, el cual busca describir las tareas para la adjudicación de predios de la Nación con aptitud agropecuaria y/o forestal en cumplimiento a las órdenes judiciales emitidas por Jueces y Magistrados de restitución de tierras, de conformidad con lo establecido en la Ley 1448 de 2011.</t>
  </si>
  <si>
    <t>No es competencia de la Dirección de Acceso a Tierras , es de la Unidad de Restitución de Tierras, se identifica entrega del plan estratégico RUPTA en memorando de octubre pasado a URT.</t>
  </si>
  <si>
    <t>Se diseñaron los procedimientos: 1. ACCTI-P-003 "Adjudicación de baldíos a personas naturales", en versión 1 del 04/04/2017, 2. ACCTI-P-004- “selección-de-beneficiarios-y-adjudicación-de-predios-no-ocupados”, en versión 1 del 05/04/2017 Estos procedimientos fueron socializados a través de la intranet institucional</t>
  </si>
  <si>
    <t>Se diseñó el procedimiento código ACCTI-P-003 "Adjudicación de baldíos a personas naturales", en versión 1 del 04/04/201 y se encuentra publicado en la Intranet Institucional</t>
  </si>
  <si>
    <t>Se encuentra en elaboración del proyecto de Plan de Descongestión Revocatorias por parte del área pertinente</t>
  </si>
  <si>
    <t>Se aprobó y se publicó en la intranet el procedimiento de procesos agrarios con los respectivos formatos, teniendo en cuenta el Decreto 1071. El enlace es http://intranet.agenciadetierras.gov.co/index.php/seguridad-juridica-sobre-la-titularidad-de-la-tierra-y-los-territorios/</t>
  </si>
  <si>
    <t>Se tiene borrador del Manual de Políticas contables. La acción está en términos para su ejecución.</t>
  </si>
  <si>
    <t>Se elaboraron las conciliaciones correspondientes a los meses de Septiembre, Octubre y Noviembre de 2017,entre la Subdirección Administrativa y Financiera y la Subdirección de Administración de Tierras de la Nación.</t>
  </si>
  <si>
    <t>Se elaboraron dos Decretos de creación de planta temporal, los cuales fueron el Decreto 1390 de Agosto de 2016 y el Decreto 1836 de Noviembre de 2016</t>
  </si>
  <si>
    <t>Se realizaron diferentes socializaciones con el personal de Asuntos Étnicos sobre los proyectos de inversión con las diferentes comunidades.</t>
  </si>
  <si>
    <t>El predio se solicitó a la Sociedad de Activos Especiales como quiera que la viabilidad deviene del uso del suelo y no del área, en el entendido que se habían solicitado los predios alrededor, con el fin de hacer los englobes respectivos y poder adjudicar en términos de UAF, por lo anterior este compromiso se encuentra en proceso</t>
  </si>
  <si>
    <t>Una vez revisados los expedientes, se logra evidenciar que la última actuación realizada por el entonces INCODER, es la SUSPENSIÓN temporal del procedimiento de revocatoria directa, toda vez que, “como se observa dentro del expediente no está determinada la ubicación exacta de dicho predio rural, con el objeto de establecer si está dentro de un inmueble privado”.Por lo anterior no se realizará plan de trabajo ya que ingresa como casos priorizados por la Subdirección, en el cual se iniciará el trámite correspondiente si es procedente ó no el trámite de revocatorias.</t>
  </si>
  <si>
    <t xml:space="preserve">Se aprobó y publicó el Manual de Políticas Contables. </t>
  </si>
  <si>
    <t>Se diseñó el cuadro de mando de control validado con las fuentes de información para cada objetivo de acuerdo con la perspectiva definida en el tablero. El documento se encuentra en el marco teórico del Balance Score Card. A partir de febrero se empezaron a construir las fichas técnicas para formalizar los datos que alimentan los indicadores. Hay 99 fichas construidas y 49 firmadas.</t>
  </si>
  <si>
    <t>Se observó memorando  N° 20184000155193 el pasado 19/09/2018, mediante el cual, la DAT indicó las actividades que han venido desarrollando para dar cierre a la acción. Sin embargo, solicitan ajuste en la fecha de cierre de la acción para el 30/11/2018. Así mismo, mencionan la solicitud de ajustar la actividad y unidad de medida de la acción, pero no se hace referencia al ajuste propuesto.</t>
  </si>
  <si>
    <t>Se adjunta informe del 29 de noviembre de 2018 donde se justifica las acciones adelantadas en los trámites administrativos de revocatoria directa.</t>
  </si>
  <si>
    <t>Mediante la Res 7701 del 2 de noviembre de 2018, la Subdirección de Administración de Tierras de la Nación procede a integrar al patrimonio de la ANT, el predio Tierra Grata, con FMI No. 380-10340, ubicado en el municipio de Bolívar, Valle del Cauca, lo que permitirá que sea adjudicable. La DAT, mediante memorando No. 20184000155193 del 19/09/2018, solicitó ampliación de ejecución</t>
  </si>
  <si>
    <t>Actividad ejecutada con corte al II Semestre del 2018.</t>
  </si>
  <si>
    <t>Contador</t>
  </si>
  <si>
    <t>H43</t>
  </si>
  <si>
    <t>H78</t>
  </si>
  <si>
    <t>H79</t>
  </si>
  <si>
    <t>H1</t>
  </si>
  <si>
    <t>H3</t>
  </si>
  <si>
    <t>H22</t>
  </si>
  <si>
    <t>H26</t>
  </si>
  <si>
    <t>H23</t>
  </si>
  <si>
    <t>H6</t>
  </si>
  <si>
    <t>H8</t>
  </si>
  <si>
    <t>H5</t>
  </si>
  <si>
    <t xml:space="preserve">H4 </t>
  </si>
  <si>
    <t>H10</t>
  </si>
  <si>
    <t>H11</t>
  </si>
  <si>
    <t>H12</t>
  </si>
  <si>
    <t>H13</t>
  </si>
  <si>
    <t>H14</t>
  </si>
  <si>
    <t>H15</t>
  </si>
  <si>
    <t>H16</t>
  </si>
  <si>
    <t>H17</t>
  </si>
  <si>
    <t>H4</t>
  </si>
  <si>
    <t>H109</t>
  </si>
  <si>
    <t>H112</t>
  </si>
  <si>
    <t>H110</t>
  </si>
  <si>
    <t>H113</t>
  </si>
  <si>
    <t>H114</t>
  </si>
  <si>
    <t>H118</t>
  </si>
  <si>
    <t>H119</t>
  </si>
  <si>
    <t>H120</t>
  </si>
  <si>
    <t>H126</t>
  </si>
  <si>
    <t>H127</t>
  </si>
  <si>
    <t>H128</t>
  </si>
  <si>
    <t>H129</t>
  </si>
  <si>
    <t>H135</t>
  </si>
  <si>
    <t>H136</t>
  </si>
  <si>
    <t>H142</t>
  </si>
  <si>
    <t>H143</t>
  </si>
  <si>
    <t>H144</t>
  </si>
  <si>
    <t>H149</t>
  </si>
  <si>
    <t>H35</t>
  </si>
  <si>
    <t>H153</t>
  </si>
  <si>
    <t>H154</t>
  </si>
  <si>
    <t>H162</t>
  </si>
  <si>
    <t>H165</t>
  </si>
  <si>
    <t>H18</t>
  </si>
  <si>
    <t>H19</t>
  </si>
  <si>
    <t>H20</t>
  </si>
  <si>
    <t>H21</t>
  </si>
  <si>
    <t>H24</t>
  </si>
  <si>
    <t>H25</t>
  </si>
  <si>
    <t>H27</t>
  </si>
  <si>
    <t>H28</t>
  </si>
  <si>
    <t>H29</t>
  </si>
  <si>
    <t>H30</t>
  </si>
  <si>
    <t>H31</t>
  </si>
  <si>
    <t>H49</t>
  </si>
  <si>
    <t>H32</t>
  </si>
  <si>
    <t>H33</t>
  </si>
  <si>
    <t>H34</t>
  </si>
  <si>
    <t>H36</t>
  </si>
  <si>
    <t>H37</t>
  </si>
  <si>
    <t>H38</t>
  </si>
  <si>
    <t>H39</t>
  </si>
  <si>
    <t>H40</t>
  </si>
  <si>
    <t>H41</t>
  </si>
  <si>
    <t>H42</t>
  </si>
  <si>
    <t>H44</t>
  </si>
  <si>
    <t>H45</t>
  </si>
  <si>
    <t>H46</t>
  </si>
  <si>
    <t>H47</t>
  </si>
  <si>
    <t>H48</t>
  </si>
  <si>
    <t>H50</t>
  </si>
  <si>
    <t>H51</t>
  </si>
  <si>
    <t>H52</t>
  </si>
  <si>
    <t>H53</t>
  </si>
  <si>
    <t>H54</t>
  </si>
  <si>
    <t>H56</t>
  </si>
  <si>
    <t>H57</t>
  </si>
  <si>
    <t>H58</t>
  </si>
  <si>
    <t>H59</t>
  </si>
  <si>
    <t>H60</t>
  </si>
  <si>
    <t>H61</t>
  </si>
  <si>
    <t>H62</t>
  </si>
  <si>
    <t>H63</t>
  </si>
  <si>
    <t>H64</t>
  </si>
  <si>
    <t>H65</t>
  </si>
  <si>
    <t>H66</t>
  </si>
  <si>
    <t>H67</t>
  </si>
  <si>
    <t>H68</t>
  </si>
  <si>
    <t>H69</t>
  </si>
  <si>
    <t>H73</t>
  </si>
  <si>
    <t>H2</t>
  </si>
  <si>
    <t>H2.2.2</t>
  </si>
  <si>
    <t>H2.3.1</t>
  </si>
  <si>
    <t>H2.3.2</t>
  </si>
  <si>
    <t>H2.3.4</t>
  </si>
  <si>
    <t>H2.5.1</t>
  </si>
  <si>
    <t>H7</t>
  </si>
  <si>
    <t>H9</t>
  </si>
  <si>
    <t>H55</t>
  </si>
  <si>
    <t>H111</t>
  </si>
  <si>
    <t>H115</t>
  </si>
  <si>
    <t>Observaciones de cumplimiento y/o gestión 
Oficina de Control Interno
I Trimestre 2020</t>
  </si>
  <si>
    <t>Actividad ejecutada con corte al cuarto trimestre del 2019.</t>
  </si>
  <si>
    <r>
      <t>La actividad presentó incumplimiento de acuerdo a lo planificado, lo anterior, conforme a los avances y evidencias suministradas por el responsable de ejecución el pasado 20/12/2019, "</t>
    </r>
    <r>
      <rPr>
        <i/>
        <sz val="11"/>
        <color theme="1"/>
        <rFont val="Arial Narrow"/>
        <family val="2"/>
      </rPr>
      <t>Pendiente, se agendará espacio para la tercera semana de diciembre con el IGAC y SINR</t>
    </r>
    <r>
      <rPr>
        <sz val="11"/>
        <color theme="1"/>
        <rFont val="Arial Narrow"/>
        <family val="2"/>
      </rPr>
      <t>".</t>
    </r>
  </si>
  <si>
    <r>
      <rPr>
        <b/>
        <sz val="11"/>
        <color theme="1"/>
        <rFont val="Arial Narrow"/>
        <family val="2"/>
      </rPr>
      <t xml:space="preserve">30/12/2019.  </t>
    </r>
    <r>
      <rPr>
        <sz val="11"/>
        <color theme="1"/>
        <rFont val="Arial Narrow"/>
        <family val="2"/>
      </rPr>
      <t>La actividad presentó incumplimiento, dado que, no se evidenciaron avances de gestión y/o cumplimiento por parte del responsable de ejecución.</t>
    </r>
  </si>
  <si>
    <t>La DAE suministró el memorando 20194100081873 del 04062019 solicitando a Diálogo Social intervención al conflicto entre la comunidad indígena Coconuco y campesinos sobre el predio Mediecito La Selva- Cauca y el  memorando 20191000146943 del 02092019 donde Diálogo Social informó los resultados de las mesas técnicas de agosto 2019, sostenidos entorno al predio Mediecito La Selva.</t>
  </si>
  <si>
    <t>Se suministró el memorando 20195000092893 del 17062029 la Dirección de Asuntos Étnicos informó sobre el estado de solicitudes presentadas por la comunidad indígena en la base alfanumérica.</t>
  </si>
  <si>
    <t>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t>
  </si>
  <si>
    <t>Se anexó memorando 20195000092893 del 17062029 la Dirección de Asuntos Étnicos emitió respuesta frente al estado de solicitudes de constitución, reestructuración, ampliación o saneamiento presentadas por la comunidad indígena.</t>
  </si>
  <si>
    <t>Se anexaron memorandos 20195000092893 del 17062029, 20194100201753 del 07112019 y 20191000146943 del 02092019 estado de solicitudes de constitución, reestructuración, ampliación o saneamiento presentadas por la comunidad indígena. Se anexan soporte.</t>
  </si>
  <si>
    <t>Se anexó  el registro de mesa de trabajo conjunta entre la ANT y los actores del predio Mediecito La Selva- Cauca, con el siguiente detalle: Acta 1 del 13082019</t>
  </si>
  <si>
    <r>
      <rPr>
        <b/>
        <sz val="11"/>
        <color theme="1"/>
        <rFont val="Arial Narrow"/>
        <family val="2"/>
      </rPr>
      <t xml:space="preserve">30/12/2019. </t>
    </r>
    <r>
      <rPr>
        <sz val="11"/>
        <color theme="1"/>
        <rFont val="Arial Narrow"/>
        <family val="2"/>
      </rPr>
      <t>En el marco de la Secretaría Operativa de la CNTI y la ANT se acordó que en febrero de 2020 se realizará la verificación de los criterios de priorización y la revisión de la base de datos de la priorización para compra de predios. Se anexa acta. 
La actividad presentó incumplimiento según su planificación, toda vez que, no se allegaron los soportes que evidencien su cumplimiento.</t>
    </r>
  </si>
  <si>
    <r>
      <t xml:space="preserve">Se observó memorando 20195000092893 del 17/06/2019, a través del cual la Dirección de Asuntos Étnicos informa que </t>
    </r>
    <r>
      <rPr>
        <i/>
        <sz val="11"/>
        <color theme="1"/>
        <rFont val="Arial Narrow"/>
        <family val="2"/>
      </rPr>
      <t>" (...) una vez verificada la información de la base alfanumérica y geográfica de inventarios de la DAE, se pudo establecer que efectivamente existe una solicitud de ampliación en beneficio del Resguardo Indígena Páez de Quintana.  Ahora bien, en lo que respecta al predio El Mediecito - La Selva, frente a la solicitud de ampliación del Resguardo Indígena Páez de Quintana, es de señalar, que dicha solicitud no contempla el predio en mención como parte de su expectativa territorial, por consiguiente se reitera la información suministrada mediante memorando No 20195000068043 a la Secretaría General de la ANT en el que se señalo (...)"</t>
    </r>
  </si>
  <si>
    <t xml:space="preserve">Se anexó comunicación oficial 20205100250611 del 16032020 donde la SUBDAE solicitud información respecto al trámite de expedición del Decreto Único Reglamentario para la clarificación de la vigencia legal de los Resguardos Indígenas Coloniales o Republicanos.
La acción de mejora continua presentó avance de gestión, esta se encuentra en términos para su ejecución. </t>
  </si>
  <si>
    <r>
      <rPr>
        <b/>
        <sz val="11"/>
        <color theme="1"/>
        <rFont val="Arial Narrow"/>
        <family val="2"/>
      </rPr>
      <t xml:space="preserve">12/04/2019. </t>
    </r>
    <r>
      <rPr>
        <sz val="11"/>
        <color theme="1"/>
        <rFont val="Arial Narrow"/>
        <family val="2"/>
      </rPr>
      <t>Esta actividad se encuentra dentro de los tiempos de ejecución, sin embargo se evidenció cumplimento anticipado</t>
    </r>
  </si>
  <si>
    <r>
      <t>30/12/2019.</t>
    </r>
    <r>
      <rPr>
        <sz val="11"/>
        <color theme="1"/>
        <rFont val="Arial Narrow"/>
        <family val="2"/>
      </rPr>
      <t xml:space="preserve"> Se observó el Acta 002 del 04/10/2019  de la mesa de trabajo para la revisión de las notas de los Estados Financieros de 2018, y determinar la viabilidad de incluir las observaciones planteadas por la comisión auditora., con el fin de analizar la inclusión de las observaciones planteadas por la CGR.</t>
    </r>
  </si>
  <si>
    <r>
      <rPr>
        <b/>
        <sz val="11"/>
        <color theme="1"/>
        <rFont val="Arial Narrow"/>
        <family val="2"/>
      </rPr>
      <t xml:space="preserve">30/01/2019. </t>
    </r>
    <r>
      <rPr>
        <sz val="11"/>
        <color theme="1"/>
        <rFont val="Arial Narrow"/>
        <family val="2"/>
      </rPr>
      <t xml:space="preserve">Se observaron 4 reuniones de concertación con el contratista en ejecución del contrato de bienestar vigencia 2019, realizadas en las siguientes fechas 16/09/2019, 10/10/2019, 05/11/2019 y 18/11/2019.
La actividad presentó incumplimiento frente a lo planificado, toda vez que, solo se evidencia 4 de las 14 reuniones de control programadas en el marco de la ejecución del contrato.
</t>
    </r>
    <r>
      <rPr>
        <b/>
        <sz val="11"/>
        <color theme="1"/>
        <rFont val="Arial Narrow"/>
        <family val="2"/>
      </rPr>
      <t>21/01/2020,</t>
    </r>
    <r>
      <rPr>
        <sz val="11"/>
        <color theme="1"/>
        <rFont val="Arial Narrow"/>
        <family val="2"/>
      </rPr>
      <t xml:space="preserve"> La dependencia solicita Modificación de la columna ACTIVIDAD / CANTIDADES DE UNIDAD DE MEDIDA en la cual se encuentra como Unidad de Medida 14 y en realidad son 4 Actividades que se proyectaron realizar. Esto se debe a que inicialmente en la formulación hubo un error en la digitación y se fue el indicador con 14 y no con 4 reuniones como se tuvo previsto desde un inicio y como efectivamente se realizaron, durante la vigencia del contrato.
En atención a las observaciones allegadas el 21/01/2020, la Oficina de Control Informa que, las modificaciones al plan de mejoramiento establecido ante la CGR deben ser evaluadas y aprobadas por el Comité de Coordinación de Control Interno - CICCI, por tanto, se recomienda gestionar ante dicha instancia, las modificaciones a lugar.
</t>
    </r>
  </si>
  <si>
    <t xml:space="preserve">La dependencia solicita modificar dato de  ACTIVIDAD / CANTIDADES DE UNIDAD DE MEDIDA pues se encuentra como el dato 14 y en realidad son 4 las Actividades que se proyectaron. debido a que inicialmente hubo un error de digitación y se fue el indicador con 14 y no con 4 reuniones como se tuvo previsto desde un inicio y como efectivamente se realizaron, durante la vigencia del contrato. </t>
  </si>
  <si>
    <t>Solicitud de modificación</t>
  </si>
  <si>
    <t>Actividad ejecutada con corte al IV trimestre del 2019.</t>
  </si>
  <si>
    <t>Incumplimiento del acuerdo de cooperación en el sentido de solicitar concepto a EMGESA previo a la adquisición de los predios teniendo en cuenta que el proceso de compra esta reglado por la ley 160 de 1994.</t>
  </si>
  <si>
    <t>Celebración de mesas técnicas para emitir un concepto unificado respecto a los modelos productivos que se puedan implementar en estos predios de acuerdo con el recurso hídricos existente.</t>
  </si>
  <si>
    <t>Verificar la existencia de recurso hídrico con las autoridades ambientales y gubernamentales  obligados en el acuerdo de cooperación.</t>
  </si>
  <si>
    <t xml:space="preserve">Oficiar a la CAM, EMGESA y Gobernación del Huila, solicitando concepto técnico sobre la disponibilidad hídrica en área de influencia de los predios adquiridos por el extinto Incoder, de acuerdo con la respuesta se elaborara una propuesta productiva. </t>
  </si>
  <si>
    <t>Emitir concepto por parte de la ANT respecto a la existencia de recurso hídrico y los posibles proyectos productivos a implementar</t>
  </si>
  <si>
    <r>
      <t>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</si>
  <si>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r>
      <t xml:space="preserve">Se observaron los siguientes avances de gestión:
</t>
    </r>
    <r>
      <rPr>
        <b/>
        <sz val="11"/>
        <color rgb="FF000000"/>
        <rFont val="Arial Narrow"/>
        <family val="2"/>
      </rPr>
      <t xml:space="preserve">Consejo de Estado. </t>
    </r>
    <r>
      <rPr>
        <sz val="11"/>
        <color rgb="FF000000"/>
        <rFont val="Arial Narrow"/>
        <family val="2"/>
      </rPr>
      <t xml:space="preserve">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t>
    </r>
  </si>
  <si>
    <r>
      <t xml:space="preserve">Se observaron los siguientes avances de gestión:
</t>
    </r>
    <r>
      <rPr>
        <b/>
        <sz val="11"/>
        <color rgb="FF000000"/>
        <rFont val="Arial Narrow"/>
        <family val="2"/>
      </rPr>
      <t xml:space="preserve">Colombia Compra Eficiente. </t>
    </r>
    <r>
      <rPr>
        <sz val="11"/>
        <color rgb="FF000000"/>
        <rFont val="Arial Narrow"/>
        <family val="2"/>
      </rPr>
      <t xml:space="preserve">Mediante comunicación oficial 20196001299921 del 24/12/2019 la Secretaría General solicitó concepto respecto a los convenios de cooperación internacional, solicitud que fue atendida el 27/01/2020 bajo radicado 20206200053032.
</t>
    </r>
    <r>
      <rPr>
        <b/>
        <sz val="11"/>
        <color rgb="FF000000"/>
        <rFont val="Arial Narrow"/>
        <family val="2"/>
      </rPr>
      <t>Consejo de Estado.</t>
    </r>
    <r>
      <rPr>
        <sz val="11"/>
        <color rgb="FF000000"/>
        <rFont val="Arial Narrow"/>
        <family val="2"/>
      </rPr>
      <t xml:space="preserve"> 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
</t>
    </r>
    <r>
      <rPr>
        <b/>
        <sz val="11"/>
        <color rgb="FF000000"/>
        <rFont val="Arial Narrow"/>
        <family val="2"/>
      </rPr>
      <t xml:space="preserve">Oficina de las Naciones Unidas contra la Droga y el Delito - UNODC. </t>
    </r>
    <r>
      <rPr>
        <sz val="11"/>
        <color rgb="FF000000"/>
        <rFont val="Arial Narrow"/>
        <family val="2"/>
      </rPr>
      <t>Mediante comunicación oficial 20196001312331 del 30/12/2019 la Secretaría General solicitó concepto respecto a los convenios de cooperación internacional.
La Oficina de Control Interno recomienda elevar la consulta correspondientes a la Oficina Jurídica de la Entidad, así como, evaluar la reiteración de la solicitud a aquellas entidades que, como la UNODC, de la cual no se ha recibido respuesta.</t>
    </r>
  </si>
  <si>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xml:space="preserve"> Se observó la Circular No. 26 del 31/12/2019 de asunto </t>
    </r>
    <r>
      <rPr>
        <i/>
        <sz val="11"/>
        <rFont val="Arial Narrow"/>
        <family val="2"/>
      </rPr>
      <t>"modificación manual de contratación - tabla de honorarios</t>
    </r>
    <r>
      <rPr>
        <sz val="11"/>
        <rFont val="Arial Narrow"/>
        <family val="2"/>
      </rPr>
      <t xml:space="preserve">", a través de la cual se informa a las diferentes dependencias la tabla para determinar los honorarios de los contratista de prestación de servicios profesionales y de apoyo a la gestión de la Agencia.
La Oficina de Control Interno recomienda publicar en sitio web de la Agencia en el enlace </t>
    </r>
    <r>
      <rPr>
        <sz val="11"/>
        <color rgb="FF0070C0"/>
        <rFont val="Arial Narrow"/>
        <family val="2"/>
      </rPr>
      <t>http://www.agenciadetierras.gov.co/planeacion-control-y-gestion/contratacion/manual-de-contratacion</t>
    </r>
    <r>
      <rPr>
        <sz val="11"/>
        <rFont val="Arial Narrow"/>
        <family val="2"/>
      </rPr>
      <t xml:space="preserve">/  la Resolución 20868 de 31/12/2019 la cual ajustó el Manual de Contratación en el capítulo "contrato de prestaciones de servicios profesionales y de apoyo a la gestión en la ANT".  Así mismo, se hace necesario articular dicho acto administrativo con el Manual de Contratación establecido en el sistema de gestión de la Entidad, toda vez que, al consultarlo este referencia como última fecha de actualización el 08/02/2018. 
</t>
    </r>
  </si>
  <si>
    <r>
      <t>La Oficina de Planeación realiza la socialización de la actualización del procedimiento por medio de banner publicado en Intranet, sin embargo, para cumplimiento de la actividad la Subdirección Administrativa y Financiera emitirá una circular de apertura de vigencia a inicio de año 2020.</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de acuerdo a lo planificado, dado que, no se evidenció el cumplimiento del indicador establecido para la actividad (circular).</t>
    </r>
  </si>
  <si>
    <r>
      <t xml:space="preserve">La Subdirección Administrativa y Financiera proyecta el cumplimiento de la actividad dentro de los dos primeros meses de la vigencia 2020, teniendo en cuenta que debe realizarse la convocatoria del comité y la formulación del plan de acción a implementar. </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La actividad presentó incumpliendo, toda vez que, no se evidenció el cumplimiento del indicador establecido para la actividad (acta).</t>
    </r>
  </si>
  <si>
    <r>
      <t>La SAF y los enlaces financieros, elaboraron el instrumento para la presentación de información financiera, a saber  GEFIN-F-019 INSTRUCTIVO PARA EL DILIGENCIAMIENTO DEL FORMATO DE INFORME DE EJECUCIÓN FINANCIERA DE CONVENIOS Y/O CONTRATOS INTERADMINISTRATIVOS, DE ASOCIACIÓN Y DE COOPERACIÓN PARA AMORTIZACÓN CONTABLE.</t>
    </r>
    <r>
      <rPr>
        <b/>
        <sz val="11"/>
        <color theme="1"/>
        <rFont val="Arial Narrow"/>
        <family val="2"/>
      </rPr>
      <t xml:space="preserve">
30/12/2019.</t>
    </r>
    <r>
      <rPr>
        <sz val="11"/>
        <color theme="1"/>
        <rFont val="Arial Narrow"/>
        <family val="2"/>
      </rPr>
      <t xml:space="preserve"> La actividad presentó incumplimiento frente a su programación, toda vez que, no se reportaron avances de gestión y/o cumplimiento y sus correspondientes evidencias.
</t>
    </r>
    <r>
      <rPr>
        <b/>
        <sz val="11"/>
        <color theme="1"/>
        <rFont val="Arial Narrow"/>
        <family val="2"/>
      </rPr>
      <t xml:space="preserve">
21/01/2020. </t>
    </r>
    <r>
      <rPr>
        <sz val="11"/>
        <color theme="1"/>
        <rFont val="Arial Narrow"/>
        <family val="2"/>
      </rPr>
      <t xml:space="preserve">Se observó en el sistema de gestión de la Agencia, la disponibilidad de la forma GEFIN-F-019 INFORME DE EJECUCIÓN FINANCIERA DE CONVENIOS Y/O CONTRATOS INTERADMINISTRATIVOS, DE ASOCIACIÓN Y DE COOPERACIÓN PARA AMORTIZACÓN CONTABLE, el cual contiene un instructivo para su diligenciamiento. El documento en mención puede ser consultado en el siguiente enlace </t>
    </r>
    <r>
      <rPr>
        <sz val="11"/>
        <color rgb="FF0070C0"/>
        <rFont val="Arial Narrow"/>
        <family val="2"/>
      </rPr>
      <t>http://intranet.agenciadetierras.gov.co/index.php/gestion-financiera/</t>
    </r>
    <r>
      <rPr>
        <sz val="11"/>
        <color theme="1"/>
        <rFont val="Arial Narrow"/>
        <family val="2"/>
      </rPr>
      <t xml:space="preserve"> . No obstante, la actividad presentó incumplimiento, toda vez que, no se evidenció el cumplimiento del indicador establecido para la presente actividad (Informe de actividad).</t>
    </r>
  </si>
  <si>
    <t xml:space="preserve">Revisar y si es del caso, ajustar, los formatos de presentación de la información financiera.  </t>
  </si>
  <si>
    <t xml:space="preserve">La Subdirección Administrativa y Financiera  suministró el memorando 20206200072113 del 16/04/2020 de asunto constitución de vigencias futuras, a través del cual se brindaron aclaraciones sobre los términos en los cuales se deben solicitar las vigencias futuras, ampliando así la información ya brindada mediante las capacitaciones brindadas.
</t>
  </si>
  <si>
    <r>
      <t xml:space="preserve">Se observó comunicación oficial 20196201068242 del 07/10/2019, mediante la cual la Contaduría General de la Nación dio concepto técnico relacionado con el tratamiento de bienes inmuebles recibidos por procesos de liquidación pendientes por trámite en registro de instrumentos públicos, solicitud que fue elevada por la Subdirección Financiera y Administrativa mediante comunicación oficial 20195500030522 del 30/08/2019.  Dicho concepto establece que (...) si la entidad define que los bienes recibidos cumplen con la definición de inventarios y que fueron adquiridos con el objeto de ser vendidos o distribuidos sin contraprestación, los registrará en la subcuenta 151002 - Terrenos, de la cuenta 1510 - Mercancías en existencias.
Por otra parte, si la entidad determina que los bienes recibidos cumplen con la definición de propiedad, planta y equipo, los registrará en la subcuenta 160504 - Terrenos pendientes de legalizar.
No obstante, la Entidad deberá realizar las acciones pertinentes para formalizar la titularidad de los bienes respectivos ante la Oficina de Registro e Instrumentos Públicos, no siento ésta una condición para que determine la existencia y control de los mismos (...)
Igualmente, se observaron 2 actas del Comité de Sostenibilidad Contable, así:
</t>
    </r>
    <r>
      <rPr>
        <b/>
        <sz val="11"/>
        <rFont val="Arial Narrow"/>
        <family val="2"/>
      </rPr>
      <t xml:space="preserve">Acta 1 del 27/01/2020, </t>
    </r>
    <r>
      <rPr>
        <sz val="11"/>
        <rFont val="Arial Narrow"/>
        <family val="2"/>
      </rPr>
      <t xml:space="preserve">cuyo orden del día incluyó la designación de secretaria del Comité, presentación de cuentas contables, aprobación de las modificaciones de las Políticas contables que atienden la observación realizada por la CGR en la auditoría a la vigencia 2018 y la presentación de la estrategia del fenecimiento de la cuenta fiscal.  
(...) Adicional a ello la Contadora explicó que existen predios que ascienden a un valor de $25,551,044,042, sobre los cuales, a la fecha de cierre de la vigencia 2019, la Subdirección de Administración de Tierras de la Nación continúa realizando las gestiones administrativas y jurídicas para el cambio de la titularidad de los bienes a la Agencia Nacional de Tierras, toda vez que continúa estando a nombre del INCORA o del INCODER. Así mismo, informó que dicha suma está registrada en el activo de la Entidad atendiendo el concepto emitido por la CGN en el cual se precisa que estos bienes son controlados por la ANT, el resultado de un evento pasado y se espera obtener un potencial de servicio, se encuentran medidos con fiabilidad y la ausencia del registro de instrumentos publicaos no es esencial a efecto de determinar la existencia del activo y el control sobre este (...)
</t>
    </r>
    <r>
      <rPr>
        <b/>
        <sz val="11"/>
        <rFont val="Arial Narrow"/>
        <family val="2"/>
      </rPr>
      <t xml:space="preserve">Acta 2 del 04/02/2020, </t>
    </r>
    <r>
      <rPr>
        <sz val="11"/>
        <rFont val="Arial Narrow"/>
        <family val="2"/>
      </rPr>
      <t xml:space="preserve">cuyo orden del día incluyó la revisión de los bienes que actualmente figuran de propiedad privada, adjudicación con valores y áreas diferentes y predios con incertidumbre.
</t>
    </r>
  </si>
  <si>
    <t>Se observó:
*Conciliación de cuentas de Inventarios y contabilidad, firmada por contadora de la Agencia y por contadora de Fondo de Tierras.
*Concepto de la Contaduría General de la Nación por medio del memorando N. 20196201068242 del 7 de octubre de 2019.
*Concepto de la Contaduría General de la Nación por medio del o Memorando 20196200000972 de fecha de 2 de enero 2019.
*Informe sobre las actividades desarrolladas por el Fondo de tierras enviado por correo electrónico de la Subdirección de Administración de Tierras
*Actas 01 del 3 mayo 2019  y Acta N. 02 del 27 Noviembre de 2019 del Comité de Fondo de Tierras.</t>
  </si>
  <si>
    <t xml:space="preserve">Se observó:
*Estados Financieros y Notas Estados Financieros firmados y publicados en la pagina web de la Agencia y reportados en el CHIP de la CGN.
*Memorando N. 20201010031403 del jefe Oficina de Planeación Sesión 41 de la oficina de Planeación certificando la sesión N° 41 (  (extraordinaria virtual) el Consejo Directivo de la entidad aprobó el acuerdo “Por medio del cual se aprueban los Estados Financieros de la Agencia Nacional de Tierras correspondientes al cierre del periodo contable 2019”
</t>
  </si>
  <si>
    <t>Se observó:
*Memorando N. 20196200225603 dirigidos a Directores, Subdirecciones, Funcionarios y demás Colaboradores de la ANT, asunto, Socialización del procedimiento de Pagos y Lista de Chequeo.
*Circular 023 del 28 Noviembre 2019 de la ANT, asunto, Cireer fiscal 2019 y vigencia 2020
*circular N. 019 del 21 octubre 2019,  asunto, Cireer fiscal 2019 y Planeación vigencia fiscal  2020</t>
  </si>
  <si>
    <t>*Conciliación de las cuentas recíprocas de los meses de enero a diciembre 2019.
*Reporte enviado por Coordinador Grupo de Registro Contable DGCPTN - MHCP. 
*Se revisó los siguientes memorandos internos dirigidos a las dependencias: solicitando explicación de los conceptos correspondientes  valores consignados  al Tesoro Nacional así: N. 20196200237103 del 17 diciembre 2019 para el Líder de Gestión Documental, N.20196200236873del 17 de diciembre a la Dirección de Acceso a Tierras, N. 20196200236993 del 17 de diciembre a Dirección de Ordenamiento Social de la Propiedad, 20196200236713 del 17 de diciembre 2019 a Dirección de Ordenamiento Social de la Propiedad, N.20196200221693 del 2 de diciembre de 2019 Dirección de Ordenamiento Social de la Propiedad, 20206200000535 del 8 de enero 2020 a Dirección de Ordenamiento Social de la Propiedad.
*Por muestreo se verificó los siguientes Documentos de Recaudos: 42819 $5000 servicio efición impresoras, N.44419 $9071 servicio efición impresoras, N.43119 por $5000 servicio efición impresoras, N.46719 por $4.246 impresión y copias, N.44619 por$6.208 servicio efición impresoras, n.52419 POR $2.123 servicio efición impresoras, n. 41819 POR $354.812.135 Reintegro gastos inversión saldo convenio 137/2017 OIM_ANT , N.53.819 por $31.953.622 Reintegro gatos der inversión devolución contrato 537/2017 y N. 45019 por $35.258.446 Intereses Fondo de Uso Restringido convenio 715/2017 Fondo adaptación</t>
  </si>
  <si>
    <t>Evidencias evaluadas</t>
  </si>
  <si>
    <t>Coordinación para la Gestión Contractual</t>
  </si>
  <si>
    <t>Actividad ejecutada en vigencias anteriores.</t>
  </si>
  <si>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20196001312331 del 30/12/2019 dirigido a las Naciones Unidas contra la droga y el delito - UNODC bajo asunto "</t>
    </r>
    <r>
      <rPr>
        <i/>
        <sz val="11"/>
        <rFont val="Arial Narrow"/>
        <family val="2"/>
      </rPr>
      <t>solicitud de información sobre alcance de la inmunidad de jurisdiccional frente a la presentación de la información financiera desagregada</t>
    </r>
    <r>
      <rPr>
        <sz val="11"/>
        <rFont val="Arial Narrow"/>
        <family val="2"/>
      </rPr>
      <t>" y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</si>
  <si>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de supervisión dispuesto en la intranet institucional bajo código ADQBS-I-002 - V1, el cual referencia como última fecha de actualización el 22/02/2018, este puede ser consultado en el siguiente enlace </t>
    </r>
    <r>
      <rPr>
        <sz val="11"/>
        <color rgb="FF0070C0"/>
        <rFont val="Arial Narrow"/>
        <family val="2"/>
      </rPr>
      <t xml:space="preserve">http://intranet.agenciadetierras.gov.co/index.php/adquisicion-de-bienes-y-servicios/ </t>
    </r>
    <r>
      <rPr>
        <sz val="11"/>
        <rFont val="Arial Narrow"/>
        <family val="2"/>
      </rPr>
      <t>.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t>
    </r>
  </si>
  <si>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y Concepto emitido por la FAO frente al régimen de inmunidades, mediante correo electrónico del 04/12/2019.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</si>
  <si>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22/01/2020.</t>
    </r>
    <r>
      <rPr>
        <sz val="11"/>
        <rFont val="Arial Narrow"/>
        <family val="2"/>
      </rPr>
      <t xml:space="preserve"> 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</si>
  <si>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 xml:space="preserve">
22/01/2020. </t>
    </r>
    <r>
      <rPr>
        <sz val="11"/>
        <rFont val="Arial Narrow"/>
        <family val="2"/>
      </rPr>
      <t xml:space="preserve">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t>
    </r>
  </si>
  <si>
    <t>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</si>
  <si>
    <t>Dirección de Ordenamiento Social de la Propiedad
Dialogo Social</t>
  </si>
  <si>
    <t>Actividad ejecutada con corte al tercer trimestre del 2019.</t>
  </si>
  <si>
    <r>
      <t>Avances  mes de Octubre: Se reportan 2 revocatorias : predios Santa Inés y El Bado quedando pendiente la revocatoria del predio Villa Diana.
Avances mes de Diciembre: La revocatoria del predio Villa Diana se encuentra en proceso de firma y numeración, para continuar con el trámite de notificación a los beneficiarios.</t>
    </r>
    <r>
      <rPr>
        <b/>
        <sz val="11"/>
        <color theme="1"/>
        <rFont val="Arial Narrow"/>
        <family val="2"/>
      </rPr>
      <t xml:space="preserve">
Actividad Incumplida</t>
    </r>
    <r>
      <rPr>
        <sz val="11"/>
        <color theme="1"/>
        <rFont val="Arial Narrow"/>
        <family val="2"/>
      </rPr>
      <t xml:space="preserve"> La dependencia reportó la expedición de 2 revocatorias, sin embargo  no se ha cumplido la meta por lo cual se    recomienda efectuar acciones que contribuyan al cierre de esta acción, teniendo en cuenta que esta  presenta vencimiento desde octubre de 2019.</t>
    </r>
  </si>
  <si>
    <r>
      <t xml:space="preserve">Avances mes de Octubre: Se remitieron oficios ante la ORIP con los respectivos actos administrativos de los predios Santa Inés y El Bado. 
Avances al mes de Diciembre: Se encuentra pendiente el trámite del Predio Villa Diana, hasta no notificar a los beneficiarios
</t>
    </r>
    <r>
      <rPr>
        <b/>
        <sz val="11"/>
        <color theme="1"/>
        <rFont val="Arial Narrow"/>
        <family val="2"/>
      </rPr>
      <t xml:space="preserve">
Actividad Incumplida</t>
    </r>
    <r>
      <rPr>
        <sz val="11"/>
        <color theme="1"/>
        <rFont val="Arial Narrow"/>
        <family val="2"/>
      </rPr>
      <t xml:space="preserve"> La dependencia reportó la expedición de 2 actos administrativos, sin embargo  no se ha cumplido la meta, por lo cual se  recomienda efectuar acciones que contribuyan al cierre de esta acción, teniendo en cuenta que esta  presenta vencimiento desde noviembre de 2019.</t>
    </r>
  </si>
  <si>
    <r>
      <t>No se ha realizado el envió de los Memorandos a la Subdirección de Administración por lo siguiente:
PREDIO EL BADO: La ORIP  no ha informado el registro de la Revocatoria
PREDIO SANTA INES: La ORIP se  abstuvo de registrar la Revocatoria.
PREDIO VILLA DIANA: No se ha dado el trámite de notificación a los beneficiarios.</t>
    </r>
    <r>
      <rPr>
        <b/>
        <sz val="11"/>
        <color theme="1"/>
        <rFont val="Arial Narrow"/>
        <family val="2"/>
      </rPr>
      <t xml:space="preserve">
Actividad Incumplida</t>
    </r>
    <r>
      <rPr>
        <sz val="11"/>
        <color theme="1"/>
        <rFont val="Arial Narrow"/>
        <family val="2"/>
      </rPr>
      <t xml:space="preserve"> La dependencia reportó que no ha efectuado acciones tendientes al cierre de la actividad, por lo cual se  recomienda efectuar acciones que contribuyan al cierre de esta acción, teniendo en cuenta que esta  presenta vencimiento a diciembre de 2019.</t>
    </r>
  </si>
  <si>
    <r>
      <t xml:space="preserve">Actividad incumplida- </t>
    </r>
    <r>
      <rPr>
        <sz val="11"/>
        <color indexed="8"/>
        <rFont val="Arial Narrow"/>
        <family val="2"/>
      </rPr>
      <t>La dependencia no reporta avance en la estructuración  del formato</t>
    </r>
  </si>
  <si>
    <r>
      <t>Se anexó memorando 20194100201753 del 07112019 remitido por la Subdirección de Acceso a Tierras Focalizadas solicitando concepto jurídico como respuesta al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</si>
  <si>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t>Remitir del acto administrativo a la depednecia correspondiente para que se inicie el proceso de recuperación material del predio al patrimonio de la ANT y su respectivo valor.</t>
  </si>
  <si>
    <t xml:space="preserve">Se adjunta los informes realizados. </t>
  </si>
  <si>
    <r>
      <t>Se observó el memorando 20194100081873 del 04/06/2019  dirigido a la asesora de Diálogo Social, en el cual se describe la situación presentada en cuanto al proyecto productivo  denominado El Mediecito, convocatoria pública SIT-01-2009 C1-CAU-POP-019, así  mismo, se solicita la colaboración para establecer los canales adecuados, entre el resguardo indígena de Páez de Quintana y las 13 familias adjudicatarias, con el fin de  dar una respuesta integral y definitiva a la problemática presentada con los beneficiarios del subsidio adjudicado.  En consecuencia y a través del memorando 20191000146943 del 02/09/2019, la asesora de Diálogo Social, informó que en mesa técnica del 13/08/2019</t>
    </r>
    <r>
      <rPr>
        <i/>
        <sz val="11"/>
        <color theme="1"/>
        <rFont val="Arial Narrow"/>
        <family val="2"/>
      </rPr>
      <t xml:space="preserve"> "se  pudo constatar que las comunidades indígenas y campesinas, que no existe conflictividad por pretensiones en el mencionado predio, manifestando la legalización jurídica de los nuevos predios a las familias beneficiarias de la convocatoria SIT.  En ese orden de ideas el relacionamiento con los pobladores rurales objeto de nuestra intervención se mantiene, es de tener en cuenta que, de conformidad a la dinámica social y territorial del departamento del Cauca, dichos conflictos pueden suscitarse de forma inesperada con los actores</t>
    </r>
    <r>
      <rPr>
        <sz val="11"/>
        <color theme="1"/>
        <rFont val="Arial Narrow"/>
        <family val="2"/>
      </rPr>
      <t>.</t>
    </r>
  </si>
  <si>
    <r>
      <t xml:space="preserve">El responsable de ejecución informó que, en articulación con el equipo de Titulación a Entidades de Derecho público se logró la priorización de 40 solicitudes (escuelas), actualmente se avanza en la revisión de los expedientes para la definición de la Ruta de trabajo. </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</si>
  <si>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</si>
  <si>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esta actividad se tiene prevista para el primer trimestre del año 2020. Se iniciará durante el próximo mes de noviembre la articulación el grupo de Topografía y Geografía de la entidad.</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</si>
  <si>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se realizaron de 3 mesas técnicas con la organización campesina del Catatumbo concertándose el cronograma de trabajo, a través del cual se realizaron 3 jornadas de caracterización y prospección territorial en pro a la actualización del Plan de Desarrollo Sostenible en los municipios de San Calixto, Hacarí, Tibú y el Carmen (Norte de Santander).</t>
    </r>
    <r>
      <rPr>
        <b/>
        <sz val="11"/>
        <color theme="1"/>
        <rFont val="Arial Narrow"/>
        <family val="2"/>
      </rPr>
      <t xml:space="preserve">
30/12/2019</t>
    </r>
    <r>
      <rPr>
        <sz val="11"/>
        <color theme="1"/>
        <rFont val="Arial Narrow"/>
        <family val="2"/>
      </rPr>
      <t xml:space="preserve"> Actividad en términos para su ejecución, reportó avance de gestión.</t>
    </r>
  </si>
  <si>
    <t>El responsable de ejecución informó que, se adelantó reunión con las dependencias de Secretaría General, Subdirección Administrativa y Financiera, Grupo Interno de Gestión Contractual, Subdirección de Procesos Agrarios y oficina jurídica, con el objeto de determinar los ítems, rutas y estructura del procedimiento. 
La Dependencia informó avance de la acción. Sin embargo, no se suministraron evidencias de las reuniones y/o listados de asistencia, se recomienda avanzar con las acciones pendientes, toda vez que el vencimiento de estas es a 31 de diciembre de 2019</t>
  </si>
  <si>
    <r>
      <t xml:space="preserve">El responsable de ejecución informó que, las decisiones, avances y compromisos de las 5 mesas constan en una única acta, en revisión de los asistentes para su firma, elaborada el final de las mesas (decisión de los asistentes) y listados de asistencia. Con este insumo se preparará informe para el cumplimiento de la acción de mejora, con el avance reportado por las dependencias al comité de Cartera.
</t>
    </r>
    <r>
      <rPr>
        <b/>
        <sz val="11"/>
        <color theme="1"/>
        <rFont val="Arial Narrow"/>
        <family val="2"/>
      </rPr>
      <t xml:space="preserve">
30/12/2019. </t>
    </r>
    <r>
      <rPr>
        <sz val="11"/>
        <color theme="1"/>
        <rFont val="Arial Narrow"/>
        <family val="2"/>
      </rPr>
      <t xml:space="preserve"> La dependencia reportó avances en la ejecución de esta actividad y se encuentra en términos de ejecución</t>
    </r>
  </si>
  <si>
    <r>
      <t xml:space="preserve">El responsable de ejecución informó que, se remite información correspondiente al diagnostico sobre el estado de los bienes jurídicos,  en donde se adjunta listado de 499 bienes que corresponden al valor citado en la conciliación  y se describe el estado actual de cada uno como diagnóstico preliminar con miras al saneamiento a que haya lugar.30/12/2019. 
La actividad presentó incumplimiento de acuerdo a lo planificado, toda vez que, no se suministró el diagnostico del estado jurídico de los bienes.
</t>
    </r>
    <r>
      <rPr>
        <b/>
        <sz val="11"/>
        <color theme="1"/>
        <rFont val="Arial Narrow"/>
        <family val="2"/>
      </rPr>
      <t xml:space="preserve">21/01/2020. </t>
    </r>
    <r>
      <rPr>
        <sz val="11"/>
        <color theme="1"/>
        <rFont val="Arial Narrow"/>
        <family val="2"/>
      </rPr>
      <t>Se observó relación de 13 predios pertenecientes a transferencia INCODER - ANT, con un valor total de ingreso de $33,727,983,043,57. La actividad presentó incumplimiento, toda vez que, no se allego el informe establecido como indicador en la presente actividad.</t>
    </r>
  </si>
  <si>
    <r>
      <t>Se anexó memorando 20194100201753 del 07112019 remitido por la SATF solicitando concepto jurídico como respuesta a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</si>
  <si>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r>
      <t>El responsable de ejecución informó que, se avanzó en la priorización para la culminación del trámite de adjudicación de las solicitudes realizadas para la Zona de Reserva Campesina y se definieron las metas programáticas en el marco del presente plan de mejoramiento.
Se avanzó en la caracterización de flias campesinas en las ZRC de Perla Amazónica y Valle del Río Cimitarra.</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</si>
  <si>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
Actividad en términos para su ejecución, no se observaron avances de gestión.</t>
    </r>
    <r>
      <rPr>
        <b/>
        <sz val="11"/>
        <color theme="1"/>
        <rFont val="Arial Narrow"/>
        <family val="2"/>
      </rPr>
      <t xml:space="preserve">
30/12/2019 </t>
    </r>
    <r>
      <rPr>
        <sz val="11"/>
        <color theme="1"/>
        <rFont val="Arial Narrow"/>
        <family val="2"/>
      </rPr>
      <t>Actividad en términos para su ejecución, reportó avance de gestión.</t>
    </r>
  </si>
  <si>
    <r>
      <t>Se adjunta el borrador de la Resolución para la creación del comité de implementación Operativa y Financiera, el cual se encuentra en revisión. La ANT en cumplimiento al Decreto 902 de 2017, distribuyó el presupuesto en el sistema SIIF de las siguientes cuentas:
 7170002 F. T ACCESO A LA POBLACIÓN CAMPESINA.
17170003 F.T  PARA DOTACIÓN A COMUNIDADES ÉTNICAS.
17170004 F.T ADMINISTRACIÓN.</t>
    </r>
    <r>
      <rPr>
        <b/>
        <sz val="11"/>
        <color theme="1"/>
        <rFont val="Arial Narrow"/>
        <family val="2"/>
      </rPr>
      <t xml:space="preserve">
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dependencia manifestó la necesidad de ampliar la fecha de terminación de la actividad, sin embargo, esta presentó incumplimiento de acuerdo a lo planificado, dado que, no se reportó por parte del responsable de ejecución avances de gestión y/o cumplimiento, así como, los correspondientes soportes.</t>
    </r>
  </si>
  <si>
    <t>Se verificó la conciliación de diciembre de 2018 entre Contabilidad y la Sub. de Administración de Tierras y se identificó que el valor de los bienes representan un total de $ 33.727.983.043,57. Adjunta Informe el listado de 499 bienes que corresponden al valor citado en la conciliación de diciembre del 2018, donde se incluyó el diagnóstico del estado jurídico de cada uno de los bienes.</t>
  </si>
  <si>
    <t>Actos Administrativos registrados</t>
  </si>
  <si>
    <t xml:space="preserve">Se observó el documento "Informe cumplimiento al plan de mejoramiento auditoria CGR 2017", el cual contiene la gestión adelantada por la Dirección en mención frente a la actividad evaluada.  Cabe señalar que dicha Dirección adelantó la identificación y revisión de 50 expedientes pertenecientes a arrendamientos de islas de rosario, señalándose que 47 cuentan con su póliza correspondiente, los restantes fueron remitidos a la Oficina Jurídica para las gestiones de su competencia, dado a  que la Agencia se encuentra ante un contrato resultado de la suma de voluntades.  Que a través de memorando </t>
  </si>
  <si>
    <r>
      <rPr>
        <b/>
        <sz val="11"/>
        <color theme="1"/>
        <rFont val="Arial Narrow"/>
        <family val="2"/>
      </rPr>
      <t>21/04/2020.</t>
    </r>
    <r>
      <rPr>
        <sz val="11"/>
        <color theme="1"/>
        <rFont val="Arial Narrow"/>
        <family val="2"/>
      </rPr>
      <t xml:space="preserve"> 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administrativa (se anexa soporte de corrección). 
</t>
    </r>
    <r>
      <rPr>
        <b/>
        <sz val="11"/>
        <color theme="1"/>
        <rFont val="Arial Narrow"/>
        <family val="2"/>
      </rPr>
      <t>Predio VILLA DIANA</t>
    </r>
    <r>
      <rPr>
        <sz val="11"/>
        <color theme="1"/>
        <rFont val="Arial Narrow"/>
        <family val="2"/>
      </rPr>
      <t xml:space="preserve">, esta en proceso de notificación personal por lo que hasta que no se surta este trámite no se puede remitir la solicitud del registro del antecedente ante la ORIP (se anexa soporte de solicitud de notificación personal).
La actividad presentó incumplimiento, toda vez  que, no se allegaron soportes que evidencien el cumplimiento de la unidad de medida establecida para la acción de mejora continua analizada.
Respecto al avance reportado en el Predio El Bado, no se suministró comunicación oficial dirigida a la ORIP para comunicar la respectiva Resolución de revocatoria.  En cuanto al Predio Santa Ines, si bien se suministró la comunicación oficial 20194100546201 del 11/07/2019, esta obedece a la Resolución 592 del 24/01/2019, la cual fue corregida mediante Resolución 1458 del 02/03/2020, lo que conllevó a dar iniciar nuevamente el procedimiento.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r>
      <rPr>
        <b/>
        <sz val="11"/>
        <color theme="1"/>
        <rFont val="Arial Narrow"/>
        <family val="2"/>
      </rPr>
      <t xml:space="preserve">22/04/2020. </t>
    </r>
    <r>
      <rPr>
        <sz val="11"/>
        <color theme="1"/>
        <rFont val="Arial Narrow"/>
        <family val="2"/>
      </rPr>
      <t xml:space="preserve"> La Subdirección de Acceso a Tierras en Zonas Focalizada, mediante correo electrónico, haciendo uso de la fase de observaciones, allegó evidencias relacionadas con la gestión del Predio El Bado, a saber, Comunicación oficial 20194101069831 del 12/11/2019 de asunto "Solicitud Registro Resoluciones de Revocatoria Cuota Parte Folio de Matrícula 248-27927 Predio “El Bado”, en la Unión, Nariño" y Comunicación oficial 20204100355631 del 15/04/2020 de asunto "INSISTENCIA SOLICITUD REGISTRO RESOLUCIONES Actos Administrativos de Revocatoria Cuota Parte Folio de Matrícula 248-27927, predio “El Bado”, en la Unión, Nariño".
En atención de las nuevas evidencias aportadas el 22/04/2020, se observó avance de gestión, en tanto se comunicó a la ORIP la Resolución del Predio el Bado.  Sin embargo, la actividad presentó incumplimiento de acuerdo a la cantidad establecida.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</si>
  <si>
    <r>
      <rPr>
        <b/>
        <sz val="11"/>
        <color theme="1"/>
        <rFont val="Arial Narrow"/>
        <family val="2"/>
      </rPr>
      <t xml:space="preserve">13/04/2020. La Dirección de Asuntos Étnicos </t>
    </r>
    <r>
      <rPr>
        <sz val="11"/>
        <color theme="1"/>
        <rFont val="Arial Narrow"/>
        <family val="2"/>
      </rPr>
      <t xml:space="preserve">informó que, se anexó memorando 20194100201753 del 07112019 remitido por la SATF solicitando concepto jurídico como respuesta a planteamiento sobre el conflicto de esta población Indígena. 
</t>
    </r>
    <r>
      <rPr>
        <b/>
        <sz val="11"/>
        <color theme="1"/>
        <rFont val="Arial Narrow"/>
        <family val="2"/>
      </rPr>
      <t xml:space="preserve">
</t>
    </r>
    <r>
      <rPr>
        <sz val="11"/>
        <color theme="1"/>
        <rFont val="Arial Narrow"/>
        <family val="2"/>
      </rPr>
      <t xml:space="preserve">En cuanto a los avances reportados, se observó el memorando 20194100201753 del 07/11/2019, a través del cual elevaron solicitud de concepto jurídico sobre el caso SIT-C1-CAU-POP-019 predios El Mediecito, Potrero de la casa y Las Palmeras.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13/08/2019 al 30/08/2019, evidenciándose su incumplimiento.
</t>
    </r>
    <r>
      <rPr>
        <b/>
        <sz val="11"/>
        <color theme="1"/>
        <rFont val="Arial Narrow"/>
        <family val="2"/>
      </rPr>
      <t>22/04/2020. La Subdirección de Acceso a Tierras en Zonas Focalizadas</t>
    </r>
    <r>
      <rPr>
        <sz val="11"/>
        <color theme="1"/>
        <rFont val="Arial Narrow"/>
        <family val="2"/>
      </rPr>
      <t xml:space="preserve"> </t>
    </r>
    <r>
      <rPr>
        <b/>
        <sz val="11"/>
        <color theme="1"/>
        <rFont val="Arial Narrow"/>
        <family val="2"/>
      </rPr>
      <t>- SATZF</t>
    </r>
    <r>
      <rPr>
        <sz val="11"/>
        <color theme="1"/>
        <rFont val="Arial Narrow"/>
        <family val="2"/>
      </rPr>
      <t xml:space="preserve"> informó que, de acuerdo  a las competencias de la Oficina de Dialogo Social , bajo el memorando No. 20194100081873, se les  dio a conocer    la  problemática  frente a la situación del predio el MEDIECITO. El día 4 de marzo de 2020 se realizó una mesa de trabajo donde Dialogo Social quedo como apoyo a la alternativa 3.
Frente a los avances reportados, se observó el memorando 20194100081873 del 04/06/2019 a través del cual la SATZF dio traslado para su conocimiento del proceso de implementación del proyecto productivo en el predio denominado “El Mediecito” Convocatoria Pública SIT-01-2009 C1-CAU-POP-019, predio ubicado en el municipio de Popayán.  Sin embargo, del acta del 04/03/2020 mencionada, no se allego evidencia correspondiente.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t>
    </r>
  </si>
  <si>
    <t>Dirección de Gestión Jurídica
Subdirección de Talento Humano</t>
  </si>
  <si>
    <t>Actividad ejecutada anticipadamente con corte al cuarto trimestre del 2019.</t>
  </si>
  <si>
    <r>
      <rPr>
        <b/>
        <sz val="11"/>
        <color theme="1"/>
        <rFont val="Arial Narrow"/>
        <family val="2"/>
      </rPr>
      <t xml:space="preserve">30/12/2019. </t>
    </r>
    <r>
      <rPr>
        <sz val="11"/>
        <color theme="1"/>
        <rFont val="Arial Narrow"/>
        <family val="2"/>
      </rPr>
      <t>Mediante memorando con radicado No. 20194000185103, la Dirección de Acceso a Tierras remitió a la oficina de Planeación, el proyecto de acuerdo definitivo.
La actividad presentó ejecución anticipada de acuerdo a su programación.</t>
    </r>
  </si>
  <si>
    <t>Posible falta de revisión de los documentos que reposan en las carpetas de los contratos de arrendamiento</t>
  </si>
  <si>
    <t>Revisar el estado de las pólizas del 100% de los contratos vigentes.</t>
  </si>
  <si>
    <t>Informe general  de la gestión de supervisión</t>
  </si>
  <si>
    <t>Gestionar los procedimientos administrativos o judiciales a que haya lugar en los casos en que persista la ausencia de póliza.</t>
  </si>
  <si>
    <t xml:space="preserve">Informe de los procedimientos administrativos o judiciales gestionados </t>
  </si>
  <si>
    <t>Crear un mecanismo de verificación, control y seguimiento a la expedición de las garantías contractuales.</t>
  </si>
  <si>
    <t>Documento de lineamiento elaborado.</t>
  </si>
  <si>
    <t>El responsable de ejecución no allegó avances de gestión y/o cumplimiento.  La Oficina de Control Interno reiteró, mediante correo electrónico del  21/04/2020, la solicitud de información.
La actividad presentó incumplimiento frente a su planificación.</t>
  </si>
  <si>
    <t>El responsable de ejecución no allegó avances de gestión y/o cumplimiento.  La Oficina de Control Interno reiteró, mediante correo electrónico del  21/04/2020, la solicitud de información.
La actividad se encuentra en términos para su ejecución, siendo el 30/06/2020 la fecha establecida para su cierre.</t>
  </si>
  <si>
    <r>
      <t xml:space="preserve">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r>
    <r>
      <rPr>
        <b/>
        <sz val="11"/>
        <color theme="1"/>
        <rFont val="Arial Narrow"/>
        <family val="2"/>
      </rPr>
      <t xml:space="preserve">
27/04/2020. </t>
    </r>
    <r>
      <rPr>
        <sz val="11"/>
        <color theme="1"/>
        <rFont val="Arial Narrow"/>
        <family val="2"/>
      </rPr>
      <t xml:space="preserve">Mediante correo electrónico del 27/04/2020 y como respuesta a las consideraciones dadas por la Oficina de Control Interno a las observaciones allegadas el 23/04/2020,  el responsable de ejecución de la acción comunicó que, (...) Tal y como se establece en sus observaciones, ya el procedimiento se encuentra disponible, en el sistema integrado de gestión (...)
Respecto a lo informado, esta Jefatura  consultó el 27/04/2020 sistema integrado de gestión de la Agencia, en el enlace </t>
    </r>
    <r>
      <rPr>
        <sz val="11"/>
        <color rgb="FF0070C0"/>
        <rFont val="Arial Narrow"/>
        <family val="2"/>
      </rPr>
      <t>http://intranet.agenciadetierras.gov.co/wp-content/uploads/2020/04/GEFIN-P-009-PROCEDIMIENTO-GESTION-FINANCIERA-1.pdf</t>
    </r>
    <r>
      <rPr>
        <sz val="11"/>
        <color theme="1"/>
        <rFont val="Arial Narrow"/>
        <family val="2"/>
      </rPr>
      <t xml:space="preserve"> , observándose la publicación del documento GEFIN-P-009 GESTION FINANCIERA Y CARTERA DE RECURSOS PROPIOS, versión 1. con fecha del 23/04/2020.</t>
    </r>
  </si>
  <si>
    <r>
      <t xml:space="preserve">El responsable de ejecución suministró los siguientes 2 documentos:
</t>
    </r>
    <r>
      <rPr>
        <b/>
        <sz val="11"/>
        <color theme="1"/>
        <rFont val="Arial Narrow"/>
        <family val="2"/>
      </rPr>
      <t>Memorando 20204000056133 del 25/03/2020</t>
    </r>
    <r>
      <rPr>
        <sz val="11"/>
        <color theme="1"/>
        <rFont val="Arial Narrow"/>
        <family val="2"/>
      </rPr>
      <t xml:space="preserve"> bajo asunto "respuesta a solicitud de información No. 20204300035983 - Islas de Nuestra Señora del Rosario y San Bernardo, el cual contiene el estado de 16 procesos, precisando que este reporte corresponde a los procesos judiciales que hasta el momento cuentan con representación judicial por parte del abogado Oscar Ibáñez, por lo que puede que en caso que no se encuentren aquí relacionados se encuentren representados por la Oficina Jurídica.  
</t>
    </r>
    <r>
      <rPr>
        <b/>
        <sz val="11"/>
        <color theme="1"/>
        <rFont val="Arial Narrow"/>
        <family val="2"/>
      </rPr>
      <t>Informe revisión jurídica de Islas del Rosario</t>
    </r>
    <r>
      <rPr>
        <sz val="11"/>
        <color theme="1"/>
        <rFont val="Arial Narrow"/>
        <family val="2"/>
      </rPr>
      <t xml:space="preserve">, el documento contiene información relacionada con las mesas técnicas de revisión jurídica de los contratos de Islas del Rosario y San Bernardo, celebradas  el 10/07/2019, 16/07/2019, 24/07/2019, 31/07/2019 y en las cuales se acordó revisar una a una de las carpetas correspondientes a los contratos objeto de revisión por parte de la Contraloría, con el objeto de tomar decisiones de carácter administrativo y jurídico.  Los expedientes analizados fueron los siguientes: CTO 008 – 07 ISLA DEL PIRATA, CTO 003-09 ARCA DE NOE y CTO 002-09 KOKOMO, CTO 003-016 TERRENO BALDIO SIN NOMBRE CONOCIDO, CTO 010-09 LA GOLETA, CTO 026-08 MYKONOS, CTO 012-09 ANTARES y CTO 025-08 PELICANO, CTO 178-07 CASABLANCA, CTO 027-08 JULIANA, CTO 008-08 PUNTA NATIVA.  Así como, se tocaron aspectos relacionados con los Predios COCOLOCO, MEDIA NARANJA. El documento aportado no se encuentra firmado. sin embargo, se aportó los listados de asistencia correspondientes a las mesas técnicas realizadas.
La Oficina de Control Interno analizó los documentos suministrados, sin embargo, y en atención  a la descripción de la acción "Realizar  informe de las acciones jurídicas y/o administrativas a que halla lugar en cada caso" , los soportes suministrados no cumplen con la unidad de medida establecida (Informe).
</t>
    </r>
    <r>
      <rPr>
        <b/>
        <sz val="11"/>
        <color theme="1"/>
        <rFont val="Arial Narrow"/>
        <family val="2"/>
      </rPr>
      <t xml:space="preserve">27/04/2020. </t>
    </r>
    <r>
      <rPr>
        <sz val="11"/>
        <color theme="1"/>
        <rFont val="Arial Narrow"/>
        <family val="2"/>
      </rPr>
      <t>Mediante correo electrónico del 27/04/2020 y como respuesta a las consideraciones dadas por la Oficina de Control Interno a las observaciones allegadas el 23/04/2020,  el responsable de ejecución de la acción comunicó que, (...) Tal y como se establece en la matriz adjunta, el informe emitido por la Dirección de Acceso a Tierras, da cuenta de las acciones judiciales realizadas, ferretee a los casos objeto de hallazgo, por parte de la contraloría y fue el informe rendido por dicha dependencia. Toda vez que no solo se limita a mencionar casos con representación judicial. Razón por la que se considera que las evidencias presentadas,  soportan la unidad de medida planteada para este hallazgo. Aunado a lo anterior y habida cuenta de las observaciones generadas por la oficina de control interno, la oficina encargada de los procesos judiciales de las Islas, generó nuevo informe, que se adjunta al presente (...)
Frente a lo expuesto, cabe señalar que,  el documento enunciado en las observaciones no se allegó, por tanto, esta Jefatura mantiene el estado de la acción, invitando al responsable de ejecución, a atender oportunamente lo establecido en la acción de mejora continua, en especial su unidad de medida, cantidades y fechas programadas para su ejecución.</t>
    </r>
  </si>
  <si>
    <t>Mediante correo electrrónico del 28/04/2020, el responsable de ejecución suminisitró soportes relacionados con los listados de asistencias de las capacitaciones realizadas el 13, 14, 15, 16 y 17 de mayo, así como, las memorias de los temas tratados, a saber: estructura gestión contractual vigencia 2019, ejercicio de la supervisión y prohibiciones.
Frente a las soportes allegados,  si bien estos hacen referencia a la acción de mejora propuesta, sin embargo, estos no evidencian su ejecución en el  periodo planificado, o sea, 16/09/2019 al 20/12/2019.
La actividad presentó incumplimiento frente a su planificación.</t>
  </si>
  <si>
    <t>No aplica</t>
  </si>
  <si>
    <t xml:space="preserve">Reporte de la gestión y/o cumplimiento de las acciones de mejora continua
Respondable de Ejecución
II Trimestre del 2020
</t>
  </si>
  <si>
    <t>Observaciones a los avances de gestión y/o cumplimiento reportados
Oficina de Control Interno
II Trimestre 2020</t>
  </si>
  <si>
    <t>Mediante memorando No. 20206000124533, la Secretaría General solicita a la Oficina Jurídica su concepto sobre la conveniencia, legalidad y pertinencia de suscribir y/o renovar convenios de cooperación internacionales con entidades que no presentan soportabilidad del gasto aduciendo inmunidad de jurisdicción.</t>
  </si>
  <si>
    <t xml:space="preserve">Mediante memorando No. 20206000124533, la Secretaría General solicita a la Oficina Jurídica su concepto sobre la conveniencia, legalidad y pertinencia de suscribir y/o renovar convenios de cooperación internacionales con entidades que no presentan soportabilidad del gasto aduciendo inmunidad de jurisdicción.  </t>
  </si>
  <si>
    <t xml:space="preserve">En atención a las observaciones realizadas en el Informe Final de la Auditoría Financiera Vigencia 2019, esta actividad se encuentra en proceso de revisión y elaboración. </t>
  </si>
  <si>
    <r>
      <t xml:space="preserve">Hallazgo 13. Convenio de Cooperación Internacional No. 784 de 2018 - Oficina de las Naciones Unidas contra la Droga y el Delito – UNODC (A13) (D5)
</t>
    </r>
    <r>
      <rPr>
        <sz val="11"/>
        <color theme="1"/>
        <rFont val="Arial Narrow"/>
        <family val="2"/>
      </rPr>
      <t xml:space="preserve">Revisada la ejecución del convenio, se detectaron las siguientes falencias:
</t>
    </r>
    <r>
      <rPr>
        <b/>
        <sz val="11"/>
        <color theme="1"/>
        <rFont val="Arial Narrow"/>
        <family val="2"/>
      </rPr>
      <t xml:space="preserve">1. </t>
    </r>
    <r>
      <rPr>
        <sz val="11"/>
        <color theme="1"/>
        <rFont val="Arial Narrow"/>
        <family val="2"/>
      </rPr>
      <t xml:space="preserve">No se evidenciaron Informes de Supervisión que evaluara ejecución detallada de los recursos financieros aportados por el contratista y la ANT.
</t>
    </r>
    <r>
      <rPr>
        <b/>
        <sz val="11"/>
        <color theme="1"/>
        <rFont val="Arial Narrow"/>
        <family val="2"/>
      </rPr>
      <t>2.</t>
    </r>
    <r>
      <rPr>
        <sz val="11"/>
        <color theme="1"/>
        <rFont val="Arial Narrow"/>
        <family val="2"/>
      </rPr>
      <t xml:space="preserve"> La Entidad (supervisión del convenio y el Comité Técnico Operativo) desconoce la ejecución detallada del manejo de los recursos trasferidos por la ANT al Organismo de Cooperación Internacional; es decir, desconoce el manejo financiero de los recursos (extractos bancarios y demás soportes contables de su gestión).
(...) 
</t>
    </r>
    <r>
      <rPr>
        <b/>
        <sz val="11"/>
        <color theme="1"/>
        <rFont val="Arial Narrow"/>
        <family val="2"/>
      </rPr>
      <t>a.</t>
    </r>
    <r>
      <rPr>
        <sz val="11"/>
        <color theme="1"/>
        <rFont val="Arial Narrow"/>
        <family val="2"/>
      </rPr>
      <t xml:space="preserve"> Que la UNODC al realizar aportes inferiores al 50%, su gestión fiscal se someterá a los procedimientos establecidos en la Ley 80 de 1993, de conformidad con lo establecido en el artículo 20 de la Ley 1150 de 2007, por lo cual la ejecución de los recursos que se hace en Colombia se someten a la ley colombiana.
</t>
    </r>
    <r>
      <rPr>
        <b/>
        <sz val="11"/>
        <color theme="1"/>
        <rFont val="Arial Narrow"/>
        <family val="2"/>
      </rPr>
      <t>b.</t>
    </r>
    <r>
      <rPr>
        <sz val="11"/>
        <color theme="1"/>
        <rFont val="Arial Narrow"/>
        <family val="2"/>
      </rPr>
      <t xml:space="preserve"> De lo anterior se puede inferir que la gestión fiscal que realiza la UNODC se realizará de conformidad con lo establecido en el artículo 3 de la Ley 610 de 2000 y, por tanto, para realizar la evaluación de la gestión fiscal la CGR debe realizarlo de conformidad con sus principios y reglas que permitan determinar si ésta gestión se realizó en forma eficiente, eficaz y económica; para lo cual es fundamental contar con los soportes requeridos, entre otros, informe detallado de la gestión financiera, extractos bancarios, donde se determine con claridad el buen uso de los recursos del Estado puestos a disposición del cooperante; además que se debe cumplir con los principios de moralidad, transparencia y publicidad. 
</t>
    </r>
    <r>
      <rPr>
        <b/>
        <sz val="11"/>
        <color theme="1"/>
        <rFont val="Arial Narrow"/>
        <family val="2"/>
      </rPr>
      <t xml:space="preserve">c. </t>
    </r>
    <r>
      <rPr>
        <sz val="11"/>
        <color theme="1"/>
        <rFont val="Arial Narrow"/>
        <family val="2"/>
      </rPr>
      <t xml:space="preserve">La negativa de entregar la información solicitada vulnera el principio de transparencia, respecto de los recursos públicos, y se constituye en un entorpecimiento a la labor que debe realizar la CGR en cumplimiento de su misión institucional, establecido en la Constitución Política y la ley.
Lo anterior, es consecuencia de no haber definido en los instrumentos contractuales acuerdos de prevalencia de la ley nacional, así como a la forma de pago convenida,  la cual no garantiza la protección de los dineros públicos que se entregan en administración a estas organizaciones; lo que ocasiona un riesgo incierto en la ejecución de políticas y presupuesto público, además de limitar el seguimiento y la vigilancia de los referidos recursos. 
</t>
    </r>
  </si>
  <si>
    <t>Informe final de la Contraloría General de la Nación radicado el 09/06/2020 mediante comunicado 20206200365042.</t>
  </si>
  <si>
    <r>
      <t xml:space="preserve">Hallazgo 15. Convenio Interadministrativo No. 850 de 2017 suscrito con la FAO (A15) (D7)
</t>
    </r>
    <r>
      <rPr>
        <sz val="11"/>
        <color indexed="8"/>
        <rFont val="Arial Narrow"/>
        <family val="2"/>
      </rPr>
      <t xml:space="preserve">La misma circunstancia se presenta respecto de los aportes que la FAO se compromete a hacer en las adendas que corresponden a adiciones del convenio: 
Adenda No. 2 con aporte de la Agencia Nacional del Territorio por DOS MIL CIEN MILLONES DE PESOS ($2.100.000.000), sólo en el escrito de justificación del supervisor del convenio de la ANT se aprecia un aporte de la FAO por SETECIENTOS ONCE MILLONES DE PESOS ($711.000.000). (Folio 304, Expediente 850 de 2017).
Si bien, en el momento de celebración del convenio, se opta por acogerse a las normas internacionales que cobijan a la FAO, esto no quiere decir que por parte del Estado Colombiano se renuncie a conocer el manejo global de los aportes del convenio. Lo anterior se refleja en el hecho de que en el expediente no obre ningún informe respecto del manejo de los aportes realizados por la FAO, restándole al mismo la transparencia con la que debería contar este tipo de contratación, más aún cuando se trata de un organismo internacional de cooperación y ayuda.
Lo anterior,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 a la legislación colombiana o la elude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
</t>
    </r>
    <r>
      <rPr>
        <sz val="11"/>
        <color theme="1"/>
        <rFont val="Arial Narrow"/>
        <family val="2"/>
      </rPr>
      <t xml:space="preserve">
</t>
    </r>
    <r>
      <rPr>
        <sz val="11"/>
        <color indexed="8"/>
        <rFont val="Arial Narrow"/>
        <family val="2"/>
      </rPr>
      <t xml:space="preserve">
</t>
    </r>
  </si>
  <si>
    <r>
      <t xml:space="preserve">Hallazgo 14. Convenio de Cooperación Internacional 112 de 1016 (A14) (D6)
</t>
    </r>
    <r>
      <rPr>
        <sz val="11"/>
        <color theme="1"/>
        <rFont val="Arial Narrow"/>
        <family val="2"/>
      </rPr>
      <t xml:space="preserve">Revisada la ejecución del convenio de cooperación internacional 112 de 1016 entre la ANT y la UNODC, se evidenciaron cuatro prórrogas al mismo, sin encontrarse debidamente justificada la necesidad de ampliar el plazo del contrato, contraviniendo de esta manera el principio general de la Planeación Contractual.
La primera adición se realiza cuando solo se evidencia una ejecución del 10.38% del total del convenio, y la información contenida en el expediente contractual no permite evidenciar que existieran necesidades que requerían adicionarse.
Además, a pesar del incumplimiento de las obligaciones, se observa que se incluyen nuevas obligaciones y adiciones de recursos por parte ANT, que generan nuevos incumplimientos en la ejecución del contrato, que a su vez generan nuevas prórrogas en el tiempo.
Por otro lado, una vez revisados todos los soportes de la ejecución del convenio se evidencian ejecuciones financieras entre el 10% y el 18%, lo que representa que en la entidad internacional tiene recursos en depósitos bancarios que están generando rendimientos financieros, pero que no se reportan en los informes. 
De igual manera, no se evidencian los soportes de los costos de los eventos realizados para el desarrollo del objeto del contrato, no se relaciona en qué consiste cada uno, para verificar la pertinencia e integridad del gasto, no se informa sobre los costos derivados del material de publicidad y difusión y no se da cuenta de los profesionales vinculados al proyecto con cargo al valor del convenio; existe ausencia de seguimiento financiero al convenio, desconociendo la integralidad de la función supervisora, infringiendo de esta manera, lo preceptuado en la Ley 1474 de 2011.
Se evidencia que la UNODC no entrega a la ANT información financiera detallada, como lo manifiesta en el oficio de fecha 22 de noviembre de 2018, como respuesta al requerimiento efectuado por la ANT, a través de la Dirección de Acceso a Tierras, lo cual impide conocer la ejecución del gasto público con origen en el Presupuesto General de la Nación y que se encuentra a disposición del cooperante internacional.
Esto a su vez impide que la CGR evalué el manejo eficiente, eficaz y económico de los recursos.
Todo lo anterior, debido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que resultan a cargo de un tercero que no rinde cuentas al Estado Colombiano, contraviniendo el principio de transparencia de la administración pública consagrado en la constitución y la ley.
Además, no permite la verificación de la decisión tomada por la entidad, al optar por la modalidad de contratación directa, por unos presuntos beneficios para el país.
</t>
    </r>
    <r>
      <rPr>
        <b/>
        <sz val="11"/>
        <color indexed="8"/>
        <rFont val="Arial Narrow"/>
        <family val="2"/>
      </rPr>
      <t xml:space="preserve">
</t>
    </r>
  </si>
  <si>
    <t>Actividad en términos para su ejecución.</t>
  </si>
  <si>
    <t xml:space="preserve">Actividad ejecutada, mediante memorando No. 20206000124533, la Secretaría General solicitó a la Oficina Jurídica su concepto sobre la conveniencia, legalidad y pertinencia de suscribir y/o renovar convenios de cooperación internacionales con entidades que no presentan soportabilidad del gasto aduciendo inmunidad de jurisdicción.  </t>
  </si>
  <si>
    <r>
      <rPr>
        <b/>
        <sz val="11"/>
        <color theme="1"/>
        <rFont val="Arial Narrow"/>
        <family val="2"/>
      </rPr>
      <t xml:space="preserve">06/07/2020: </t>
    </r>
    <r>
      <rPr>
        <sz val="11"/>
        <color theme="1"/>
        <rFont val="Arial Narrow"/>
        <family val="2"/>
      </rPr>
      <t>la acción de mejora continua se encuentra en términos para su ejecución, su inicio se encuentra programado para el mes de julio del 2020.</t>
    </r>
  </si>
  <si>
    <r>
      <rPr>
        <b/>
        <sz val="11"/>
        <color theme="1"/>
        <rFont val="Arial Narrow"/>
        <family val="2"/>
      </rPr>
      <t>06/07/2020:</t>
    </r>
    <r>
      <rPr>
        <sz val="11"/>
        <color theme="1"/>
        <rFont val="Arial Narrow"/>
        <family val="2"/>
      </rPr>
      <t xml:space="preserve"> la acción de mejora continua se encuentra en términos para su ejecución. Si bien su inicio de ejecución se programó para marzo del 2020, con corte al presente seguimiento, no se reportaron avances de gestión por parte del responsable de ejecución.</t>
    </r>
  </si>
  <si>
    <r>
      <rPr>
        <b/>
        <sz val="11"/>
        <color theme="1"/>
        <rFont val="Arial Narrow"/>
        <family val="2"/>
      </rPr>
      <t>06/07/2020:</t>
    </r>
    <r>
      <rPr>
        <sz val="11"/>
        <color theme="1"/>
        <rFont val="Arial Narrow"/>
        <family val="2"/>
      </rPr>
      <t xml:space="preserve"> no se observó el acta relacionada con la presentación, al Comité de Contratación, los pronunciamientos emitidos por Colombia Compra Eficiente, la Sala de Consulta y Servicio Civil del Consejo de Estado, el cooperante internacional y la Oficina Jurídica .  Cabe señalar que, la actividad estaba proyectada para cierre del 30/06/2020 y la solicitud de concepto jurídico, fue remitida, por parte de la Secretaría General, a la Oficina Jurídica el 25/06/2020.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</si>
  <si>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color theme="1"/>
        <rFont val="Arial Narrow"/>
        <family val="2"/>
      </rPr>
      <t xml:space="preserve">0607/2020: </t>
    </r>
    <r>
      <rPr>
        <sz val="11"/>
        <color theme="1"/>
        <rFont val="Arial Narrow"/>
        <family val="2"/>
      </rPr>
      <t xml:space="preserve">Se observó el memorando 20206000124533 del 25/06/2020, a través del cual la Secretaría General solicitó, a la Oficina Jurídica, concepto sobre la conveniencia, legalidad y pertinencia de suscribir y/o renovar convenios de cooperación internacionales con entidades que no presentan soportabilidad del gasto aduciendo inmunidad de jurisdicción.  En dicho documento se solicita indicar ¿qué tan pertinente es que la Agencia Nacional de Tierras – ANT-, suscriba y/o celebre convenios de cooperación interadministrativa, con cooperantes internacionales que no presentan soportes detallados de los gastos presentados durante la ejecución del convenio, aduciendo que cuentan con inmunidad de jurisdicción?, ¿Qué documentos deben aportar los cooperantes internacionales, que den cuenta de los gastos de los recursos públicos entregados que se presenten en la ejecución del convenio?  Así mismo, se adjunta la comunicación 20206200053032 del 27/01/2020, la cual hace referencia al concepto emitido por Colombia Compra Eficiente.
La Oficina de Control Interno recomienda a la Secretaría General, suministrar a la Oficina Jurídica, la gestión alcanzada en el marco de la ejecución de las AMC-283 y AMC - 284, dado  que, esta Jefatura conoció la posición presentada por la Sala de Consulta y Servicio Civil del Consejo de Estado, pero, no se tiene conocimiento si la Oficina de las Naciones Unidas contra la Droga y el Delit - UNODC, contestó la solicitud de concepto realizada por la ANT el pasado 30 diciembre bajo memorando   20196001312331.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</si>
  <si>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color theme="1"/>
        <rFont val="Arial Narrow"/>
        <family val="2"/>
      </rPr>
      <t>06/07/2020:</t>
    </r>
    <r>
      <rPr>
        <sz val="11"/>
        <color theme="1"/>
        <rFont val="Arial Narrow"/>
        <family val="2"/>
      </rPr>
      <t xml:space="preserve"> no se observó el acta relacionada con la presentación, al Comité de Contratación, de los pronunciamientos emitidos por Colombia Compra Eficiente, la Sala de Consulta y Servicio Civil del Consejo de Estado, el cooperante internacional y la Oficina Jurídica .  Cabe señalar que, la actividad estaba proyectada para cierre del 30/06/2020 y la solicitud de concepto jurídico, fue remitida, por parte de la Secretaría General, a la Oficina Jurídica, el 25/06/2020.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</si>
  <si>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rFont val="Arial Narrow"/>
        <family val="2"/>
      </rPr>
      <t>20/04/2020</t>
    </r>
    <r>
      <rPr>
        <sz val="11"/>
        <rFont val="Arial Narrow"/>
        <family val="2"/>
      </rPr>
      <t>. 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</si>
  <si>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 xml:space="preserve">20/04/2020. </t>
    </r>
    <r>
      <rPr>
        <sz val="11"/>
        <rFont val="Arial Narrow"/>
        <family val="2"/>
      </rPr>
      <t>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r>
  </si>
  <si>
    <r>
      <rPr>
        <b/>
        <sz val="11"/>
        <rFont val="Arial Narrow"/>
        <family val="2"/>
      </rPr>
      <t>20/04/2020.</t>
    </r>
    <r>
      <rPr>
        <sz val="11"/>
        <rFont val="Arial Narrow"/>
        <family val="2"/>
      </rPr>
      <t xml:space="preserve"> 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</si>
  <si>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20/04/2020.</t>
    </r>
    <r>
      <rPr>
        <sz val="11"/>
        <rFont val="Arial Narrow"/>
        <family val="2"/>
      </rPr>
      <t xml:space="preserve"> 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r>
  </si>
  <si>
    <r>
      <rPr>
        <b/>
        <sz val="11"/>
        <rFont val="Arial Narrow"/>
        <family val="2"/>
      </rPr>
      <t xml:space="preserve">20/04/2020. </t>
    </r>
    <r>
      <rPr>
        <sz val="11"/>
        <rFont val="Arial Narrow"/>
        <family val="2"/>
      </rPr>
      <t>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</si>
  <si>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t xml:space="preserve">En atención al memorando 20206000050093, se solicita a la Secretaría General allegue a la OCI las nuevas acciones, en los formatos correspondientes, con el fin de dar trámite según con lo de su competencia. 
La acción de mejora continua presentó incumplimiento con corte al 30/06/2020. </t>
  </si>
  <si>
    <t>La acción presentó incumplimiento, dado que, 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t>
  </si>
  <si>
    <t>La acción presentó incumplimiento, dado que, 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t>
  </si>
  <si>
    <r>
      <rPr>
        <b/>
        <sz val="11"/>
        <color theme="1"/>
        <rFont val="Arial Narrow"/>
        <family val="2"/>
      </rPr>
      <t xml:space="preserve">07/07/2020. </t>
    </r>
    <r>
      <rPr>
        <sz val="11"/>
        <color theme="1"/>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En este entendido, si bien la presente acción no fue objeto de evaluación por parte del Ente control, se recomienda, a la Secretaría General, realizar la revisión correspondiente, toda vez que,  la Contraloría General de la República en el informe Auditoría Financiera vigencia fiscal 2019, concluyó que, 
</t>
    </r>
    <r>
      <rPr>
        <i/>
        <sz val="11"/>
        <color theme="1"/>
        <rFont val="Arial Narrow"/>
        <family val="2"/>
      </rPr>
      <t xml:space="preserve">(...)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</si>
  <si>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Lo anterior, a con el objetivo  de corregir las deficiencias detectadas en la Auditoría Financiera vigencia fiscal 2018.
No obstante, si bien la presente acción no fue objeto de evaluación por parte del Ente control, se recomienda a la Secretaría General, tener en cuenta lo establecido por  la Contraloría General de la República en el informe Auditoría Financiera vigencia fiscal 2019, en cuanto a la efectividad del plan de mejoramiento evaluado, del cual concluyó que, 
</t>
    </r>
    <r>
      <rPr>
        <i/>
        <sz val="11"/>
        <color rgb="FF000000"/>
        <rFont val="Arial Narrow"/>
        <family val="2"/>
      </rPr>
      <t xml:space="preserve">(...)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</si>
  <si>
    <r>
      <rPr>
        <b/>
        <sz val="11"/>
        <color theme="1"/>
        <rFont val="Arial Narrow"/>
        <family val="2"/>
      </rPr>
      <t xml:space="preserve">0607/2020: </t>
    </r>
    <r>
      <rPr>
        <sz val="11"/>
        <color theme="1"/>
        <rFont val="Arial Narrow"/>
        <family val="2"/>
      </rPr>
      <t xml:space="preserve">Se observó el memorando 20206000124533 del 25/06/2020, a través del cual la Secretaría General solicitó a la Oficina Jurídica concepto sobre la conveniencia, legalidad y pertinencia de suscribir y/o renovar convenios de cooperación internacionales con entidades que no presentan soportabilidad del gasto aduciendo inmunidad de jurisdicción.  En dicho documento se solicita indicar ¿qué tan pertinente es que la Agencia Nacional de Tierras – ANT-, suscriba y/o celebre convenios de cooperación interadministrativa, con cooperantes internacionales que no presentan soportes detallados de los gastos presentados durante la ejecución del convenio, aduciendo que cuentan con inmunidad de jurisdicción?, ¿Qué documentos deben aportar los cooperantes internacionales, que den cuenta de los gastos de los recursos públicos entregados que se presenten en la ejecución del convenio?  Así como, se adjunta la comunicación 20206200053032 del 27/01/2020, la cual contiene el concepto emitido por Colombia Compra Eficiente.
La Oficina de Control Interno recomienda a la Secretaría General, suministrar a la Oficina Jurídica, la gestión alcanzada en el marco de la ejecución de las AMC283 y AMC 284, dado  que, esta Jefatura conoció la posición presentada por la Sala de Consulta y Servicio Civil del Consejo de Estado, sin embargo, no se tiene conocimiento si la Oficina de las Naciones Unidas contra la Droga y el Delit - UNODC, contestó la solicitud de concepto realizada por la ANT el pasado 30 diciembre bajo memorando   20196001312331.  Por otra parte, tener en cuenta  el concepto de la Contraloría General de la República, con radicación No. 2013EE0030289 de fecha 23-04-2013.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</si>
  <si>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t xml:space="preserve">Hallazgo 13. Convenio de Cooperación Internacional No. 784 de 2018 - Oficina de las Naciones Unidas contra la Droga y el Delito – UNODC (A13) (D5)
</t>
    </r>
    <r>
      <rPr>
        <sz val="11"/>
        <color theme="1"/>
        <rFont val="Arial Narrow"/>
        <family val="2"/>
      </rPr>
      <t xml:space="preserve">Revisada la ejecución del convenio, se detectaron las siguientes falencias:
</t>
    </r>
    <r>
      <rPr>
        <b/>
        <sz val="11"/>
        <color theme="1"/>
        <rFont val="Arial Narrow"/>
        <family val="2"/>
      </rPr>
      <t xml:space="preserve">1. </t>
    </r>
    <r>
      <rPr>
        <sz val="11"/>
        <color theme="1"/>
        <rFont val="Arial Narrow"/>
        <family val="2"/>
      </rPr>
      <t xml:space="preserve">No se evidenciaron Informes de Supervisión que evaluara ejecución detallada de los recursos financieros aportados por el contratista y la ANT.
</t>
    </r>
    <r>
      <rPr>
        <b/>
        <sz val="11"/>
        <color theme="1"/>
        <rFont val="Arial Narrow"/>
        <family val="2"/>
      </rPr>
      <t>2.</t>
    </r>
    <r>
      <rPr>
        <sz val="11"/>
        <color theme="1"/>
        <rFont val="Arial Narrow"/>
        <family val="2"/>
      </rPr>
      <t xml:space="preserve"> La Entidad (supervisión del convenio y el Comité Técnico Operativo) desconoce la ejecución detallada del manejo de los recursos trasferidos por la ANT al Organismo de Cooperación Internacional; es decir, desconoce el manejo financiero de los recursos (extractos bancarios y demás soportes contables de su gestión).
(...) 
</t>
    </r>
    <r>
      <rPr>
        <b/>
        <sz val="11"/>
        <color theme="1"/>
        <rFont val="Arial Narrow"/>
        <family val="2"/>
      </rPr>
      <t>a.</t>
    </r>
    <r>
      <rPr>
        <sz val="11"/>
        <color theme="1"/>
        <rFont val="Arial Narrow"/>
        <family val="2"/>
      </rPr>
      <t xml:space="preserve"> Que la UNODC al realizar aportes inferiores al 50%, su gestión fiscal se someterá a los procedimientos establecidos en la Ley 80 de 1993, de conformidad con lo establecido en el artículo 20 de la Ley 1150 de 2007, por lo cual la ejecución de los recursos que se hace en Colombia se someten a la ley colombiana.
</t>
    </r>
    <r>
      <rPr>
        <b/>
        <sz val="11"/>
        <color theme="1"/>
        <rFont val="Arial Narrow"/>
        <family val="2"/>
      </rPr>
      <t>b.</t>
    </r>
    <r>
      <rPr>
        <sz val="11"/>
        <color theme="1"/>
        <rFont val="Arial Narrow"/>
        <family val="2"/>
      </rPr>
      <t xml:space="preserve"> De lo anterior se puede inferir que la gestión fiscal que realiza la UNODC se realizará de conformidad con lo establecido en el artículo 3 de la Ley 610 de 2000 y, por tanto, para realizar la evaluación de la gestión fiscal la CGR debe realizarlo de conformidad con sus principios y reglas que permitan determinar si ésta gestión se realizó en forma eficiente, eficaz y económica; para lo cual es fundamental contar con los soportes requeridos, entre otros, informe detallado de la gestión financiera, extractos bancarios, donde se determine con claridad el buen uso de los recursos del Estado puestos a disposición del cooperante; además que se debe cumplir con los principios de moralidad, transparencia y publicidad. 
</t>
    </r>
    <r>
      <rPr>
        <b/>
        <sz val="11"/>
        <color theme="1"/>
        <rFont val="Arial Narrow"/>
        <family val="2"/>
      </rPr>
      <t xml:space="preserve">c. </t>
    </r>
    <r>
      <rPr>
        <sz val="11"/>
        <color theme="1"/>
        <rFont val="Arial Narrow"/>
        <family val="2"/>
      </rPr>
      <t xml:space="preserve">La negativa de entregar la información solicitada vulnera el principio de transparencia, respecto de los recursos públicos, y se constituye en un entorpecimiento a la labor que debe realizar la CGR en cumplimiento de su misión institucional, establecido en la Constitución Política y la ley.
Lo anterior, es consecuencia de no haber definido en los instrumentos contractuales acuerdos de prevalencia de la ley nacional, así como a la forma de pago convenida,  la cual no garantiza la protección de los dineros públicos que se entregan en administración a estas organizaciones; lo que ocasiona un riesgo incierto en la ejecución de políticas y presupuesto público, además de limitar el seguimiento y la vigilancia de los referidos recursos. 
</t>
    </r>
  </si>
  <si>
    <r>
      <rPr>
        <b/>
        <sz val="11"/>
        <color theme="1"/>
        <rFont val="Arial Narrow"/>
        <family val="2"/>
      </rPr>
      <t>17/04/2020.</t>
    </r>
    <r>
      <rPr>
        <sz val="11"/>
        <color theme="1"/>
        <rFont val="Arial Narrow"/>
        <family val="2"/>
      </rPr>
      <t xml:space="preserve"> La Secretaría General a través del memorando 20206000050093 del 16/03/2020, solicitó la modificación y ajustes al plan de mejoramiento institucional de la Contraloría General de la República y Plan de mejoramiento interno.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</si>
  <si>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20/04/2020.</t>
    </r>
    <r>
      <rPr>
        <sz val="11"/>
        <rFont val="Arial Narrow"/>
        <family val="2"/>
      </rPr>
      <t xml:space="preserve"> La Subdirección Administrativa y Financiera  informó que, se llevó a cabo la revisión del procedimiento para la expedición de copias de la entidad ADMBS-009, así como, los formatos ADMBS-F-005 y ADMBS-F-052 y Resolución 103 de 2007, se proyectará una Circular con el fin de dar a conocer el procedimiento, los formatos y la resolución mencionada.
Respecto a los avances de gestión reportados, se consultó el sistema de gestión de la Agencia, observándose el documento ADMBS-P-009 BÚSQUEDA Y ATENCIÓN DE SOLICITUDES DEL ARCHIVO CENTRALIZADO, versión 1 del 30/05/2018, el cual contiene actividades asociadas a la  expedición de copias.  Por otra parte, se observaron las formas ADMBS-F-052 SOLICITUD DE COPIAS, versión 3 del 30/10/2019 y ADMBS-F-005 CONTROL DE SERVICIOS CENTRO DE COPIADO POR DEPENDENCIA, versión 2 del 30/05/2018.
La Oficina de Control Interno reitera la necesidad agilizar  las actividades  que conlleven al cierre inmediato de la acción de mejora continua establecida, dado que, según lo planificación, el periodo para su ejecución era del  22/07/2019 al 31/12/2019, evidenciándose nuevamente su incumplimiento.
Mediante correo electrónico del 22/04/2020 el responsable de ejecución reportó el siguiente avance de gestión:  La SAF elaboró y envió a todas las áreas involucradas la circular Nº 11 del 21 de abril de 2020, donde socializó el procedimiento y formatos  para cobro y la expedición de copias por parte de la entidad (procedimiento admbs – p - 009 – búsqueda y atención de solicitudes del archivo centralizado; admbs-f-052 solicitud de copias y resolución no. 103 de 2017).</t>
    </r>
  </si>
  <si>
    <r>
      <rPr>
        <b/>
        <sz val="11"/>
        <color theme="1"/>
        <rFont val="Arial Narrow"/>
        <family val="2"/>
      </rPr>
      <t>20/04/2020.</t>
    </r>
    <r>
      <rPr>
        <sz val="11"/>
        <color theme="1"/>
        <rFont val="Arial Narrow"/>
        <family val="2"/>
      </rPr>
      <t xml:space="preserve"> Se consultó en el sistema integrado de gestión de la Agencia la forma GEFIN-F-019 INFORME DE EJECUCIÓN FINANCIERA DE CONVENIOS Y/O CONTRATOS INTERADMINISTRATIVOS, DE ASOCIACIÓN Y DE COOPERACIÓN PARA AMORTIZACÓN CONTABLE, versión 2 del 2/12/2019, perteneciente a la actividad "gestión contable", el cual  puede ser consultado en el siguiente enlace </t>
    </r>
    <r>
      <rPr>
        <sz val="11"/>
        <color rgb="FF0070C0"/>
        <rFont val="Arial Narrow"/>
        <family val="2"/>
      </rPr>
      <t xml:space="preserve">http://intranet.agenciadetierras.gov.co/index.php/gestion-financiera/ </t>
    </r>
    <r>
      <rPr>
        <sz val="11"/>
        <color theme="1"/>
        <rFont val="Arial Narrow"/>
        <family val="2"/>
      </rPr>
      <t>.Así mismo, se observó soportes de la gestión inherente a su revisión y actualización, así: correos electrónicos del 22/07/2019, 15/08/2019, 12/09/2019 y 28/11/2019.
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"informe de actividad".
La Oficina de Control Interno reitera la necesidad de ejecutar las actividades que conlleven al cierre inmediato de la acción de mejora continua establecida, dado que, su cierre se planificó para el mes octubre 2019.
Mediante correo electrónico del 22/04/2020 el responsable de ejecución reportó el siguiente avance de gestión:  De acuerdo a la información con la que cuenta la SAF se está elaborando el análisis de la información y comparándola con el acuerdo marco y de esta forma dar cumplimiento a la acción. Se adjunta avance del informe realizado.</t>
    </r>
  </si>
  <si>
    <r>
      <rPr>
        <b/>
        <sz val="11"/>
        <color theme="1"/>
        <rFont val="Arial Narrow"/>
        <family val="2"/>
      </rPr>
      <t xml:space="preserve">20/04/2020. </t>
    </r>
    <r>
      <rPr>
        <sz val="11"/>
        <color theme="1"/>
        <rFont val="Arial Narrow"/>
        <family val="2"/>
      </rPr>
      <t>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"resolución".
La Oficina de Control Interno reitera la necesidad de ejecutar las actividades que conlleven al cierre inmediato de la acción de mejora continua establecida, dado que, el periodo para su ejecución era del  1/09/2019 al 31/12/2019.
Mediante correo electrónico del 22/04/2020 el responsable de ejecución reportó el siguiente avance de gestión: Una vez se elaboró el borrador de la Resolución, se han sostenido reuniones entre la SAF y la Secretaria General, para su revisión. Se adjunta acta de reunión del 17 de abril de 2020 donde se evidencia el avance y los compromisos.</t>
    </r>
  </si>
  <si>
    <t xml:space="preserve">La Subdirección Administrativa y Financicera elaboró y envió a todas las áreas involucradas la circular Nº 11 del 21 de abril de 2020, donde socializó el procedimiento y formatos  para cobro y la expedición de copias por parte de la entidad (procedimiento admbs – p - 009 – búsqueda y atención de solicitudes del archivo centralizado; admbs-f-052 solicitud de copias y resolución no. 103 de 2017).
Con relación a la observación realizada dentro de la Auditoría Financiera vigencia 2019 al Plan de Mejoramiento, esta actividad se encuentra en proceso de revisión y elaboración, teniendo en cuenta que se determino como inefectiva. </t>
  </si>
  <si>
    <t>Se elaboró informe donde se analizó, comparó y consolido la información de  Contrato interadministrativo 818 de 2018 , en relación con el cobro de administración del 15% y como la Subdirección Administrativa y Financiera  realizó la revision fanciera para el respectivo pago.</t>
  </si>
  <si>
    <r>
      <t xml:space="preserve">Hallazgo 23. Pago de servicios sin soportes de cumplimiento. </t>
    </r>
    <r>
      <rPr>
        <sz val="11"/>
        <rFont val="Arial Narrow"/>
        <family val="2"/>
      </rPr>
      <t xml:space="preserve">Efectuada la revisión del contrato Interadministrativo 818 de 2018 celebrado entre la Agencia Nacional de Tierras y el Centro de Ferias Exposiciones y Convenciones de Bucaramanga S.A. - CENFER S.A., respecto de la verificación del cumplimiento del objeto y las obligaciones contractuales, se evidencia:
• Ausencia de soportes que permitan acreditar el cumplimiento de las obligaciones contractuales y la justificación para el pago de las mismas, o soportes de gastos que no tienen las formalidades para su reconocimiento como idóneo, entre ellos, requisitos de facturación o documento equivalente.  
• No se encuentran soportes que acrediten la individualización de la totalidad los vehículos utilizados para efectuar los traslados de la comunidad.
• Refrigerios con costos que superan los $20.000 por unidad.
Todo lo anterior, por inconsistencias desde la formulación del compromiso contractual, una inadecuado control por parte de la administración y de la supervisión del contrato; lo que constituye un riesgo sobre los recursos públicos al no poder determinar el costo dentro de los precios de mercado de los servicios contratados, la falta de soportabilidad de los documentos que reconocen los pagos de los servicios prestados por los terceros, y el reconocimiento de gastos que no presentan el detalle para evidenciar su relación con la entidad y los eventos logísticos organizados.
Hallazgo administrativo con presunto alcance disciplinario.
Así mismo, se determina otra incidencia al hallazgo para ser comunicado a la Dirección de Impuestos Nacionales, por cuanto los soportes de los gastos ejecutados por CENFER y que se relacionan como ejecución del contrato no cumplen con los requisitos de facturación y documentos equivalentes para soportarlos.
</t>
    </r>
    <r>
      <rPr>
        <b/>
        <sz val="11"/>
        <rFont val="Arial Narrow"/>
        <family val="2"/>
      </rPr>
      <t xml:space="preserve">
</t>
    </r>
  </si>
  <si>
    <r>
      <t xml:space="preserve">Hallazgo 22. Contrato interadministrativo 818 de 2018. </t>
    </r>
    <r>
      <rPr>
        <sz val="11"/>
        <rFont val="Arial Narrow"/>
        <family val="2"/>
      </rPr>
      <t xml:space="preserve">En el contrato interadministrativo 818 de 2018 suscrito entre la Agencia Nacional de Tierras -ATN y el Centro de Ferias Exposiciones y Convenciones de Bucaramanga S.A. -CENFER S.A. se presentó en la propuesta del contratista el cobro de administración del 15% sobre los eventos que se realizaran fuera de las instalaciones de CENFER, cuando en la forma de pago del contrato se establece que: “CLAUSULA CUARTA-FORMA DE PAGO: LA AGENCIA pagará el valor del contrato, en mensualidades vencidas conforme a la prestación de los servicios solicitados, previa presentación de la factura y de la certificación de recibido a satisfacción por parte del supervisor del contrato, dentro de los treinta días calendarios siguientes a la radicación de la factura y acreditación del pago de sus obligaciones en seguridad social, pensión y parafiscales de conformidad con el artículo 23 de la Ley 1150 de 2007”, sin hacer mención a ningún costo de administración.
Se establece que en la modalidad de contratación definida por la entidad, no es factible el cobro de administración, así como también, se determina que por la naturaleza del objeto contractual podría ser desarrollado por diversos operadores logísticos, y no se justifica el por qué se suscribe la contratación con el Centro de Ferias Exposiciones y Convenciones de Bucaramanga S.A. -CENFER S.A., dado que no hubo pluralidad de oferentes, el contratista es una empresa industrial y comercial regida por el derecho privado, ni se observa el aporte de esta entidad para determinar la modalidad de contrato interadministrativo.
Por otra parte, en los documentos del contrato 818 de 2018, suscrito entre la Agencia Nacional de Tierras y el Centro de Ferias Exposiciones y Convenciones de Bucaramanga S.A. -CENFER S.A., que se encuentran en el SECOP, se registra una cuantía del contrato por valor de $220.000.000, cuando el valor del contrato es por $2.220.000.000.
Por otra parte, no existe en los documentos previos, cómo se determina la cuantía de los servicios a contratar, sino que se establece un monto de carácter global como cuantía del contrato, que posteriormente en el desarrollo contractual se ejecuta hasta agotarla.
Así mismo, en el SECOP se incluyen estudios previos correspondientes a la Caja de Compensación Familiar COMPENSAR, cuando la entidad que se contrata es CENFER, y no existen más documentos que permitan garantizar el cumplimiento de los principios contractuales y de la administración pública.
En una factura expedida por CENFER se liquida explícitamente el porcentaje de administración del 15% sobre los servicios facturados; sin embargo, dentro del expediente no se encuentran documentos o informes que detallen los ítems y facturas, ni se hace un análisis financiero del contrato, así como tampoco se especifica en el acta de terminación del contrato.
Todo lo anterior, debido a inadecuada planificación contractual, decisión incorrecta en la justificación de la modalidad contractual e incumplimiento de los elementos para el desarrollo de las etapas pre, contractual y pos contractual; lo que ocasiona vulneración a los principios de la contratación y de la administración pública.
</t>
    </r>
  </si>
  <si>
    <t xml:space="preserve">Adjunto se remite como evidencia el borrador elaborado de la Resolución, sin embargo, esta debe ser socializada ante Consejo Directivo para su visto bueno, por lo tanto, se espera la próxima sesión para efectuar el proceso de recolección de firmas y numeración. </t>
  </si>
  <si>
    <r>
      <rPr>
        <b/>
        <sz val="11"/>
        <color theme="1"/>
        <rFont val="Arial Narrow"/>
        <family val="2"/>
      </rPr>
      <t>08/07/2020.</t>
    </r>
    <r>
      <rPr>
        <sz val="11"/>
        <color theme="1"/>
        <rFont val="Arial Narrow"/>
        <family val="2"/>
      </rPr>
      <t xml:space="preserve"> La actividad presentó incumplimiento, toda vez que, se allegó, el borrador de la Resolución  “</t>
    </r>
    <r>
      <rPr>
        <i/>
        <sz val="11"/>
        <color theme="1"/>
        <rFont val="Arial Narrow"/>
        <family val="2"/>
      </rPr>
      <t>Por la cual se modifican las Resoluciones 291 de 2017 y 2203 de 2018 que reglamentan el Comité del Fondo de Tierras para la Reforma Rural Integral del Decreto 902 de 2017 en la Agencia Nacional de Tierras</t>
    </r>
    <r>
      <rPr>
        <sz val="11"/>
        <color theme="1"/>
        <rFont val="Arial Narrow"/>
        <family val="2"/>
      </rPr>
      <t>”. 
La Oficina de Control Interno reitera, a la Subdirección Administrativa y Financiera,  la necesidad de adelantar las gestiones que conlleven al cierre inmediato de la acción de mejora continua establecida, con el fin de, corregir las desviaciones observadas por la Contraloría General de la República en el Hallazgo 2,5,1 del informe de  Auditoría de cumplimiento Implementación Reforma Rural Integral - RRI, vigencia 2017 2018, toda vez que, el periodo para su ejecución era del  1/09/2019 al 31/12/2019.</t>
    </r>
  </si>
  <si>
    <r>
      <rPr>
        <b/>
        <sz val="11"/>
        <color rgb="FF000000"/>
        <rFont val="Arial Narrow"/>
        <family val="2"/>
      </rPr>
      <t xml:space="preserve">08/07/2020. </t>
    </r>
    <r>
      <rPr>
        <sz val="11"/>
        <color rgb="FF000000"/>
        <rFont val="Arial Narrow"/>
        <family val="2"/>
      </rPr>
      <t>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 a saber, Objeto, Valor, Forma de Pago, Plazo de Ejecución, Lugar de Ejecución, Supervisión y Control, Garantía, Propiedad Intelectual, Liquidación del contrato, Vinculación Laboral, Prohibiciones y Documentos del Contrato.
Frente al Hallazgo 22 en particular, presenta un análisis el cual cita lo siguiente</t>
    </r>
    <r>
      <rPr>
        <i/>
        <sz val="11"/>
        <color rgb="FF000000"/>
        <rFont val="Arial Narrow"/>
        <family val="2"/>
      </rPr>
      <t xml:space="preserve"> (...) "Así mismo, indico que el porcentaje es sobre el valor de cada evento y que cada evento contaba con un porcentaje adicional para imprevistos, según lo cita la ficha técnica y este sería establecido dentro de la oferta de cada evento, el cual debía ser aprobado por el supervisor.
Los pagos se realizaron de acuerdo con lo convenido por las partes en la cláusula No. 4 del contrato y lo que puntualizaba la propuesta económica, porque esta última hace parte integral del mismo."
</t>
    </r>
    <r>
      <rPr>
        <sz val="11"/>
        <color rgb="FF000000"/>
        <rFont val="Arial Narrow"/>
        <family val="2"/>
      </rPr>
      <t xml:space="preserve">Por otra parte, establece que se realizó una revisión documental al expediente contractual, observándose los siguientes documentos, a saber,  Factura Original firmada con VoBo. de aceptación por parte del supervisor, con los soportes de pago a terceros, Formato de Identificación Tributaria, Certificación de recibo a satisfacción por parte del supervisor del contrato, Informe periódico de supervisión, Informe de actividades indicando: Descripción técnica de los servicios y bienes entregados y Certificación del cumplimiento de los pagos al Sistemas de Seguridad Social Integral en Salud y Pensión, Sistema General de Riesgos Laborales, y parafiscales.  Así  mismo, se indica que la información financiera se realizó a través de 14 informes bajo los formatos ADQBS-F-001 – RECIBO A SATISFACCION, INFORME DE ACTIVIDADES Y ORDEN DE PAGO CONTRATISTAS Y/O PROVEEDORES y INFORME PERIODICO DE SUPERVISION y que, al revisar y analizar dichos formatos se  observó que contienen la misma información y precisan claramente la ejecución financiera del contrato.
Se debe agregar que, dicho documento establece que </t>
    </r>
    <r>
      <rPr>
        <i/>
        <sz val="11"/>
        <color rgb="FF000000"/>
        <rFont val="Arial Narrow"/>
        <family val="2"/>
      </rPr>
      <t>(...) "Finalmente se puede concluir que los pagos realizados por la Entidad se encuentran debidamente registrados y estos están soportados con los requerimientos establecidos por la Entidad para el pago de Cuentas por Pagar, así como lo establecido en el Contrato interadministrativo 818 de 2018 en la cláusula No. 4 – FORMAS DE PAGO., por lo tanto no es necesario realizar la modificación de los formatos de presentación de informes financieros."</t>
    </r>
    <r>
      <rPr>
        <sz val="11"/>
        <color rgb="FF000000"/>
        <rFont val="Arial Narrow"/>
        <family val="2"/>
      </rPr>
      <t xml:space="preserve">
En cuanto al contenido del informe, no se observó gestiones adelantadas frente a las  inconsistencias en las publicaciones en el SECOP mencionadas en el Hallazgo 22, para lo cual , la Oficina de Control recomienda incorporar a el presente documento los resultados de las acciones ejecutadas por la Subdirección Administrativa y Financiera con el fin de garantizar el principio de transparencia y publicidad.  Una vez, actualizado el documento, debe ser remitido a esta Jefatura.</t>
    </r>
  </si>
  <si>
    <r>
      <rPr>
        <b/>
        <sz val="11"/>
        <color rgb="FF000000"/>
        <rFont val="Arial Narrow"/>
        <family val="2"/>
      </rPr>
      <t xml:space="preserve">08/07/2020. </t>
    </r>
    <r>
      <rPr>
        <sz val="11"/>
        <color rgb="FF000000"/>
        <rFont val="Arial Narrow"/>
        <family val="2"/>
      </rPr>
      <t xml:space="preserve">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 a saber, Objeto, Valor, Forma de Pago, Plazo de Ejecución, Lugar de Ejecución, Supervisión y Control, Garantía, Propiedad Intelectual, Liquidación del contrato, Vinculación Laboral, Prohibiciones y Documentos del Contrato.
En cuanto al hallazgo 23,  el documento indica que, </t>
    </r>
    <r>
      <rPr>
        <i/>
        <sz val="11"/>
        <color rgb="FF000000"/>
        <rFont val="Arial Narrow"/>
        <family val="2"/>
      </rPr>
      <t xml:space="preserve">(...) "Al realizar la revisión y análisis de los soportes que se encuentran en el expediente contractual del contrato se evidencia el informe periódico documento idóneo que soporta las actividades y los pagos realizados a los terceros. Los recibos, facturas y demás documentos entregados por los terceros al proveedor de los servicios allegados a la Supervisión del contrato no corresponde al documento idóneo que respalda los pagos dado que muchos de estos son adquisiciones a personas del régimen simplificado y no traen adjunto el documento equivalente que debió generar CENFER S.A. en su contabilización, por esta razón, la Agencia Nacional de Tierras parte del principio de la Buena Fe dado que el contrato de operación logística esta suscrito con una entidad de economía mixta, donde la participación pública es del 77,8 %, la cual en su contabilización debe contar con documentos idóneos indispensables para el registro de los hechos económicos. Por lo anterior, la Agencia Nacional de Tierras, dando cumplimiento a la pactado contractualmente realiza los pagos de conformidad con la factura original y el informe periódico de supervisión que certifica los pagos realizados por el proveedor a los terceros."
</t>
    </r>
    <r>
      <rPr>
        <sz val="11"/>
        <color rgb="FF000000"/>
        <rFont val="Arial Narrow"/>
        <family val="2"/>
      </rPr>
      <t xml:space="preserve">Se debe agregar que, dicho documento establece que, </t>
    </r>
    <r>
      <rPr>
        <i/>
        <sz val="11"/>
        <color rgb="FF000000"/>
        <rFont val="Arial Narrow"/>
        <family val="2"/>
      </rPr>
      <t>(...) "Finalmente se puede concluir que los pagos realizados por la Entidad se encuentran debidamente registrados y estos están soportados con los requerimientos establecidos por la Entidad para el pago de Cuentas por Pagar, así como lo establecido en el Contrato interadministrativo 818 de 2018 en la cláusula No. 4 – FORMAS DE PAGO., por lo tanto no es necesario realizar la modificación de los formatos de presentación de informes financieros."</t>
    </r>
  </si>
  <si>
    <r>
      <rPr>
        <b/>
        <sz val="11"/>
        <color theme="1"/>
        <rFont val="Arial Narrow"/>
        <family val="2"/>
      </rPr>
      <t xml:space="preserve">13/04/2020. </t>
    </r>
    <r>
      <rPr>
        <sz val="11"/>
        <color theme="1"/>
        <rFont val="Arial Narrow"/>
        <family val="2"/>
      </rPr>
      <t>La Dirección de Asuntos Étnicos informó que, para la segunda semana de abril se convocará al IGAC y a la SNR a una mesa técnica para articular acciones necesarias para generar sinergias en la ejecución del proceso de compras de predios.
Frente a los avances reportados, cabe señalar que, con corte al 20 de diciembre del 2019 se informó lo siguiente "</t>
    </r>
    <r>
      <rPr>
        <i/>
        <sz val="11"/>
        <color theme="1"/>
        <rFont val="Arial Narrow"/>
        <family val="2"/>
      </rPr>
      <t>pendiente, se agendará espacio para la tercera semana de diciembre con el IGAC y SINR</t>
    </r>
    <r>
      <rPr>
        <sz val="11"/>
        <color theme="1"/>
        <rFont val="Arial Narrow"/>
        <family val="2"/>
      </rPr>
      <t xml:space="preserve">".   En este entendido, no se observan avances de gestión que evidencien un progreso que conlleve a la ejecución satisfactoria de la acción de mejora continua planteada, atendiendo que, su cierre se planificó para el periodo comprendido del 22/07/2019 al 15/12/2019.
</t>
    </r>
  </si>
  <si>
    <r>
      <rPr>
        <b/>
        <sz val="11"/>
        <color theme="1"/>
        <rFont val="Arial Narrow"/>
        <family val="2"/>
      </rPr>
      <t>13/04/2020.</t>
    </r>
    <r>
      <rPr>
        <sz val="11"/>
        <color theme="1"/>
        <rFont val="Arial Narrow"/>
        <family val="2"/>
      </rPr>
      <t xml:space="preserve">  Se observaron de 2 de los 5 informes de supervisión del Convenio 912 de 2018, así:
</t>
    </r>
    <r>
      <rPr>
        <b/>
        <sz val="11"/>
        <color theme="1"/>
        <rFont val="Arial Narrow"/>
        <family val="2"/>
      </rPr>
      <t xml:space="preserve">
Informe de supervisión mayo - junio 2019</t>
    </r>
    <r>
      <rPr>
        <sz val="11"/>
        <color theme="1"/>
        <rFont val="Arial Narrow"/>
        <family val="2"/>
      </rPr>
      <t xml:space="preserve">,  documento firmado por la supervisora, el cual contiene los datos básicos del convenio, las actividades realizas con cargo al convenio, estado financiero del aporte a cargo de la ANT, respecto al aporte a cargo del operador, se solicitó el balance de ejecución financiera bajo memorando 20195100207281 y 20195100296651, sin observaciones por parte de la supervisora.
</t>
    </r>
    <r>
      <rPr>
        <b/>
        <sz val="11"/>
        <color theme="1"/>
        <rFont val="Arial Narrow"/>
        <family val="2"/>
      </rPr>
      <t>Informe de supervisión julio - agosto 2019</t>
    </r>
    <r>
      <rPr>
        <sz val="11"/>
        <color theme="1"/>
        <rFont val="Arial Narrow"/>
        <family val="2"/>
      </rPr>
      <t>,  documento firmado por la supervisora, el cual contiene los datos básicos del convenio, las actividades realizas con cargo al convenio, estado financiero del aporte a cargo de la ANT, respecto al aporte a cargo del operador,  en el marco del  7 Comité Directivo, se despejaron los interrogantes del operador para la presentación de la informe financiero,  comprometiéndose allegar la información en los términos acordados.  Por otra parte, esta pendiente la aprobación de la modificación del convenio ( texto y prorroga de 8 meses) y del correspondiente plan operativo.
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t>
    </r>
  </si>
  <si>
    <r>
      <rPr>
        <b/>
        <sz val="11"/>
        <color theme="1"/>
        <rFont val="Arial Narrow"/>
        <family val="2"/>
      </rPr>
      <t xml:space="preserve">13/04/2020. </t>
    </r>
    <r>
      <rPr>
        <sz val="11"/>
        <color theme="1"/>
        <rFont val="Arial Narrow"/>
        <family val="2"/>
      </rPr>
      <t xml:space="preserve"> Se observó el acta de reunión de fecha 19/12/2019, con objeto "plan de mejoramiento, hallazgo No. 28 de la Contraloría", a la cual asistieron delegados de la Dirección de Asuntos Étnicos, Subdirección de Asuntos Étnicos, Oficina del Inspector de la Gestión de Tierras y la Subdirección de Administración de Tierras de la Nación; y cuyo orden del día fue "establecer una ruta para el plan de mejoramiento sobre el hallazgo No. 25 de la Contraloría frente al predio Yarumal".
Sin bien la mesa de trabajo se realizó,  esta no denota , a través de su desarrollo, la verificación de la función social del predio Yarumal y su situación respecto a la comunidad beneficiada, así mismo,  no asistieron delegados del Equipo de Topografía y Diálogo Social,  según lo planteado en la acción mejora continua.  Por consiguiente, y con el fin de garantizar la corrección del hallazgo observado por la Contraloría,  la acción no presenta cierre, hasta tanto no se evidencie la verificación de la función social del predio El Yarumal y su situación respecto de la comunidad beneficiaria.
Para el próximo seguimiento (II trimestre del 2020) es indispensable, para evaluar el avance de la actividad, se suministren las evidencias de cumplimiento de los compromisos establecidos en la mesa de trabajo del 19/12/2019.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r>
  </si>
  <si>
    <r>
      <rPr>
        <b/>
        <sz val="11"/>
        <color theme="1"/>
        <rFont val="Arial Narrow"/>
        <family val="2"/>
      </rPr>
      <t>13/04/2020.</t>
    </r>
    <r>
      <rPr>
        <sz val="11"/>
        <color theme="1"/>
        <rFont val="Arial Narrow"/>
        <family val="2"/>
      </rPr>
      <t xml:space="preserve">  La Dirección de Asuntos Étnicos informó que,  se convocará a reunión que cuente con la participación de la Direccion de Comunidades Negras del Ministerio del Interior y Ministerio Público a efectos de determinar la vigencia del acto administrativo de reconocimiento de la Comunidad Negra Bocas del Rio Turbo.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t>
    </r>
  </si>
  <si>
    <r>
      <rPr>
        <b/>
        <sz val="11"/>
        <color theme="1"/>
        <rFont val="Arial Narrow"/>
        <family val="2"/>
      </rPr>
      <t>13/04/2020.</t>
    </r>
    <r>
      <rPr>
        <sz val="11"/>
        <color theme="1"/>
        <rFont val="Arial Narrow"/>
        <family val="2"/>
      </rPr>
      <t xml:space="preserve"> La Dirección de Asuntos Étnicos informó que,  se encuentra a la espera de la gestión realizada por el área respecto a esta actividad.</t>
    </r>
  </si>
  <si>
    <r>
      <rPr>
        <b/>
        <sz val="11"/>
        <color theme="1"/>
        <rFont val="Arial Narrow"/>
        <family val="2"/>
      </rPr>
      <t xml:space="preserve">14/04/2020. </t>
    </r>
    <r>
      <rPr>
        <sz val="11"/>
        <color theme="1"/>
        <rFont val="Arial Narrow"/>
        <family val="2"/>
      </rPr>
      <t>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t>
    </r>
  </si>
  <si>
    <r>
      <rPr>
        <b/>
        <sz val="11"/>
        <color theme="1"/>
        <rFont val="Arial Narrow"/>
        <family val="2"/>
      </rPr>
      <t>14/04/2020.</t>
    </r>
    <r>
      <rPr>
        <sz val="11"/>
        <color theme="1"/>
        <rFont val="Arial Narrow"/>
        <family val="2"/>
      </rPr>
      <t xml:space="preserve">  La actividad se encuentra en términos para su ejecución. No se allegaron avances de gestión por parte del responsable de ejecución.</t>
    </r>
  </si>
  <si>
    <r>
      <rPr>
        <b/>
        <sz val="11"/>
        <color theme="1"/>
        <rFont val="Arial Narrow"/>
        <family val="2"/>
      </rPr>
      <t xml:space="preserve">14/04/2020. </t>
    </r>
    <r>
      <rPr>
        <sz val="11"/>
        <color theme="1"/>
        <rFont val="Arial Narrow"/>
        <family val="2"/>
      </rPr>
      <t xml:space="preserve"> La actividad se encuentra en términos para su ejecución. No se allegaron avances de gestión por parte del responsable de ejecución.</t>
    </r>
  </si>
  <si>
    <r>
      <rPr>
        <b/>
        <sz val="11"/>
        <color theme="1"/>
        <rFont val="Arial Narrow"/>
        <family val="2"/>
      </rPr>
      <t xml:space="preserve">14/04/2020. </t>
    </r>
    <r>
      <rPr>
        <sz val="11"/>
        <color theme="1"/>
        <rFont val="Arial Narrow"/>
        <family val="2"/>
      </rPr>
      <t xml:space="preserve"> Se observó el borrador del documento Instructivo/tutorial para la elaboración del Estudio Socioeconómico, Jurídico y de Tenencia de Tierras, cuyo objeto ser una guía para la elaboración del Estudio que se realiza en el procedimiento de legalización de tierras a comunidades indígenas. La intensión es organizar la información de manera que otorgue los datos precisos y los conceptos técnicos necesario para determinar la titulación colectiva. 
La Oficina de Control Interno recomienda que una vez finalizada la etapa de construcción, este documento sea controlado en el Sistema Integrado de Gestión de la Agencia.</t>
    </r>
  </si>
  <si>
    <r>
      <rPr>
        <b/>
        <sz val="11"/>
        <color theme="1"/>
        <rFont val="Arial Narrow"/>
        <family val="2"/>
      </rPr>
      <t>14/04/2020.</t>
    </r>
    <r>
      <rPr>
        <sz val="11"/>
        <color theme="1"/>
        <rFont val="Arial Narrow"/>
        <family val="2"/>
      </rPr>
      <t xml:space="preserve">  Se observó el memorando 20205000060393 del 30/03/2020, a través del cual la DAE solicita a la Subdirección de Administración de Tierras de la Nación  apoyo para la revisión de los expedientes, con la finalidad de determinar  las comunidades beneficiarias de estos predios. 
Respecto a la meta planteada no se reportó avance de gestión.</t>
    </r>
  </si>
  <si>
    <r>
      <rPr>
        <b/>
        <sz val="11"/>
        <color theme="1"/>
        <rFont val="Arial Narrow"/>
        <family val="2"/>
      </rPr>
      <t xml:space="preserve">14/04/2020. </t>
    </r>
    <r>
      <rPr>
        <sz val="11"/>
        <color theme="1"/>
        <rFont val="Arial Narrow"/>
        <family val="2"/>
      </rPr>
      <t xml:space="preserve"> Se observó el memorando 20205000060393 del 30/03/2020, a través del cual la DAE solicita a la Subdirección de Administración de Tierras de la Nación  apoyo para la revisión de los expedientes, con la finalidad de determinar  las comunidades beneficiarias de estos predios. 
Respecto a la meta planteada no se reportó avance de gestión.</t>
    </r>
  </si>
  <si>
    <r>
      <rPr>
        <b/>
        <sz val="11"/>
        <color theme="1"/>
        <rFont val="Arial Narrow"/>
        <family val="2"/>
      </rPr>
      <t>14/04/2020.</t>
    </r>
    <r>
      <rPr>
        <sz val="11"/>
        <color theme="1"/>
        <rFont val="Arial Narrow"/>
        <family val="2"/>
      </rPr>
      <t xml:space="preserve">  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 xml:space="preserve">  Así mismo, se observó documento de análisis para actualizar el procedimiento, el cual presenta las siguiente propuesta: 
</t>
    </r>
    <r>
      <rPr>
        <b/>
        <sz val="11"/>
        <color theme="1"/>
        <rFont val="Arial Narrow"/>
        <family val="2"/>
      </rPr>
      <t xml:space="preserve">1. </t>
    </r>
    <r>
      <rPr>
        <sz val="11"/>
        <color theme="1"/>
        <rFont val="Arial Narrow"/>
        <family val="2"/>
      </rPr>
      <t>Articular los procedimientos ACCTI-P-008 y ACCTI P-010, de tal manera que se identifiquen claramente las salidas y las entradas respectivamente, dado que como está actualmente no existe dicha interrelación.</t>
    </r>
    <r>
      <rPr>
        <i/>
        <sz val="11"/>
        <color theme="1"/>
        <rFont val="Arial Narrow"/>
        <family val="2"/>
      </rPr>
      <t xml:space="preserve">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</si>
  <si>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r>
      <rPr>
        <b/>
        <sz val="11"/>
        <color theme="1"/>
        <rFont val="Arial Narrow"/>
        <family val="2"/>
      </rPr>
      <t>14/04/2020.</t>
    </r>
    <r>
      <rPr>
        <sz val="11"/>
        <color theme="1"/>
        <rFont val="Arial Narrow"/>
        <family val="2"/>
      </rPr>
      <t xml:space="preserve">  La Dirección de Asunto Étnico informó que se adelantó reunión con la profesional Andrea Soto el día 10 de marzo de 2020, con el propósito de iniciar la elaboración de la guía. 
La acción de mejora continua presentó avance de gestión, sin embargo, estos no fueron documentados. En términos para su ejecución. </t>
    </r>
  </si>
  <si>
    <r>
      <rPr>
        <b/>
        <sz val="11"/>
        <color theme="1"/>
        <rFont val="Arial Narrow"/>
        <family val="2"/>
      </rPr>
      <t xml:space="preserve">14/04/2020.  </t>
    </r>
    <r>
      <rPr>
        <sz val="11"/>
        <color theme="1"/>
        <rFont val="Arial Narrow"/>
        <family val="2"/>
      </rPr>
      <t xml:space="preserve">La Dirección de Asunto Étnico informó que se adelantó reunión con la profesional Andrea Soto el día 10 de marzo de 2020, con el propósito de iniciar la elaboración de la guía. 
La acción de mejora continua presentó avance de gestión, sin embargo, estos no fueron documentados. En términos para su ejecución. </t>
    </r>
  </si>
  <si>
    <r>
      <rPr>
        <b/>
        <sz val="11"/>
        <color theme="1"/>
        <rFont val="Arial Narrow"/>
        <family val="2"/>
      </rPr>
      <t>14/04/2020.</t>
    </r>
    <r>
      <rPr>
        <sz val="11"/>
        <color theme="1"/>
        <rFont val="Arial Narrow"/>
        <family val="2"/>
      </rPr>
      <t xml:space="preserve">  Se observó el instrumento </t>
    </r>
    <r>
      <rPr>
        <i/>
        <sz val="11"/>
        <color theme="1"/>
        <rFont val="Arial Narrow"/>
        <family val="2"/>
      </rPr>
      <t>"Ficha de análisis de expediente"</t>
    </r>
    <r>
      <rPr>
        <sz val="11"/>
        <color theme="1"/>
        <rFont val="Arial Narrow"/>
        <family val="2"/>
      </rPr>
      <t xml:space="preserve"> elaborado por la DAE para gestionar la actualización de la base de datos de inventarios.  Sin embargo, no se allegó información relacionada con el número de expedientes intervenidos.
La Oficina de Control Interno solicita que, para realizar un seguimiento óptimo a la acción planteada, en el próximo seguimiento se remita la base de datos de inventario.</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</si>
  <si>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finalización de la acción </t>
    </r>
    <r>
      <rPr>
        <i/>
        <sz val="11"/>
        <color theme="1"/>
        <rFont val="Arial Narrow"/>
        <family val="2"/>
      </rPr>
      <t>"Actualizar la base de datos de inventarios".</t>
    </r>
  </si>
  <si>
    <r>
      <rPr>
        <b/>
        <sz val="11"/>
        <color theme="1"/>
        <rFont val="Arial Narrow"/>
        <family val="2"/>
      </rPr>
      <t xml:space="preserve">14/04/2020. </t>
    </r>
    <r>
      <rPr>
        <sz val="11"/>
        <color theme="1"/>
        <rFont val="Arial Narrow"/>
        <family val="2"/>
      </rPr>
      <t xml:space="preserve"> Se observó el instrumento </t>
    </r>
    <r>
      <rPr>
        <i/>
        <sz val="11"/>
        <color theme="1"/>
        <rFont val="Arial Narrow"/>
        <family val="2"/>
      </rPr>
      <t>"Ficha de análisis de expediente"</t>
    </r>
    <r>
      <rPr>
        <sz val="11"/>
        <color theme="1"/>
        <rFont val="Arial Narrow"/>
        <family val="2"/>
      </rPr>
      <t xml:space="preserve"> elaborado por la DAE para gestionar la actualización de la base de datos de inventarios.  Sin embargo, no se allegó información relacionada con el número de expedientes intervenidos.
La Oficina de Control Interno solicita que, para realizar un seguimiento óptimo a la acción planteada, en el próximo seguimiento se remita la base de datos de inventario.</t>
    </r>
  </si>
  <si>
    <r>
      <rPr>
        <b/>
        <sz val="11"/>
        <color theme="1"/>
        <rFont val="Arial Narrow"/>
        <family val="2"/>
      </rPr>
      <t>14/04/2020.</t>
    </r>
    <r>
      <rPr>
        <sz val="11"/>
        <color theme="1"/>
        <rFont val="Arial Narrow"/>
        <family val="2"/>
      </rPr>
      <t xml:space="preserve">  Se observó acta del 10/03/2020 de la reunión realizada por la URT y la ANT con el objeto de revisar conjuntamente y protocolizar la ruta de articulación en asuntos étnicos.  Dicho documento describe la estrategia de articulación en asuntos étnicos entre la ANT y la URT, así como, concluye la necesidad de implementar mecanismos de articulación y acceso a la información entre las mencionadas entidades, a saber: mesa de articulación en asuntos étnicos, y solicitudes de información de carácter especial atenientes a asuntos étnicos. Cabe señalar que, el acta suministrada se encuentra en proceso de firma por los participantes.</t>
    </r>
  </si>
  <si>
    <r>
      <rPr>
        <b/>
        <sz val="11"/>
        <color theme="1"/>
        <rFont val="Arial Narrow"/>
        <family val="2"/>
      </rPr>
      <t>14/04/2020.</t>
    </r>
    <r>
      <rPr>
        <sz val="11"/>
        <color theme="1"/>
        <rFont val="Arial Narrow"/>
        <family val="2"/>
      </rPr>
      <t xml:space="preserve">  Se observó el memorando 20205000053533 del 20/03/2020 a través del cual la DAE solicita a la Subdirección de Sistema de Información de Tierras, se adelanten las gestiones de desarrollo del componente étnico en el Sistema Integrado para Gestión de Tierras.
La Oficina de Control Interno recomienda al responsable de ejecución, adelantar, de ser necesario, mesas de trabajo documentadas que permitan evidenciar la gestión adelantada respecto a la presente acción de mejora continua.</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</si>
  <si>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finalización de las 3 acciones que componen el plan de mejoramiento para el Hallazgo 7.</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</si>
  <si>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ejecución de las acciones planteadas para subsanar el Hallazgo 7.</t>
    </r>
  </si>
  <si>
    <r>
      <rPr>
        <b/>
        <sz val="11"/>
        <color theme="1"/>
        <rFont val="Arial Narrow"/>
        <family val="2"/>
      </rPr>
      <t>14/04/2020.</t>
    </r>
    <r>
      <rPr>
        <sz val="11"/>
        <color theme="1"/>
        <rFont val="Arial Narrow"/>
        <family val="2"/>
      </rPr>
      <t xml:space="preserve">  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
La Oficina de Control Interno solicita se allegue los soportes que evidencien la liquidación del Convenio 824 de 2019 y el estado del nuevo convenio a realizar con la organización ejecutora.
</t>
    </r>
  </si>
  <si>
    <r>
      <rPr>
        <b/>
        <sz val="11"/>
        <color theme="1"/>
        <rFont val="Arial Narrow"/>
        <family val="2"/>
      </rPr>
      <t xml:space="preserve">14/04/2020. </t>
    </r>
    <r>
      <rPr>
        <sz val="11"/>
        <color theme="1"/>
        <rFont val="Arial Narrow"/>
        <family val="2"/>
      </rPr>
      <t xml:space="preserve"> Se observó comunicación oficial 20205100250611 del 16/03/2020, dirigida a la Directora de Ordenamiento Social de la Propiedad Rural del Ministerio de Agricultura y Desarrollo Rural, en la cual se solicita información relacionada con el tramite de expedición del Decreto Único Reglamentario para la clarificación de la vigencia legal de los Resguardos Indígenas Coloniales o Republicanos.
</t>
    </r>
    <r>
      <rPr>
        <sz val="11"/>
        <rFont val="Arial Narrow"/>
        <family val="2"/>
      </rPr>
      <t xml:space="preserve">
Si bien la acción formulada se cumplió, la Oficina de Control Interno solicita se allegue en el próximo seguimiento, las gestiones correspondientes frente a la respuesta dada por el Ministerio.</t>
    </r>
  </si>
  <si>
    <r>
      <rPr>
        <b/>
        <sz val="11"/>
        <color theme="1"/>
        <rFont val="Arial Narrow"/>
        <family val="2"/>
      </rPr>
      <t>14/04/2020.</t>
    </r>
    <r>
      <rPr>
        <sz val="11"/>
        <color theme="1"/>
        <rFont val="Arial Narrow"/>
        <family val="2"/>
      </rPr>
      <t xml:space="preserve">  La Dirección de Asuntos Étnicos informó que, este informe respecto a los tres casos es cuatrimestral, por tal motivo se elaborará los primeros días de mayo del 2020.
La acción de mejora continua se encuentra en términos para su ejecución. </t>
    </r>
  </si>
  <si>
    <r>
      <rPr>
        <b/>
        <sz val="11"/>
        <color theme="9"/>
        <rFont val="Arial Narrow"/>
        <family val="2"/>
      </rPr>
      <t>Acción Ejecutada:</t>
    </r>
    <r>
      <rPr>
        <sz val="11"/>
        <color theme="9"/>
        <rFont val="Arial Narrow"/>
        <family val="2"/>
      </rPr>
      <t xml:space="preserve"> </t>
    </r>
    <r>
      <rPr>
        <sz val="11"/>
        <color rgb="FF000000"/>
        <rFont val="Arial Narrow"/>
        <family val="2"/>
      </rPr>
      <t>En cumplimiento de este hallazgo el 16/06/2020 se llevó a cabo la Mesa de trabajo Interistitucional entre el Instituto Geográfico Agustín Codazzi IGAC- Superintendencia de Notariado y Registro SNR- Agencia Nacional de Tierras ANT para la planificación, control de actividades en el procedimiento de compra de predios- en procura de una mayor sinergia y articulación entre estas Entidades, se anexa la evidencia AMC274.</t>
    </r>
  </si>
  <si>
    <r>
      <rPr>
        <b/>
        <sz val="11"/>
        <color rgb="FFFF0000"/>
        <rFont val="Arial Narrow"/>
        <family val="2"/>
      </rPr>
      <t>Actividad en Gestión:</t>
    </r>
    <r>
      <rPr>
        <b/>
        <sz val="11"/>
        <color theme="5"/>
        <rFont val="Arial Narrow"/>
        <family val="2"/>
      </rPr>
      <t xml:space="preserve"> </t>
    </r>
    <r>
      <rPr>
        <sz val="11"/>
        <color rgb="FF000000"/>
        <rFont val="Arial Narrow"/>
        <family val="2"/>
      </rPr>
      <t>El 09/06/2020 en Mesa Institucional entre la Dirección, Subdirección de Asuntos Étnicos y Dirección de Administración de Tierras de la Nación se socializó la propuesta de ruta de trabajo para la caracterización del predio Yarumal, fijando como fecha probable de comisión para visita del predio denominado YARUMAL, ubicado en el municipio de Turbo - Antioquia, la semana del día 14 al día 18 de septiembre del 2020, para lo cual se gestionará reunión con el Ministerio del Interior y Ministerio Público.
Como soporte se anexa archivo pdf AMC-332.
.</t>
    </r>
  </si>
  <si>
    <r>
      <rPr>
        <b/>
        <sz val="11"/>
        <color rgb="FFFF0000"/>
        <rFont val="Arial Narrow"/>
        <family val="2"/>
      </rPr>
      <t>Actividad en Gestión:</t>
    </r>
    <r>
      <rPr>
        <b/>
        <sz val="11"/>
        <color theme="5"/>
        <rFont val="Arial Narrow"/>
        <family val="2"/>
      </rPr>
      <t xml:space="preserve"> </t>
    </r>
    <r>
      <rPr>
        <sz val="11"/>
        <rFont val="Arial Narrow"/>
        <family val="2"/>
      </rPr>
      <t>Esta visita se tiene proyectada para la semana del día 14 al día 18 de septiembre del 2020, de acuerdo a lo enunciado en la actividad anterior.</t>
    </r>
  </si>
  <si>
    <r>
      <rPr>
        <b/>
        <sz val="11"/>
        <color rgb="FFFF0000"/>
        <rFont val="Arial Narrow"/>
        <family val="2"/>
      </rPr>
      <t>Actividad en Gestión:</t>
    </r>
    <r>
      <rPr>
        <sz val="11"/>
        <rFont val="Arial Narrow"/>
        <family val="2"/>
      </rPr>
      <t xml:space="preserve"> El informe de esta visita esta sujeto al trabajo de campo proyectado para la semana del día 14 al día 18 de septiembre del 2020, de acuerdo a lo enunciado en la acción de mejora AMC-332.</t>
    </r>
  </si>
  <si>
    <r>
      <rPr>
        <b/>
        <sz val="11"/>
        <color rgb="FF92D050"/>
        <rFont val="Arial Narrow"/>
        <family val="2"/>
      </rPr>
      <t>Acción Ejecutada:</t>
    </r>
    <r>
      <rPr>
        <sz val="11"/>
        <color theme="1"/>
        <rFont val="Arial Narrow"/>
        <family val="2"/>
      </rPr>
      <t xml:space="preserve"> 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AMC-343.</t>
    </r>
  </si>
  <si>
    <r>
      <rPr>
        <b/>
        <sz val="11"/>
        <color rgb="FF92D050"/>
        <rFont val="Arial Narrow"/>
        <family val="2"/>
      </rPr>
      <t xml:space="preserve">Acción Ejecutada: </t>
    </r>
    <r>
      <rPr>
        <sz val="11"/>
        <color theme="1"/>
        <rFont val="Arial Narrow"/>
        <family val="2"/>
      </rPr>
      <t>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AMC-343.</t>
    </r>
  </si>
  <si>
    <r>
      <rPr>
        <b/>
        <sz val="11"/>
        <color rgb="FF92D050"/>
        <rFont val="Arial Narrow"/>
        <family val="2"/>
      </rPr>
      <t xml:space="preserve">Acción Ejecutada: </t>
    </r>
    <r>
      <rPr>
        <sz val="11"/>
        <color theme="1"/>
        <rFont val="Arial Narrow"/>
        <family val="2"/>
      </rPr>
      <t>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AMC-345.</t>
    </r>
  </si>
  <si>
    <r>
      <rPr>
        <b/>
        <sz val="11"/>
        <color rgb="FFFF0000"/>
        <rFont val="Arial Narrow"/>
        <family val="2"/>
      </rPr>
      <t xml:space="preserve">Actividad en Gestión: </t>
    </r>
    <r>
      <rPr>
        <sz val="11"/>
        <rFont val="Arial Narrow"/>
        <family val="2"/>
      </rPr>
      <t>A la fecha se está esperando respuesta al memorando 20194100201753 del 07/11/2019 remitido por la SATF donde solicitan concepto jurídico sobre el conflicto presentado en el predio Mediecito La Selva- Cauca.</t>
    </r>
  </si>
  <si>
    <r>
      <rPr>
        <b/>
        <sz val="11"/>
        <color rgb="FFFF0000"/>
        <rFont val="Arial Narrow"/>
        <family val="2"/>
      </rPr>
      <t xml:space="preserve">Actividad en Gestión: </t>
    </r>
    <r>
      <rPr>
        <b/>
        <sz val="11"/>
        <color theme="5"/>
        <rFont val="Arial Narrow"/>
        <family val="2"/>
      </rPr>
      <t xml:space="preserve"> </t>
    </r>
    <r>
      <rPr>
        <sz val="11"/>
        <rFont val="Arial Narrow"/>
        <family val="2"/>
      </rPr>
      <t>Toda vez que el cumplimiento de esta acción versa sobre la sesión donde la CNTI y ANT fijen los criterios de priorización para la atención a comunidades indígenas, es necesario esperar hasta el mes de Julio 2020, fecha en la cual se tiene programada la primera sesión con esta Comisión, según evidencia en acta del 06 y 09 de mayo del 2020, soportada en pdf AMC-351. 
Se anexa copia de la Agenda donde tendrá lugar la 1ra Sesión virtual Autónoma de la CNTI, donde está por definir la fecha.
Asimismo se anexa soporte donde se solicita ampliación para el cumplimiento de la acción de mejora AMC-390 Hallazgo 9 con memorando 20205000116343 del 23/06/2020, que presenta igual comportamiento.</t>
    </r>
  </si>
  <si>
    <r>
      <rPr>
        <b/>
        <sz val="11"/>
        <color rgb="FF33CC33"/>
        <rFont val="Arial Narrow"/>
        <family val="2"/>
      </rPr>
      <t xml:space="preserve">Acción Ejecutada, </t>
    </r>
    <r>
      <rPr>
        <sz val="11"/>
        <rFont val="Arial Narrow"/>
        <family val="2"/>
      </rPr>
      <t>toda vez que:</t>
    </r>
    <r>
      <rPr>
        <b/>
        <sz val="11"/>
        <color theme="5"/>
        <rFont val="Arial Narrow"/>
        <family val="2"/>
      </rPr>
      <t xml:space="preserve">
</t>
    </r>
    <r>
      <rPr>
        <sz val="11"/>
        <rFont val="Arial Narrow"/>
        <family val="2"/>
      </rPr>
      <t>1.</t>
    </r>
    <r>
      <rPr>
        <b/>
        <sz val="11"/>
        <rFont val="Arial Narrow"/>
        <family val="2"/>
      </rPr>
      <t xml:space="preserve"> </t>
    </r>
    <r>
      <rPr>
        <sz val="11"/>
        <rFont val="Arial Narrow"/>
        <family val="2"/>
      </rPr>
      <t xml:space="preserve">El pasado 22/05/2020 se llevó a cabo mesa técnica institucional entre la Dirección de Asuntos Étnicos, Dirección de Acceso a Tierras, Oficina Jurídica, Subdirección de Asuntos Étnicos, UGT Antioquia, Oficina Inspector de la Gestión de Tierras, Diálogo Social, Área de Topografía para la verificación de la función social del predio Yarumal y su situación respecto de la comunidad beneficiaria del Consejo Comunitario Bocas del Río Turbo, correspondiente al Hallazgo 28 de la auditoria financiera vigencia 2018 realizada por la Contraloría General de la República.
2. Posteriormente el 09/06/2020 en Mesa Institucional entre la Dirección, Subdirección de Asuntos Étnicos y Dirección de Administración de Tierras de la Nación se socializa la propuesta de ruta de trabajo para la caracterización del predio Yarumal que arrojará la función social del mismo, fijando como fecha probable de comisión para la visita técnica al predio la semana del día 14 al día 18 de septiembre del 2020.
Como soporte se anexa archivo pdf AMC-331.
</t>
    </r>
  </si>
  <si>
    <r>
      <rPr>
        <b/>
        <sz val="11"/>
        <color theme="1"/>
        <rFont val="Arial Narrow"/>
        <family val="2"/>
      </rPr>
      <t xml:space="preserve">13/04/2020. </t>
    </r>
    <r>
      <rPr>
        <sz val="11"/>
        <color theme="1"/>
        <rFont val="Arial Narrow"/>
        <family val="2"/>
      </rPr>
      <t>La Dirección de Asuntos Étnicos informó que,  se encuentra a la espera de la gestión realizada por el área respecto a esta actividad.</t>
    </r>
  </si>
  <si>
    <r>
      <rPr>
        <b/>
        <sz val="11"/>
        <color theme="1"/>
        <rFont val="Arial Narrow"/>
        <family val="2"/>
      </rPr>
      <t>13/04/2020.</t>
    </r>
    <r>
      <rPr>
        <sz val="11"/>
        <color theme="1"/>
        <rFont val="Arial Narrow"/>
        <family val="2"/>
      </rPr>
      <t xml:space="preserve">  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
La actividad presentó incumplimiento, toda vez que, no se suministró el informe de la revisión al expediente, lo anterior, en concordancia a lo establecido en la acción de mejora continua.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</si>
  <si>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La Dirección de Asuntos Étnicos suministró el memorando 20194100201753 del 07/11/2019, a través del cual elevaron solicitud de concepto jurídico sobre el caso SIT-C1-CAU-POP-019 predios El Mediecito, Potrero de la casa y Las Palmeras.  
Si bien en los memorandos 20194100201753 del 07/11/2019 y 20195000092893 del 17/06/2019, se describe la trazabilidad del caso SIT-C1-CAU-POP-019 predio El Mediecito y las acciones adelantadas por la Subdirección de Acceso a Tierras en Zonas Focalizadas, con el fin de  dar una respuesta integral y definitiva a la problemática presentada con los beneficiarios del subsidio adjudicado, se hace necesario que se suministre el informe, establecido como  unidad de medida para la acción de mejora continua, incluyendo el concepto dado por la Oficina Jurídica.  Lo anterior, a fin de subsanar el hallazgo observado por la Contraloría.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</si>
  <si>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xml:space="preserve"> La Dirección de Asuntos Étnicos suministró el memorando 20194100201753 del 07/11/2019, a través del cual elevaron solicitud de concepto jurídico sobre el caso SIT-C1-CAU-POP-019 predios El Mediecito, Potrero de la casa y Las Palmeras.   Dicho memorando contiene las siguientes gráficas, a saber: </t>
    </r>
    <r>
      <rPr>
        <b/>
        <sz val="11"/>
        <color theme="1"/>
        <rFont val="Arial Narrow"/>
        <family val="2"/>
      </rPr>
      <t>Gráfica 1.</t>
    </r>
    <r>
      <rPr>
        <sz val="11"/>
        <color theme="1"/>
        <rFont val="Arial Narrow"/>
        <family val="2"/>
      </rPr>
      <t xml:space="preserve"> Polígono del Resguardo Indígena Páez de Quintana y especialización de su pretensión territorial para ampliación. Fuente: Agencia Nacional de Tierras. 2019 y </t>
    </r>
    <r>
      <rPr>
        <b/>
        <sz val="11"/>
        <color theme="1"/>
        <rFont val="Arial Narrow"/>
        <family val="2"/>
      </rPr>
      <t>Gráfica 2.</t>
    </r>
    <r>
      <rPr>
        <sz val="11"/>
        <color theme="1"/>
        <rFont val="Arial Narrow"/>
        <family val="2"/>
      </rPr>
      <t xml:space="preserve"> Cruce del Resguardo Indígena en relación con el predio Mediecito La Selva y otros, que fueron objeto de la entrega del Subsidio Integral. Fuente: Agencia Nacional de Tierras. 2019.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</si>
  <si>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xml:space="preserve"> La Dirección de Asuntos Étnicos suministró el memorando 20194100201753 del 07/11/2019, a través del cual elevaron solicitud de concepto jurídico sobre el caso SIT-C1-CAU-POP-019 predios El Mediecito, Potrero de la casa y Las Palmeras.  
La actividad presentó incumplimiento,  dado que, los soportes allegados no evidencian la respuesta del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02/09/2019 al 27/12/2019, evidenciándose su incumplimiento.</t>
    </r>
  </si>
  <si>
    <t>La acción presentó cumplimiento, toda vez que, se observó el documento SITUACIÓN DEL PREDIO MEDIECITO LA SELVA EN RELACIÓN CON EL PROCEDIMIENTO DE AMPLIACIÓN DEL RESGUARDO INDÍGENA PAEZ DE QUINTANA, UBICADO EN EL MUNICIPIO DE POPAYÁN, DEPARTAMENTO DEL CAUCA.</t>
  </si>
  <si>
    <r>
      <rPr>
        <b/>
        <sz val="11"/>
        <color theme="1"/>
        <rFont val="Arial Narrow"/>
        <family val="2"/>
      </rPr>
      <t xml:space="preserve">13/07/2020. </t>
    </r>
    <r>
      <rPr>
        <sz val="11"/>
        <color theme="1"/>
        <rFont val="Arial Narrow"/>
        <family val="2"/>
      </rPr>
      <t>La Dirección de Asuntos Étnicos informó que, el informe de esta visita esta sujeto al trabajo de campo proyectado para la semana del día 14 al día 18 de septiembre del 2020, de acuerdo a lo enunciado en la acción de mejora AMC-332.
La acción de mejora continua presentó incumplimiento según la fecha establecida para su cierre, a saber, 31/12/2020, dado que, no se evidenció el informe de la  visita a campo realizada al predio El Yarumal,  con el fin de, verificar en terreno de la función social del predio El Yarumal y su situación respecto de la comunidad beneficiaria.</t>
    </r>
  </si>
  <si>
    <r>
      <rPr>
        <b/>
        <sz val="11"/>
        <color theme="1"/>
        <rFont val="Arial Narrow"/>
        <family val="2"/>
      </rPr>
      <t xml:space="preserve">13/07/2020. </t>
    </r>
    <r>
      <rPr>
        <sz val="11"/>
        <color theme="1"/>
        <rFont val="Arial Narrow"/>
        <family val="2"/>
      </rPr>
      <t xml:space="preserve"> La Dirección de Asuntos Étnicos informó que, esta visita se tiene proyectada para la semana del día 14 al día 18 de septiembre del 2020.
La acción de mejora continua presentó incumplimiento según la fecha establecida para su cierre, a saber, 31/12/2020, dado que, no se evidenció la  visita a campo con acompañamiento del Ministerio Público, al predio El Yarumal,  con el fin de, verificar en terreno de la función social del predio El Yarumal y su situación respecto de la comunidad beneficiaria.
</t>
    </r>
  </si>
  <si>
    <r>
      <rPr>
        <b/>
        <sz val="11"/>
        <color rgb="FF33CC33"/>
        <rFont val="Arial Narrow"/>
        <family val="2"/>
      </rPr>
      <t>Acción Ejecutada:</t>
    </r>
    <r>
      <rPr>
        <b/>
        <sz val="11"/>
        <color theme="5"/>
        <rFont val="Arial Narrow"/>
        <family val="2"/>
      </rPr>
      <t xml:space="preserve">  </t>
    </r>
    <r>
      <rPr>
        <sz val="11"/>
        <rFont val="Arial Narrow"/>
        <family val="2"/>
      </rPr>
      <t xml:space="preserve">Atendiendo las observaciones de la OCI correspondierntes al I trimestre 2020 </t>
    </r>
    <r>
      <rPr>
        <i/>
        <sz val="11"/>
        <rFont val="Arial Narrow"/>
        <family val="2"/>
      </rPr>
      <t>"Dado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t>
    </r>
    <r>
      <rPr>
        <b/>
        <sz val="11"/>
        <color theme="5"/>
        <rFont val="Arial Narrow"/>
        <family val="2"/>
      </rPr>
      <t xml:space="preserve">
</t>
    </r>
    <r>
      <rPr>
        <sz val="11"/>
        <rFont val="Arial Narrow"/>
        <family val="2"/>
      </rPr>
      <t>Se anexa los siguientes informes y soportes debidamente firmados por la supervisora, así como el contrato del Convenio 912 del 2018, adición firmada el 26/09/2019 y el cronograma de trabajo.</t>
    </r>
    <r>
      <rPr>
        <b/>
        <sz val="11"/>
        <color theme="5"/>
        <rFont val="Arial Narrow"/>
        <family val="2"/>
      </rPr>
      <t xml:space="preserve">
</t>
    </r>
    <r>
      <rPr>
        <sz val="11"/>
        <rFont val="Arial Narrow"/>
        <family val="2"/>
      </rPr>
      <t xml:space="preserve">1. Informe sep-oct 2019.
2. Informe nov-dic 2019.
</t>
    </r>
    <r>
      <rPr>
        <sz val="11"/>
        <color theme="1"/>
        <rFont val="Arial Narrow"/>
        <family val="2"/>
      </rPr>
      <t>3. Informe ene-feb 2020.</t>
    </r>
    <r>
      <rPr>
        <sz val="11"/>
        <color rgb="FFFF0000"/>
        <rFont val="Arial Narrow"/>
        <family val="2"/>
      </rPr>
      <t xml:space="preserve">
</t>
    </r>
    <r>
      <rPr>
        <sz val="11"/>
        <rFont val="Arial Narrow"/>
        <family val="2"/>
      </rPr>
      <t>4. Informe mar-abr 2020.
Evidencia soportada en el archivo pdf AMC-319</t>
    </r>
    <r>
      <rPr>
        <b/>
        <sz val="11"/>
        <rFont val="Arial Narrow"/>
        <family val="2"/>
      </rPr>
      <t xml:space="preserve">.
</t>
    </r>
    <r>
      <rPr>
        <sz val="11"/>
        <rFont val="Arial Narrow"/>
        <family val="2"/>
      </rPr>
      <t>Es de anotar que dado la fecha en que se debe realizar el reporte de gestión del II Trimestre del 2020 (30/06/2020), no se alcanza a reportar el informe bimensual de mayo-junio-2020 del presente convenio por estar en tiempos para esta actividad.</t>
    </r>
  </si>
  <si>
    <r>
      <rPr>
        <b/>
        <sz val="11"/>
        <color rgb="FFFF0000"/>
        <rFont val="Arial Narrow"/>
        <family val="2"/>
      </rPr>
      <t xml:space="preserve">Actividad en Gestión: </t>
    </r>
    <r>
      <rPr>
        <sz val="11"/>
        <color rgb="FFFF0000"/>
        <rFont val="Arial Narrow"/>
        <family val="2"/>
      </rPr>
      <t xml:space="preserve"> </t>
    </r>
    <r>
      <rPr>
        <sz val="11"/>
        <rFont val="Arial Narrow"/>
        <family val="2"/>
      </rPr>
      <t>De esta acción se solicita ampliación para el cumplimiento de la acción de mejora AMC-390 Hallazgo 9 con memorando 20205000116343 del 23/06/2020, que presenta igual comportamiento, se anexa copia de la Agenda donde tendrá lugar la 1ra Sesión virtual Autónoma de la CNTI, donde está por definir la fecha.</t>
    </r>
  </si>
  <si>
    <r>
      <rPr>
        <b/>
        <sz val="11"/>
        <color rgb="FF92D050"/>
        <rFont val="Arial Narrow"/>
        <family val="2"/>
      </rPr>
      <t xml:space="preserve">Acción Ejecutada: </t>
    </r>
    <r>
      <rPr>
        <sz val="11"/>
        <rFont val="Arial Narrow"/>
        <family val="2"/>
      </rPr>
      <t xml:space="preserve">Toda vez que la Dirección de Asuntos Étnicos suministró diseño del componente étnico a la Subdirección de Sistemas para la Información, la cual a su vez elaboró el modulo para ingresar las actividades en cuanto al Decreto 2333 del 2014 (Protección de Territorios Ancestrales) quedando finalizado y sujeto a la usabilidad por parte de la SUBDAE para realizar los ajustes en los casos requeridos, como evidencia se anexa Mockup del Decreto 2333, modelo, flujograma del proceso y usuarios.
Se ha realizado el análisis y diseño (Mockup) del componente étnico en el Sistema Integrado de Tierras a través de la planeación de los flujos de los procedimientos administrativos de legalización de resguardos indígenas y medidas de protección ancestral, de conformidad con el Decreto 1071 de 2015 y el Decreto 2333 de 2014 respectivamente. 
Asimismo la DAE suministró la información para el diseño del componente del procedimiento de Constitución.
Soportes anexos en archivo PDF AMC-393
</t>
    </r>
  </si>
  <si>
    <r>
      <rPr>
        <b/>
        <sz val="11"/>
        <color rgb="FF92D050"/>
        <rFont val="Arial Narrow"/>
        <family val="2"/>
      </rPr>
      <t xml:space="preserve">Acción Ejecutada:  </t>
    </r>
    <r>
      <rPr>
        <sz val="11"/>
        <rFont val="Arial Narrow"/>
        <family val="2"/>
      </rPr>
      <t>Continuando con la articulación entre la ANT y URT se anexa acta de  Abril 16 del 2020: Cuyo objetivo fue llevar a cabo la primera sesión de la mesa de Articulación en Asuntos Étnicos (MAAE) de la ANT y la URT, realizando una priorización preliminar de casos a trabajar entre las dos entidades.
Se anota que toda vez que continuamos en Emergencia Sanitaria el acta del 10/03/2020 sigue sin firmar, contando con el listado de asistencia remitido en el I seguimiento de Control Interno.
Soporte de la evidencia en archivo PDF AMC-395.</t>
    </r>
  </si>
  <si>
    <r>
      <t>Actividad en Gestión:</t>
    </r>
    <r>
      <rPr>
        <sz val="11"/>
        <rFont val="Arial Narrow"/>
        <family val="2"/>
      </rPr>
      <t xml:space="preserve"> A la fecha se han proyectado nueve oficios a las comunidades del departamento del Putumayo que cuentan con solicitud incompleta de medidas de protección ancestral, paralela a los procedimientos de constitución y ampliación de resguardo indígena, se anexan los oficios proyectados en archivo pdf AMC-373.</t>
    </r>
    <r>
      <rPr>
        <sz val="11"/>
        <color rgb="FFFF0000"/>
        <rFont val="Arial Narrow"/>
        <family val="2"/>
      </rPr>
      <t xml:space="preserve">
</t>
    </r>
  </si>
  <si>
    <t>La CGR comunicó el informe final de Auditoría de cumplimiento a la Política de acceso, formalización y restitución de derechos territoriales de comunidades indígenas en el PND 2015-2018 el 13/12/2019 y el plan mejoramiento se suscribió el 28/01/2020.</t>
  </si>
  <si>
    <r>
      <t xml:space="preserve">Actividad en Gestión: </t>
    </r>
    <r>
      <rPr>
        <sz val="11"/>
        <rFont val="Arial Narrow"/>
        <family val="2"/>
      </rPr>
      <t xml:space="preserve">Como evidencia de la gestión adelantada a la fecha; se anexan 5 fichas de los siguientes estudios en desarrollo Guacamaya, Witsulibo, Akalinjirawa, Aseimpoime y Jarin Jinama, en archivo pdf AMC-374. </t>
    </r>
  </si>
  <si>
    <r>
      <rPr>
        <b/>
        <sz val="11"/>
        <color theme="1"/>
        <rFont val="Arial Narrow"/>
        <family val="2"/>
      </rPr>
      <t>14/04/2020.</t>
    </r>
    <r>
      <rPr>
        <sz val="11"/>
        <color theme="1"/>
        <rFont val="Arial Narrow"/>
        <family val="2"/>
      </rPr>
      <t xml:space="preserve">  Se observó el documento "ESTUDIO SOCIOECONÓMICO, JURÍDICO Y DE TENENCIA DE TIERRAS PARA LA CONSTITUCIÓN DEL RESGUARDO INDÍGENA DE CAMPANA, PUEBLO SIKUANI, MUNICIPIO DE PUERTO GAITÁN, DEPARTAMENTO DEL META"  el cual fue  elaborado en cumplimiento de lo dispuesto en la Ley 160 de 1994, el Decreto 1071 de 2015 y con base en la solicitud de constitución de Resguardo por la comunidad indígena Sikuani de Campana, ubicada en el municipio de Puerto Gaitán, Departamento del Meta.  Cabe señalar que, dicha comunidad mediante solicitud  20196201144922 del 28/10/2019 informaron su deseo de desistir con el trámite de medidas de protección de la posesión de territorios ancestrales y/o tradicionales de la parcialidad Campana.
En atención a los avances de gestión y sus correspondientes evidencias, se observó la realización del estudio socioeconómico, jurídico y de tenencia de tierras de la comunidad indígena Sikuani de Campana.</t>
    </r>
  </si>
  <si>
    <r>
      <rPr>
        <b/>
        <sz val="11"/>
        <color rgb="FFFF0000"/>
        <rFont val="Arial Narrow"/>
        <family val="2"/>
      </rPr>
      <t xml:space="preserve">Actividad en Gestión: </t>
    </r>
    <r>
      <rPr>
        <sz val="11"/>
        <color theme="1"/>
        <rFont val="Arial Narrow"/>
        <family val="2"/>
      </rPr>
      <t xml:space="preserve">Se adjunta 1. Ficha de Análisis de expediente en el cual se evidencia la  Ruta a seguir. " Realizar la identificación de los titulares de derechos por medio del VUR de acuerdo a la pretensión.  2. Informe sobre las variables para la verificación e identificación de los titulares de derechos reales inscritos. </t>
    </r>
    <r>
      <rPr>
        <sz val="11"/>
        <rFont val="Arial Narrow"/>
        <family val="2"/>
      </rPr>
      <t>Archivo pdf AMC-375.</t>
    </r>
  </si>
  <si>
    <r>
      <rPr>
        <b/>
        <sz val="11"/>
        <color rgb="FFFF0000"/>
        <rFont val="Arial Narrow"/>
        <family val="2"/>
      </rPr>
      <t>Actividad en Gestión:</t>
    </r>
    <r>
      <rPr>
        <sz val="11"/>
        <color theme="1"/>
        <rFont val="Arial Narrow"/>
        <family val="2"/>
      </rPr>
      <t xml:space="preserve"> Actualmente la Subidrección de Asuntos Étnicos está adelantando las gestiones pertinentes en aras de gestionar los procedimientos en el Marco del Decreto 2333 del 2014, evidenciado en los informes anteriores.</t>
    </r>
  </si>
  <si>
    <r>
      <rPr>
        <b/>
        <sz val="11"/>
        <color rgb="FFFF0000"/>
        <rFont val="Arial Narrow"/>
        <family val="2"/>
      </rPr>
      <t>Actividad en Gestión:</t>
    </r>
    <r>
      <rPr>
        <b/>
        <sz val="11"/>
        <color theme="1"/>
        <rFont val="Arial Narrow"/>
        <family val="2"/>
      </rPr>
      <t xml:space="preserve"> </t>
    </r>
    <r>
      <rPr>
        <sz val="11"/>
        <color theme="1"/>
        <rFont val="Arial Narrow"/>
        <family val="2"/>
      </rPr>
      <t>En verificación y validación por parte de la Subdirección de Asuntos Étnicos del documento borrador, atendiendo observaciones presentadas por parte de las diferentes áreas.</t>
    </r>
  </si>
  <si>
    <r>
      <rPr>
        <b/>
        <sz val="11"/>
        <color rgb="FFFF0000"/>
        <rFont val="Arial Narrow"/>
        <family val="2"/>
      </rPr>
      <t xml:space="preserve">Actividad en Gestión: </t>
    </r>
    <r>
      <rPr>
        <sz val="11"/>
        <rFont val="Arial Narrow"/>
        <family val="2"/>
      </rPr>
      <t>Se encuentra en revisión este procedimiento para los ajustes a que haya lugar.</t>
    </r>
  </si>
  <si>
    <r>
      <rPr>
        <b/>
        <sz val="11"/>
        <color rgb="FFFF0000"/>
        <rFont val="Arial Narrow"/>
        <family val="2"/>
      </rPr>
      <t xml:space="preserve">Actividad en Gestión: </t>
    </r>
    <r>
      <rPr>
        <sz val="11"/>
        <color theme="1"/>
        <rFont val="Arial Narrow"/>
        <family val="2"/>
      </rPr>
      <t>Actividad en Gestión: Mediante memorandos 20204300067193 del 08/04/2020, 20205000089293 del 18/05/2020 y 20204300107003 del 03062020 la Dirección de Asuntos Étnicos y Subdirección de de Administración de Tierras de la Nación intercambiaron información respecto los predios que según FMI pertenecen a Comunidades Étnicas, donde se relacionan 21 bienes fiscales patrimoniales que pertenecen a Comunidades Étnicas. Se adjuntó un cuadro con la información de matrículas inmobiliarias, departamento, municipio, destinación y nombre del predio. Se identificó 191 bienes de resguardos indígenas y consejos comunitarios.
Asimismo, se está adelantando la gestión para realizar una identificación preliminar de las comunidades con predios que cuentan con información catastral. Soporte archivo pdf AMC-379</t>
    </r>
  </si>
  <si>
    <r>
      <rPr>
        <b/>
        <sz val="11"/>
        <color rgb="FFFF0000"/>
        <rFont val="Arial Narrow"/>
        <family val="2"/>
      </rPr>
      <t xml:space="preserve">Actividad en Gestión: </t>
    </r>
    <r>
      <rPr>
        <sz val="11"/>
        <color theme="1"/>
        <rFont val="Arial Narrow"/>
        <family val="2"/>
      </rPr>
      <t>Con memorando 20205000130943 del 30/06/2020 la Dirección de Asuntos Étnicos solicitud a la Oficina Jurídica concepto jurídico sobre la oportunidad procesal para contar con el  Estudio Socioeconómico y Jurídico de Tenencia de Tierra para compra de tierras para adjudicación a comunidades indígenas, en procura de establecer las actividades dentro de los procedimientos a ajustar.
Evidencia en el archivo PDF- AMC-381.</t>
    </r>
  </si>
  <si>
    <r>
      <rPr>
        <b/>
        <sz val="11"/>
        <color rgb="FF92D050"/>
        <rFont val="Arial Narrow"/>
        <family val="2"/>
      </rPr>
      <t xml:space="preserve">Actividad en Gestión: </t>
    </r>
    <r>
      <rPr>
        <sz val="11"/>
        <rFont val="Arial Narrow"/>
        <family val="2"/>
      </rPr>
      <t xml:space="preserve">Se anexa oficio del Ministerio del Interior OFI2020-11913-DAI-2200 de fecha 27/04/2020 en respuesta a la comunicación remitida por la Agencia Nacional de Tierras, de igual manera también se anexa copia del acta correspondiente a la reunión llevada a cabo por Microsoft Teams del 11/06/2020 buscando una articulación sobre las aclaraciones que realiza Min.Interior sobre los conceptos previos.
La anterior gestión se soporta en el archivo PDF </t>
    </r>
    <r>
      <rPr>
        <sz val="11"/>
        <color theme="1"/>
        <rFont val="Arial Narrow"/>
        <family val="2"/>
      </rPr>
      <t xml:space="preserve"> AMC-382.
NOTA: Se resalta que por continuar en la Emergencia Sanitaria, no es posible tener la firma en original de los asistentes.</t>
    </r>
  </si>
  <si>
    <r>
      <rPr>
        <b/>
        <sz val="11"/>
        <color rgb="FFFF0000"/>
        <rFont val="Arial Narrow"/>
        <family val="2"/>
      </rPr>
      <t xml:space="preserve">Actividad en Gestión: </t>
    </r>
    <r>
      <rPr>
        <sz val="11"/>
        <color rgb="FFFF0000"/>
        <rFont val="Arial Narrow"/>
        <family val="2"/>
      </rPr>
      <t xml:space="preserve"> </t>
    </r>
    <r>
      <rPr>
        <sz val="11"/>
        <rFont val="Arial Narrow"/>
        <family val="2"/>
      </rPr>
      <t xml:space="preserve">Con el propósito de contar con una guia acorde a las necesidad de la Dirección y Subdirección de Asuntos Étnicos, se remitió correo electrónico a todos los lideres de los procedimientos el 12/06/2020 requiriendo como insumo para la elaboración de la Guía Metodológica plasmar en un documento ejecutivo el ejercicio de priorización que cada equipo realiza para determinar el Plan de Atención a las comunidades.
Se anexa evidencia en archivo pdf AMC-383.
</t>
    </r>
  </si>
  <si>
    <r>
      <t xml:space="preserve">Actividad en Gestión: </t>
    </r>
    <r>
      <rPr>
        <sz val="11"/>
        <rFont val="Arial Narrow"/>
        <family val="2"/>
      </rPr>
      <t>Se han elaborado 169 fichas de caracterización de expedientes de comunidades étnicas, 101 correspondientes al rezago de la Entidad (89 de comunidades indígenas y 12 de comunidades negras) y 68 correspondientes a demanda (54 de comunidades indígenas y 14 de comunidades negras). Se han proyectado 93 oficios requiriendo a las comunidades el cumplimiento de los requisitos y de esta forma compilar los datos básicos de cada una de las solicitudes o informando la apertura de expedientes.</t>
    </r>
    <r>
      <rPr>
        <sz val="11"/>
        <color rgb="FFFF0000"/>
        <rFont val="Arial Narrow"/>
        <family val="2"/>
      </rPr>
      <t xml:space="preserve"> </t>
    </r>
    <r>
      <rPr>
        <sz val="11"/>
        <rFont val="Arial Narrow"/>
        <family val="2"/>
      </rPr>
      <t>Evidencia en AMC-385.</t>
    </r>
  </si>
  <si>
    <r>
      <rPr>
        <b/>
        <sz val="11"/>
        <color rgb="FFFF0000"/>
        <rFont val="Arial Narrow"/>
        <family val="2"/>
      </rPr>
      <t xml:space="preserve">Actividad en Gestión: </t>
    </r>
    <r>
      <rPr>
        <sz val="11"/>
        <rFont val="Arial Narrow"/>
        <family val="2"/>
      </rPr>
      <t>Se anexa el primer informe cuatrimestral de los 3 casos de origen Colonial (Cañamomo y Lomaprieta, Mokaná y Yaguará), asimismo se informa el link donde se puede consultar el estado actual del Proyecto Normativo: Clarificación de títulos de origen colonial, el cual desde el 16/06/2020 está para observaciones de la ciudadanía a través de la página del Ministerio de Agricultura.
En el archivo pdf AMC-392 se anexa Informe cuatrimestral, link para consulta del Decreto y Decreto reglamentario en etapa de publicidad para observaciones.</t>
    </r>
  </si>
  <si>
    <r>
      <t xml:space="preserve">Acción Ejecutada: </t>
    </r>
    <r>
      <rPr>
        <sz val="11"/>
        <rFont val="Arial Narrow"/>
        <family val="2"/>
      </rPr>
      <t>Adicional a las tres actas entregadas en el I seguimiento se anexan las siguientes:
1. Abril 16 del 2020: Cuyo objetivo fue llevar a cabo la sesión de la mesa de Articulación en Asuntos Étnicos (MAAE) de la ANT y la URT, con la Tabla de priorización de casos a trabajar entre las dos entidades.
2. Junio 17 del 2020: Segunda Sesión Ordinaria de la Mesa de Articulación en Asuntos Étnicos - MAAE (ANT - URT), con el listado de asistencia donde se prioriza los casos a trabajar en conjunto.</t>
    </r>
    <r>
      <rPr>
        <sz val="11"/>
        <color rgb="FF92D050"/>
        <rFont val="Arial Narrow"/>
        <family val="2"/>
      </rPr>
      <t xml:space="preserve">
</t>
    </r>
    <r>
      <rPr>
        <sz val="11"/>
        <rFont val="Arial Narrow"/>
        <family val="2"/>
      </rPr>
      <t>Es de resaltar que por continuar en la Emergencia Sanitaria, no es posible tener la firma en original de los asistentes.</t>
    </r>
    <r>
      <rPr>
        <b/>
        <sz val="11"/>
        <color rgb="FF92D050"/>
        <rFont val="Arial Narrow"/>
        <family val="2"/>
      </rPr>
      <t xml:space="preserve">
</t>
    </r>
    <r>
      <rPr>
        <sz val="11"/>
        <rFont val="Arial Narrow"/>
        <family val="2"/>
      </rPr>
      <t>Se anexan los soportes descritos en archivo PDF AMC-396.</t>
    </r>
  </si>
  <si>
    <r>
      <rPr>
        <b/>
        <sz val="11"/>
        <color theme="1"/>
        <rFont val="Arial Narrow"/>
        <family val="2"/>
      </rPr>
      <t xml:space="preserve">14/04/2020. </t>
    </r>
    <r>
      <rPr>
        <sz val="11"/>
        <color theme="1"/>
        <rFont val="Arial Narrow"/>
        <family val="2"/>
      </rPr>
      <t xml:space="preserve"> 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 "3. remitir producto final OVAL Consultoría Gerencial".  Así mismo, se observó la comunicación oficial 20205100286641 del 25/03/2020, dirigida al Director de Asunto Indígenas Rom y Minorías, con el fin acordar mesas técnicas de trabajo interinstitucional. 
La Oficina de Control Interno recomienda que una vez finalizada la etapa de actualización del procedimiento, este sea comunicado a la Oficina de Planeación para ser controlado en el Sistema Integrado de Gestión de la Agencia.
</t>
    </r>
  </si>
  <si>
    <r>
      <rPr>
        <b/>
        <sz val="11"/>
        <color rgb="FFFF0000"/>
        <rFont val="Arial Narrow"/>
        <family val="2"/>
      </rPr>
      <t>Actividad en Gestión:</t>
    </r>
    <r>
      <rPr>
        <sz val="11"/>
        <color theme="1"/>
        <rFont val="Arial Narrow"/>
        <family val="2"/>
      </rPr>
      <t xml:space="preserve"> La acción de mejora continua se encuentra programada para ejecución en el 2021.</t>
    </r>
  </si>
  <si>
    <r>
      <rPr>
        <b/>
        <sz val="11"/>
        <color rgb="FFFF0000"/>
        <rFont val="Arial Narrow"/>
        <family val="2"/>
      </rPr>
      <t>Actividad en Gestión:</t>
    </r>
    <r>
      <rPr>
        <sz val="11"/>
        <color theme="1"/>
        <rFont val="Arial Narrow"/>
        <family val="2"/>
      </rPr>
      <t xml:space="preserve"> La acción de mejora depende de la anterior.</t>
    </r>
  </si>
  <si>
    <r>
      <rPr>
        <b/>
        <sz val="11"/>
        <color rgb="FFFF0000"/>
        <rFont val="Arial Narrow"/>
        <family val="2"/>
      </rPr>
      <t xml:space="preserve">Actividad en Gestión: </t>
    </r>
    <r>
      <rPr>
        <sz val="11"/>
        <color theme="1"/>
        <rFont val="Arial Narrow"/>
        <family val="2"/>
      </rPr>
      <t>La acción de mejora continua se encuentra programada para ejecución en el 2021, dado que, es posterior a la finalización de la acción "Actualizar la base de datos de inventarios".</t>
    </r>
  </si>
  <si>
    <r>
      <rPr>
        <b/>
        <sz val="11"/>
        <color rgb="FFFF0000"/>
        <rFont val="Arial Narrow"/>
        <family val="2"/>
      </rPr>
      <t xml:space="preserve">Actividd en Gestión: </t>
    </r>
    <r>
      <rPr>
        <sz val="11"/>
        <color theme="1"/>
        <rFont val="Arial Narrow"/>
        <family val="2"/>
      </rPr>
      <t>La acción de mejora continua se encuentra programada para ejecución en el 2021, dado que, es posterior a la ejecución de las acciones planteadas para subsanar el Hallazgo 7.</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</si>
  <si>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La acción de mejora continua en términos, toda vez que, su ejecución se encuentra programada para le periodo comprendido de 02/02/2021 al 31/12/2021.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</si>
  <si>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
La acción de mejora continua en términos, toda vez que, su ejecución se encuentra programada para le periodo comprendido de 1/03/2021al 31/03/2021.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</si>
  <si>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ejecución de las acciones planteadas para subsanar el Hallazgo 7.
La acción de mejora continua en términos, toda vez que, su ejecución se encuentra programada para le periodo comprendido de 5/04/2021 al 13/08/2021.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</si>
  <si>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t>
    </r>
  </si>
  <si>
    <r>
      <rPr>
        <b/>
        <sz val="11"/>
        <color theme="1"/>
        <rFont val="Arial Narrow"/>
        <family val="2"/>
      </rPr>
      <t>13/07/2020.</t>
    </r>
    <r>
      <rPr>
        <sz val="11"/>
        <color theme="1"/>
        <rFont val="Arial Narrow"/>
        <family val="2"/>
      </rPr>
      <t xml:space="preserve">  La Dirección de Asuntos Étnicos informó que, a la fecha se está esperando respuesta al memorando 20194100201753 del 07/11/2019 remitido por la SATF donde solicitan concepto jurídico sobre el conflicto presentado en el predio Mediecito La Selva- Cauca.
La acción de mejora continua presentó incumplimiento según la fecha establecida para su cierre, a saber, 30/08/2019, toda vez que, no se evidenció la solicitud al Ministerio Público y al Ministerio del Interior, para acompañamiento en los diálogos entre la comunidad indígena y campesinos  que conlleve a establecer una solución concertada integral y definitiva.</t>
    </r>
  </si>
  <si>
    <r>
      <rPr>
        <b/>
        <sz val="11"/>
        <color theme="1"/>
        <rFont val="Arial Narrow"/>
        <family val="2"/>
      </rPr>
      <t>13/07/2020</t>
    </r>
    <r>
      <rPr>
        <sz val="11"/>
        <color theme="1"/>
        <rFont val="Arial Narrow"/>
        <family val="2"/>
      </rPr>
      <t xml:space="preserve">. La Dirección de Asuntos Étnicos informó que, se encuentra en revisión el procedimiento para los ajustes a que haya lugar.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</si>
  <si>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La Dirección de Asuntos Étnicos informó que, la Subdirección de Asuntos Étnicos  se encuentra en verificación y validación del documento borrador (guía), atendiendo observaciones presentadas por parte de las diferentes áreas.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</si>
  <si>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Se observó correo electrónico del 12/06/2020 a través del cual, la DAE, solicitó a los líderes procedimientos lo siguiente,</t>
    </r>
    <r>
      <rPr>
        <i/>
        <sz val="11"/>
        <color theme="1"/>
        <rFont val="Arial Narrow"/>
        <family val="2"/>
      </rPr>
      <t xml:space="preserve"> "se requiere como insumo para la elaboración de la Guía Metodológica plasmar en un documento ejecutivo el ejercicio de priorización que cada equipo realiza para determinar el Plan de Atención a las comunidades, resaltando que se debe fijar el paso a paso de cómo se definen los criterios y cuáles son los parámetros tenidos en cuenta para establecer la atención; esto en el marco del cumplimiento de las etapas o tareas según sea el caso".
</t>
    </r>
    <r>
      <rPr>
        <sz val="11"/>
        <color theme="1"/>
        <rFont val="Arial Narrow"/>
        <family val="2"/>
      </rPr>
      <t>La acción de mejora continua presentó avance de gestión documentados y se encuentra en términos para su ejecución.</t>
    </r>
  </si>
  <si>
    <t>Se observó acta del 16/04/2020 de la reunión realizada por la URT y la ANT con el objeto de llevar a cabo la 1 sesión de la mesa de Articulación en Asuntos Étnicos (MAAE) de la ANT y la URT.  La OCI da por cumplida la actividad, solicitando a la DAE, que una vez sea superada la emergencia sanitaria del país por cuenta del COVID 19, se allegue a esta Jefatura, dichos documentos firmados.</t>
  </si>
  <si>
    <t>La Subdirección de Sistemas de Información desarrolló una certificación automática, generada desde el sistema mediante el cual se controla el inventario del FNA.</t>
  </si>
  <si>
    <t>Se diseñó el procedimiento ACCTI-P-003 "Adjudicación de baldíos a personas naturales", en versión 1 del 04/04/2017. Se socializó a través del banner del SIG en la intranet. En el procedimiento se incluyó: Acta No. 31: Remitir a la Oficina de Registro de Instrumentos Públicos copia de las resoluciones de adjudicación. Acta No. 32:Cargue de información. Acta No. 33: Constancias de Registro</t>
  </si>
  <si>
    <t>Se adquirieron los siguientes predios: La Revele Lote A MI 236-54515, La Conquista con MI 236-12809, Pacora MI 236-14507 y La Virginia con MI 368-51424.</t>
  </si>
  <si>
    <t>Se diseñó el procedimiento ADMTI-P-001 "Constitución de Zonas de Reserva Campesina", en versión 1 del 26/04/2017 y se socializó a través del banner del SIG en la intranet institucional. Así mismo, avanzó en los ajustes requeridos de la metodología requerida para el cálculo de las extensiones mínimas y máximas de las Unidades Agrícolas Familiares,</t>
  </si>
  <si>
    <t>Teniendo en cuenta que la ANT se creó mediante Decreto 2363 de 2015, y se entiende por ZDE las denominadas ZIDRES, creadas a través de la Ley 1776 de 2016, que señala que la delimitación y constitución de esta figura se encuentra a cargo de la UPRA, en cuyo caso, el papel de la ANT es suscribir los contratos a que haya lugar, la acción asociada no es competencia de la ANT.</t>
  </si>
  <si>
    <t>Se suscribió convenio de Cooperación No. 582 (Numeración  ANT) y 2430 (Numeración URT) del 26/12/2016 y modificado el 20/12/2017 en donde se cruza información interinstitucional, permitiendo mantener un contacto directo institucional y facilitar el intercambio de la información que se requiere para dar cumplimiento a las órdenes de restitución de tierras.</t>
  </si>
  <si>
    <t>De acuerdo con la información suministrada por el INCODER, en CD, las acciones asociadas a este hallazgo, se encuentra ejecutadas al 100%, toda vez que "se expidió el Decreto 4635 de 2011 "Por el cual se dictan medidas de asistencia, atención, reparación integral y de restitución de Tierras a las Victimas pertenecientes a comunidades negras, afrocolombianas, raizales y palanqueras"</t>
  </si>
  <si>
    <t>Se legalizaron cinco predios mediante la elaboración de los  Acuerdos 013 de Nov 3 de 2016 y 021 de junio 27 de 2017.  Al 31 de marzo de 2018:  De 2012  a  2017, se han legalizado (16) predios  en Resguardos Indígenas  en el Departamento  del Cauca  superando los 10  predios  comprometidos a legalizar según lo descrito en el hallazgo 2.</t>
  </si>
  <si>
    <t>De acuerdo con la información suministrada por el INCODER, en CD, las acciones asociadas a este hallazgo, se encuentra ejecutadas al 100%. "De acuerdo al convenio 789 del 2011, se hizo apertura de la cuenta de ahorros # 402300017666 31 de diciembre de 2014, a nombre la Subgerente ( E ) Judith del Pilar Vidal Anaya. La apertura de la cuenta fue realizada para el programa Cauca 982".</t>
  </si>
  <si>
    <t>De acuerdo con la información suministrada por el INCODER, las acciones asociadas a este hallazgo, se encuentra en ejecutadas al 100%. "Se allegaron ( 10) estudios socioeconómicos por parte de la Dir Territorial del Cauca, predio Yanacona, las Golondrinas, Santa Barbara, Lote Dominguito, Lote en la Vereda Cascabel, Laguna Siberia, Gubito Lopez Adentro, Buenavista, Kizgo y Peinado".</t>
  </si>
  <si>
    <t>Se realizaron mesas de trabajo en los meses de Julio, Septiembre y Octubre en las cuales, se dieron los lineamientos para la supervisión e interventoría de contratos, PAABS Ordenamiento de la propiedad y Plan anual de adquisiciones</t>
  </si>
  <si>
    <t>Se realizaron mesas de trabajo en los meses de Julio, Septiembre y Octubre de 2017 en las cuales, se dieron los lineamientos para la supervisión e interventoría de contratos, PAABS Ordenamiento de la propiedad y Plan anual de adquisiciones</t>
  </si>
  <si>
    <t>Se realizó seguimiento, en el marco de la Auditoria al Sistema de Gestión y al proceso de Gestión de talento humano, verificando el estado de cada uno de los procesos disciplinarios existentes, se realizó entrevista con el personal de Control Interno Disciplinario y se registraron los resultados en el informe de resultado de la Auditoría</t>
  </si>
  <si>
    <t>Se realizó el informe de Gestión de estudios jurídicos realizados.</t>
  </si>
  <si>
    <t>La UGT y SATZF efectuaron reunión el 07-11-2017 con los beneficiarios del proyecto, con el fin de socializar las actividades para la ejecución de los recursos y para el cambio de firma de la cuenta conjunta, de conformidad con  la Resolución 1061 del 16 de agosto de 2017. Se adjunta acta de la reunión. Así mismo se adjunta informe sobre el estado de ejecución del Proyecto C1-ANT-MED-081.</t>
  </si>
  <si>
    <t>No se entregó por parte del Incoder una relación de inventario de los bienes del FNA que permita cruzar la información, por tal razón la Subdirección por Demanda y Descongestión realizó una matriz de control de los procesos de adjudicación en los que se trabajan desde la entrada en vigencia de la ANT. se adjunta soporte.</t>
  </si>
  <si>
    <t>Se elaboró una guía metodológica para el cálculo de las Unidades Agrícolas Familiares, UAF.</t>
  </si>
  <si>
    <t>Se aprobó y se publicó en la intranet el procedimiento de procesos agrarios con los respectivos formatos. El enlace es http://intranet.agenciadetierras.gov.co/index.php/seguridad-juridica-sobre-la-titularidad-de-la-tierra-y-los-territorios/. Adicionalmente los procesos de extinción de los predios "El Tesoro", "las Abejas" y "Mi Bohío", han sido objeto de impulso procesal.</t>
  </si>
  <si>
    <t xml:space="preserve">El grupo de Contratos en conjunto con la SAF realizó socializaciones sobre conceptos contractuales, presupuestales y contables inherentes al proceso de supervisión. </t>
  </si>
  <si>
    <t>En el comité directivo No. 18 se convino realizar modificación al informe, se hicieron aclaración de títulos en columnas e implementando:1. Inclusión columna presupuesto ANT-ejecución financiera,2. Separar valores comprometidos y pagados en el informe técnico; 3. Visualización % ejecución de columnas y se redefinió la columna presupuesto desembolsado.</t>
  </si>
  <si>
    <t xml:space="preserve">Se formulan e implementan los formatos correspondientes. Se encuentran en la intranet publicados de la siguiente manera:
- ADBQS-F-014 FORMA JUSTIFICACIÓN CONTRATO INTERADMINISTRATIVO
- ADBQS-F-015 FORMA JUSTIFICACIÓN CONVENIOS DE ASOCIACIÓN DE ENTIDADES PÚBLICAS
</t>
  </si>
  <si>
    <t>Con la resolución 3733 del 23/07/018 se dio aprobación para la adopción de la Guía Operativa de las Iniciativas Comunitarias, la cual en contenido  contempla la socialización.- 
Como evidencia se  suministro el listado de asistencia de la socialización que se hizo el 27 de julio al interior del grupo de trabajo de iniciativas comunitarias</t>
  </si>
  <si>
    <t xml:space="preserve">A la fecha se han aprobado ocho (8) iniciativas comunitarias para Comunidades indígenas y (4) iniciativas para comunidades negras, de las cuales todas cuentan con el concepto de viabilidad jurídica, técnica y financiera,
</t>
  </si>
  <si>
    <r>
      <t>Las iniciativas aprobadas cuentan con un cronograma de ejecución  en la ficha definitiva de la iniciativa comunitaria,</t>
    </r>
    <r>
      <rPr>
        <sz val="11"/>
        <color indexed="8"/>
        <rFont val="Arial Narrow"/>
        <family val="2"/>
      </rPr>
      <t xml:space="preserve"> dando cumplimiento a  la Guía operativa aprobada con la resolución 3722 del 23 de julio de 2018. 
</t>
    </r>
  </si>
  <si>
    <t>La Subdirección de Sistemas de Información desarrolló una certificación automática, generada desde el sistema mediante el cual se controla el inventario del Fondo Nacional Agrario-FNA.</t>
  </si>
  <si>
    <t xml:space="preserve">La Subdirección de Sistemas de Información desarrolló una certificación automática, generada desde el sistema mediante el cual se controla el inventario del FNA. </t>
  </si>
  <si>
    <t>En el Convenio 850 suscrito con la FAO, se definió una línea estratégica que prevé seguimiento a los contratos,  tendientes a fortalecer acciones de seguimiento a los contratos y realización de visitas que permitan emitir conceptos técnicos con miras a tomar acciones de prevención y seguimiento al cumplimiento de los contratos, en conjunto con Parques Nacionales Naturales.</t>
  </si>
  <si>
    <t xml:space="preserve">Se realizaron comités de sostenibilidad contable el 27 de enero de 2020 y el 4 de febrero de 2020 donde se socializó el concepto con Radicado CGR No. 20192000056101; se contó con la participación, entre otros, de la Subdirección de Administración de Tierras de la Nación (área interesada en el tema). De esta forma se culminó la actividad pendiente en el presente Plan de Mejoramiento. </t>
  </si>
  <si>
    <r>
      <rPr>
        <b/>
        <sz val="11"/>
        <color theme="1"/>
        <rFont val="Arial Narrow"/>
        <family val="2"/>
      </rPr>
      <t xml:space="preserve">Octubre: </t>
    </r>
    <r>
      <rPr>
        <sz val="11"/>
        <color theme="1"/>
        <rFont val="Arial Narrow"/>
        <family val="2"/>
      </rPr>
      <t xml:space="preserve">Se reportan 2 revocatorias : predios Santa Inés y El Bado quedando pendiente la revocatoria del predio Villa Diana. 
</t>
    </r>
    <r>
      <rPr>
        <b/>
        <sz val="11"/>
        <color theme="1"/>
        <rFont val="Arial Narrow"/>
        <family val="2"/>
      </rPr>
      <t xml:space="preserve">Abril: </t>
    </r>
    <r>
      <rPr>
        <sz val="11"/>
        <color theme="1"/>
        <rFont val="Arial Narrow"/>
        <family val="2"/>
      </rPr>
      <t xml:space="preserve">Se anexa resolución de revocatoria correspondiente al Predio Villa Diana, se encontraba pendiente por reportar (se anexa soporte). </t>
    </r>
  </si>
  <si>
    <t xml:space="preserve">Se realizaron 2 jornadas de capacitación a supervisores, en  atención a lo establecido dentro del Manual de Supervisión  y de acuerdo a la regulación normativa en cuanto a Contratación Estatal, se adjuntan los soportes correspondientes que permiten dar cumplimiento a la actividad.  </t>
  </si>
  <si>
    <t>Actividad ejecutada posterior a lo planificado. Se observó acta del 16/08/2020 cuyo tema fue "Mesa de trabajo conjunta Instituto Geográfico Agustín Codazzi IGAC- Superintendencia de Notariado y Registro SNR- Agencia Nacional de Tierras ANT para la planificación y control de actividades en el procedimiento de compra de predios- articulación"</t>
  </si>
  <si>
    <t>Se elaboró un comunicado (Memorando Interno) dirigido a los Directores, subdirectores, jefes de oficina y demás colaboradores de la Entidad con el fin de dar a conocer lo términos en los cuales se deben constituir las Vigencias Futuras en la ANT, esto de acuerdo a las jornadas de capacitación que sobre el tema se habían realizado. De esta forma se concluyó con la acción pendiente.</t>
  </si>
  <si>
    <t>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t>
  </si>
  <si>
    <t>La dependencia allega contrato 1153 de 2019 suscrito entre la ANT y AYC de Colombia Corporación SAS.  que tiene por objeto: Contratar las actividades culturales, lúdicas, deportivas y recreativas dirigidas a los funcionarios de la ANT y sus familias en las ciudades de Bogotá y sus alrededores, Pasto, Popayán, Cúcuta, Santa Marta, Montería, Medellín y Villavicencio .</t>
  </si>
  <si>
    <r>
      <rPr>
        <b/>
        <sz val="11"/>
        <color rgb="FF000000"/>
        <rFont val="Arial Narrow"/>
        <family val="2"/>
      </rPr>
      <t>13/07/2020.</t>
    </r>
    <r>
      <rPr>
        <sz val="11"/>
        <color rgb="FF000000"/>
        <rFont val="Arial Narrow"/>
        <family val="2"/>
      </rPr>
      <t xml:space="preserve">  Se observó Acta del 09/06/2020 cuyo tema fue la socialización ruta de trabajo para caracterización del predio Yarumal- Bocas de Rio Turbo, la cual fue presentada por la DAE y aprobada por los asistentes.  La mencionada mesa, tuvo como resultado los siguientes compromisos, Convocar a reunión de alistamiento y Revisar e informar la fecha probable de visita, de los cuales  no se allegaron soportes.
Por otra parte, la presente reunión se realizó vía teams, dada las condiciones sanitarias del país, disponiendo pantallazo de los asistentes.
Respecto a los avances de gestión reportados, así como, las evidencias aportadas, la Oficina de Control Interno establece el incumplimiento de la acción de mejora continua, toda vez que, si bien se evidenció la realización de la mesa técnica y el listado de asistencia, como lo indica la unidad de medida de la acción, esta aprueba la ruta de trabajo para la verificación en terreno de la función social del predio El Yarumal y su situación respecto de la comunidad beneficiaria.  Cabe señalar que,  a dicha mesa de trabajo no asistieron colaboradores del Ministerio Público y a la  Dirección de Asuntos para Comunidades Negras, Afrocolombianas, Raizales y Palanqueras del Ministerio del Interior.</t>
    </r>
  </si>
  <si>
    <r>
      <rPr>
        <b/>
        <sz val="11"/>
        <color theme="1"/>
        <rFont val="Arial Narrow"/>
        <family val="2"/>
      </rPr>
      <t xml:space="preserve">13/07/2020. </t>
    </r>
    <r>
      <rPr>
        <sz val="11"/>
        <color theme="1"/>
        <rFont val="Arial Narrow"/>
        <family val="2"/>
      </rPr>
      <t xml:space="preserve">Se observó el documento SITUACIÓN DEL PREDIO MEDIECITO LA SELVA EN RELACIÓN CON EL PROCEDIMIENTO DE AMPLIACIÓN DEL RESGUARDO INDÍGENA PAEZ DE QUINTANA, UBICADO EN EL MUNICIPIO DE POPAYÁN, DEPARTAMENTO DEL CAUCA, el cual indica que realizó como resultado de la revisión en las bases de datos de la Dirección de Asuntos Étnicos y del repositorio documental identificado a corte de junio de 2020, a efectos de establecer en primer lugar las actuaciones administrativas que la autoridad de tierras ha desarrollado y/o culminado a favor de la comunidad indígena Páez de Quintana; en segundo lugar, verificar la pretensión territorial de la referida comunidad en el marco de los procedimiento adelantados en su beneficio; y en tercer lugar, emitir las salidas gráficas correspondientes a la situación del predio Mediecito La Selva con relación a la pretensión territorial identificada. Así mismo, el informe concluye lo siguiente:
</t>
    </r>
    <r>
      <rPr>
        <b/>
        <sz val="11"/>
        <color theme="1"/>
        <rFont val="Arial Narrow"/>
        <family val="2"/>
      </rPr>
      <t xml:space="preserve">I. </t>
    </r>
    <r>
      <rPr>
        <sz val="11"/>
        <color theme="1"/>
        <rFont val="Arial Narrow"/>
        <family val="2"/>
      </rPr>
      <t xml:space="preserve">El predio Mediecito La Selva es de propiedad privada, cuya titularidad está en cabeza de la población campesina beneficiaria del subsidio integral, otorgado mediante Resolución No. 1479 de 2010.
</t>
    </r>
    <r>
      <rPr>
        <b/>
        <sz val="11"/>
        <color theme="1"/>
        <rFont val="Arial Narrow"/>
        <family val="2"/>
      </rPr>
      <t>II.</t>
    </r>
    <r>
      <rPr>
        <sz val="11"/>
        <color theme="1"/>
        <rFont val="Arial Narrow"/>
        <family val="2"/>
      </rPr>
      <t xml:space="preserve"> El predio Mediecito La Selva no presenta superposiciones con pretensiones territoriales de comunidades negras o indígenas.
</t>
    </r>
    <r>
      <rPr>
        <b/>
        <sz val="11"/>
        <color theme="1"/>
        <rFont val="Arial Narrow"/>
        <family val="2"/>
      </rPr>
      <t xml:space="preserve">III. </t>
    </r>
    <r>
      <rPr>
        <sz val="11"/>
        <color theme="1"/>
        <rFont val="Arial Narrow"/>
        <family val="2"/>
      </rPr>
      <t xml:space="preserve">En particular, no hay evidencia concreta en el repositorio documental de la ampliación del Resguardo Indígena Páez, que el predio Mediecito La Selva conformara parte de la expectativa territorial de la comunidad en el marco de este procedimiento.
</t>
    </r>
    <r>
      <rPr>
        <b/>
        <sz val="11"/>
        <color theme="1"/>
        <rFont val="Arial Narrow"/>
        <family val="2"/>
      </rPr>
      <t xml:space="preserve">IV. </t>
    </r>
    <r>
      <rPr>
        <sz val="11"/>
        <color theme="1"/>
        <rFont val="Arial Narrow"/>
        <family val="2"/>
      </rPr>
      <t xml:space="preserve">No existe una superposición del predio El Mediecito La Selva, con el territorio constituido a favor del Resguardo Indígena Páez de Quintana mediante Resolución N° 053 de 1990 expedido por el extinto INCORA. V. Es improcedente que la ANT formalice a título de propiedad colectiva el predio Mediecito La Selva con destino a la ampliación del Resguardo Indígena Páez de Quintana, hasta tanto su titularidad quede en cabeza de la comunidad indígena o sea donado al Fondo Nacional de Tierras con destino a la ampliación de su resguardo.
</t>
    </r>
    <r>
      <rPr>
        <b/>
        <sz val="11"/>
        <color theme="1"/>
        <rFont val="Arial Narrow"/>
        <family val="2"/>
      </rPr>
      <t xml:space="preserve">VI. </t>
    </r>
    <r>
      <rPr>
        <sz val="11"/>
        <color theme="1"/>
        <rFont val="Arial Narrow"/>
        <family val="2"/>
      </rPr>
      <t>Es importante resaltar, que en beneficio de la Comunidad Indígena Páez de Quintana la inversión total en el plan de dotación de tierras viabilizadas para la constitución del resguardo alcanzó un valor en la década del 80 del siglo pasado de $40.270.454; así mismo, que la autoridad de tierras, ha invertido recursos por un valor de $1.531.586.150 para la compra de predios destinados a la ampliación del referido resguardo entre los años 1992 y 2000, por lo que se recomienda a la Subdirección de Asuntos Étnicos, que en el marco de sus competencias y en atención a los criterios de priorización para la programación de atención de solicitudes, adelante las actuaciones administrativas, para la formalización de aquellos predios que cuenten con viabilidad técnica y jurídica. VII. Lo anterior, debe considerarse como un elemento base para la toma de decisiones respecto de posibles rutas para la mediación del conflicto territorial existente entre las comunidades indígenas y campesinas de Quintana sobre el predio Mediecito La Selva.
Por otra parte, se observó el memorando 20205000128413 del 26/06/2020, mediante el cual la DAE comunicó, el mencionado informe, a la Subdirectora de Acceso a Tierras en Zonas Focalizadas.</t>
    </r>
  </si>
  <si>
    <r>
      <rPr>
        <b/>
        <sz val="11"/>
        <color theme="1"/>
        <rFont val="Arial Narrow"/>
        <family val="2"/>
      </rPr>
      <t>13/07/2020.</t>
    </r>
    <r>
      <rPr>
        <sz val="11"/>
        <color theme="1"/>
        <rFont val="Arial Narrow"/>
        <family val="2"/>
      </rPr>
      <t xml:space="preserve">  La Dirección de Asuntos Étnicos informó que, a la fecha se está esperando respuesta al memorando 20194100201753 del 07/11/2019 remitido por la SATF donde solicitan concepto jurídico sobre el conflicto presentado en el predio Mediecito La Selva- Cauca.
La acción de mejora continua presentó incumplimiento según la fecha establecida para su cierre, a saber, 27/12/2019, toda vez que, no se evidenció la respuesta del Ministerio Público y al Ministerio del Interior, para acompañamiento en los diálogos entre la comunidad indígena y campesinos  que conlleve a establecer una solución concertada integral y definitiva.</t>
    </r>
  </si>
  <si>
    <r>
      <rPr>
        <b/>
        <sz val="11"/>
        <color theme="1"/>
        <rFont val="Arial Narrow"/>
        <family val="2"/>
      </rPr>
      <t xml:space="preserve">13/07/2020.  </t>
    </r>
    <r>
      <rPr>
        <sz val="11"/>
        <color theme="1"/>
        <rFont val="Arial Narrow"/>
        <family val="2"/>
      </rPr>
      <t xml:space="preserve"> Se observó el Acta No. 01 del 06/05/2020 y  12/05/2020, cuyo tema fue Primer Comité Técnico Operativo del convenio 885 de 2020, con el objetivo de evaluar y aprobar el plan operativo del convenio 885 de 2020 presentado por CNTI.  El orden del día fue el siguiente: Presentación de asistentes, Designación del secretario del Comité Técnico Operativo del convenio, Presentación plan operativo por parte de ASO CIT, el cual deberá contener: La programación de sesiones de la CNTI, incluyendo la ruta para las convocatorias y el seguimiento a los compromisos establecidos sesiones, La metodología, guía o instrumento a implementar para cada una de las actividades definidas en las líneas estratégicas del convenio. c-) Cronograma de ejecución, Presupuesto estimado para cada actividad y/o producto.  El acta en mención indica que "</t>
    </r>
    <r>
      <rPr>
        <i/>
        <sz val="11"/>
        <color theme="1"/>
        <rFont val="Arial Narrow"/>
        <family val="2"/>
      </rPr>
      <t>Las propuestas presentadas implican que para la primera semana de julio como fecha propuesta para la 1ra sesión de la CNTI de manera virtual existan las condiciones que permitan la movilidad en territorio para que los delegados puedan trasladarse hasta los cascos urbanos y ciudades principales, si para la fecha señalada cambian las medidas decretadas por el gobierno nacional y regresamos al aislamiento preventivo o cuarentena se reprogramará la sesión para otra fecha</t>
    </r>
    <r>
      <rPr>
        <sz val="11"/>
        <color theme="1"/>
        <rFont val="Arial Narrow"/>
        <family val="2"/>
      </rPr>
      <t xml:space="preserve">".
La acción presentó incumplimiento según su fecha de cierre, a saber, 31/12/2019, toda vez que, no se observó la verificación  de los criterios de priorización para la atención a comunidades indígenas y los predios priorizados para adquisición. </t>
    </r>
  </si>
  <si>
    <r>
      <rPr>
        <b/>
        <sz val="11"/>
        <color theme="1"/>
        <rFont val="Arial Narrow"/>
        <family val="2"/>
      </rPr>
      <t xml:space="preserve">13/07/2020. </t>
    </r>
    <r>
      <rPr>
        <sz val="11"/>
        <color theme="1"/>
        <rFont val="Arial Narrow"/>
        <family val="2"/>
      </rPr>
      <t xml:space="preserve">Se observó 9 borradores de las siguientes comunicaciones:
</t>
    </r>
    <r>
      <rPr>
        <b/>
        <sz val="11"/>
        <color theme="1"/>
        <rFont val="Arial Narrow"/>
        <family val="2"/>
      </rPr>
      <t xml:space="preserve">1. </t>
    </r>
    <r>
      <rPr>
        <sz val="11"/>
        <color theme="1"/>
        <rFont val="Arial Narrow"/>
        <family val="2"/>
      </rPr>
      <t xml:space="preserve">Solicitud de información del Cabildo Indígena Nueva Isla, del municipio de Valle de Guamuez, departamento de Putumayo, dirigida a CESAR WILINTON CHAPAL QUENAMA, Director Ejecutivo de la Asociación de Autoridades Tradicionales – Mesa Permanente.
</t>
    </r>
    <r>
      <rPr>
        <b/>
        <sz val="11"/>
        <color theme="1"/>
        <rFont val="Arial Narrow"/>
        <family val="2"/>
      </rPr>
      <t xml:space="preserve">2. </t>
    </r>
    <r>
      <rPr>
        <sz val="11"/>
        <color theme="1"/>
        <rFont val="Arial Narrow"/>
        <family val="2"/>
      </rPr>
      <t xml:space="preserve">Solicitud de información del Resguardo Indígena Yarinal San Marcelino, del municipio de San miguel, departamento de Putumayo, dirigida a CESAR WILINTON CHAPAL QUENAMA, Director Ejecutivo de la Asociación de Autoridades Tradicionales – Mesa Permanente.
</t>
    </r>
    <r>
      <rPr>
        <b/>
        <sz val="11"/>
        <color theme="1"/>
        <rFont val="Arial Narrow"/>
        <family val="2"/>
      </rPr>
      <t xml:space="preserve">3. </t>
    </r>
    <r>
      <rPr>
        <sz val="11"/>
        <color theme="1"/>
        <rFont val="Arial Narrow"/>
        <family val="2"/>
      </rPr>
      <t xml:space="preserve">Solicitud de información del Resguardo Indígena Ukumani Kankhe, dirigida a CESAR WILINTON CHAPAL QUENAMA, Director Ejecutivo de la Asociación de Autoridades Tradicionales – Mesa Permanente.
</t>
    </r>
    <r>
      <rPr>
        <b/>
        <sz val="11"/>
        <color theme="1"/>
        <rFont val="Arial Narrow"/>
        <family val="2"/>
      </rPr>
      <t xml:space="preserve">4. </t>
    </r>
    <r>
      <rPr>
        <sz val="11"/>
        <color theme="1"/>
        <rFont val="Arial Narrow"/>
        <family val="2"/>
      </rPr>
      <t xml:space="preserve"> Solicitud de información del Resguardo Indígena Santa Rosa del Guamuez, del municipio de Valle de Guamuez, departamento de Putumayo, dirigida a CESAR WILINTON CHAPAL QUENAMA, Director Ejecutivo de la Asociación de Autoridades Tradicionales – Mesa Permanente.
</t>
    </r>
    <r>
      <rPr>
        <b/>
        <sz val="11"/>
        <color theme="1"/>
        <rFont val="Arial Narrow"/>
        <family val="2"/>
      </rPr>
      <t xml:space="preserve">5.  </t>
    </r>
    <r>
      <rPr>
        <sz val="11"/>
        <color theme="1"/>
        <rFont val="Arial Narrow"/>
        <family val="2"/>
      </rPr>
      <t xml:space="preserve">Solicitud de información del Resguardo Indígena Santa Rosa de Sucumbíos, del municipio de Valle de Guamuez, departamento de Putumayo,  dirigida a CESAR WILINTON CHAPAL QUENAMA, Director Ejecutivo de la Asociación de Autoridades Tradicionales – Mesa Permanente.
</t>
    </r>
    <r>
      <rPr>
        <b/>
        <sz val="11"/>
        <color theme="1"/>
        <rFont val="Arial Narrow"/>
        <family val="2"/>
      </rPr>
      <t xml:space="preserve">6. </t>
    </r>
    <r>
      <rPr>
        <sz val="11"/>
        <color theme="1"/>
        <rFont val="Arial Narrow"/>
        <family val="2"/>
      </rPr>
      <t xml:space="preserve"> Solicitud de información del Resguardo Indígena Campoalegre del Afilador, del municipio de San Miguel, departamento de Putumayo, dirigida a CESAR WILINTON CHAPAL QUENAMA, Director Ejecutivo de la Asociación de Autoridades Tradicionales – Mesa Permanente.
</t>
    </r>
    <r>
      <rPr>
        <b/>
        <sz val="11"/>
        <color theme="1"/>
        <rFont val="Arial Narrow"/>
        <family val="2"/>
      </rPr>
      <t>7.</t>
    </r>
    <r>
      <rPr>
        <sz val="11"/>
        <color theme="1"/>
        <rFont val="Arial Narrow"/>
        <family val="2"/>
      </rPr>
      <t xml:space="preserve"> Solicitud de información del Cabildo Indígena Villanueva, del municipio de Orito, departamento de Putumayo, dirigida a CESAR WILINTON CHAPAL QUENAMA, Director Ejecutivo de la Asociación de Autoridades Tradicionales – Mesa Permanente.
</t>
    </r>
    <r>
      <rPr>
        <b/>
        <sz val="11"/>
        <color theme="1"/>
        <rFont val="Arial Narrow"/>
        <family val="2"/>
      </rPr>
      <t>8.</t>
    </r>
    <r>
      <rPr>
        <sz val="11"/>
        <color theme="1"/>
        <rFont val="Arial Narrow"/>
        <family val="2"/>
      </rPr>
      <t xml:space="preserve"> Solicitud de información del Cabildo Indígena Tssenene, del municipio de Puerto Asís, departamento de Putumayo,  dirigida a CESAR WILINTON CHAPAL QUENAMA, Director Ejecutivo de la Asociación de Autoridades Tradicionales – Mesa Permanente.
</t>
    </r>
    <r>
      <rPr>
        <b/>
        <sz val="11"/>
        <color theme="1"/>
        <rFont val="Arial Narrow"/>
        <family val="2"/>
      </rPr>
      <t xml:space="preserve">9. </t>
    </r>
    <r>
      <rPr>
        <sz val="11"/>
        <color theme="1"/>
        <rFont val="Arial Narrow"/>
        <family val="2"/>
      </rPr>
      <t>Solicitud de información Resguardo Indígena Bocana de Luzón, dirigida a  ARELY MUÑOZ SALAZAR, Gobernadora Resguardo Indígena Bocana de Luzón.
Cabe señalar que, las comunicaciones oficiales suministradas no relacionan numero de radicado, así como, no se encuentran firmadas por el Director  de Asuntos Étnicos, por tanto, no se registra avance de gestión frente a la cantidad establecida para la unidad de medida.</t>
    </r>
  </si>
  <si>
    <r>
      <rPr>
        <b/>
        <sz val="11"/>
        <color theme="1"/>
        <rFont val="Arial Narrow"/>
        <family val="2"/>
      </rPr>
      <t xml:space="preserve">13/07/2020. </t>
    </r>
    <r>
      <rPr>
        <sz val="11"/>
        <color theme="1"/>
        <rFont val="Arial Narrow"/>
        <family val="2"/>
      </rPr>
      <t xml:space="preserve">Se observaron 5 fichas de revisión estudio socioeconómico, para la protección de territorios ancestrales, las cuales contienen información relacionada con la identificación del procedimiento, observaciones generales del procedimiento, lista de chequeo de requisitos del Decreto 2333 del 2014, análisis del  contenido del estudio, concepto y acciones a seguir, de las siguientes comunidades solicitantes de protección:
</t>
    </r>
    <r>
      <rPr>
        <b/>
        <sz val="11"/>
        <color theme="1"/>
        <rFont val="Arial Narrow"/>
        <family val="2"/>
      </rPr>
      <t xml:space="preserve">1. </t>
    </r>
    <r>
      <rPr>
        <sz val="11"/>
        <color theme="1"/>
        <rFont val="Arial Narrow"/>
        <family val="2"/>
      </rPr>
      <t xml:space="preserve">Metiwa Guacamayas, grupo étnico Sikuani. En cuanto al levantamiento topográfico, indica que, el documento no cuenta con el levantamiento topográfico, plano, área ni redacción de linderos.
</t>
    </r>
    <r>
      <rPr>
        <b/>
        <sz val="11"/>
        <color theme="1"/>
        <rFont val="Arial Narrow"/>
        <family val="2"/>
      </rPr>
      <t>2.</t>
    </r>
    <r>
      <rPr>
        <sz val="11"/>
        <color theme="1"/>
        <rFont val="Arial Narrow"/>
        <family val="2"/>
      </rPr>
      <t xml:space="preserve">  Iwitsulibo, grupo étnico Sikuani.  En cuanto al levantamiento topográfico, indica que, el documento no cuenta con el levantamiento topográfico, plano, área ni redacción de linderos, se menciona que la visita topográfica no se había programad al momento de la elaboración del Estudio.
</t>
    </r>
    <r>
      <rPr>
        <b/>
        <sz val="11"/>
        <color theme="1"/>
        <rFont val="Arial Narrow"/>
        <family val="2"/>
      </rPr>
      <t xml:space="preserve">3. </t>
    </r>
    <r>
      <rPr>
        <sz val="11"/>
        <color theme="1"/>
        <rFont val="Arial Narrow"/>
        <family val="2"/>
      </rPr>
      <t xml:space="preserve">Akalinjirawa. Conformado por las Rancherías de Zarrulumana, Seguana, Houluy, Majayura y Ouispa; grupo étnico Wayuu.   En cuanto al levantamiento topográfico, indica que, no se evidencia levantamiento, ni linderos, solo un área aproximada.
4.  Asentamiento Indígena Porvenir Meta - ASEINPOME, grupo étnico Sikuani - Cunedo. En cuanto al levantamiento topográfico, indica que, toda la información está contenida en el apartado 5.1.1 Localización de la comunidad indígena.
</t>
    </r>
    <r>
      <rPr>
        <b/>
        <sz val="11"/>
        <color theme="1"/>
        <rFont val="Arial Narrow"/>
        <family val="2"/>
      </rPr>
      <t xml:space="preserve">5.  </t>
    </r>
    <r>
      <rPr>
        <sz val="11"/>
        <color theme="1"/>
        <rFont val="Arial Narrow"/>
        <family val="2"/>
      </rPr>
      <t>Jarin Jinamana, grupo étnico Wayuu.   En cuanto al levantamiento topográfico, indica que, el estudio evidencia la existencia de un plano N° 014751AE6113 de la ANT, sin embargo, no están condensados los linderos en el estudio.
Frente a las evidencias suministradas, la Oficina de Control Interno recomienda se controle, en el Sistema Integrado de Gestión, la forma de la ficha establecida para la revisión estudio socioeconómico, para la protección de territorios ancestrales.
La actividad se encuentra en términos de ejecución, presentó avances de gestión al observarse 5 de las 8 estudios socioeconómicos a realizar. No obstante, de los estudios presentados, solo se establece la existencia de levantamientos topográficos del Asentamiento Indígena Porvenir Meta - ASEINPOME, grupo étnico Sikuani.</t>
    </r>
  </si>
  <si>
    <r>
      <rPr>
        <b/>
        <sz val="11"/>
        <color theme="1"/>
        <rFont val="Arial Narrow"/>
        <family val="2"/>
      </rPr>
      <t>13/07/2020.</t>
    </r>
    <r>
      <rPr>
        <sz val="11"/>
        <color theme="1"/>
        <rFont val="Arial Narrow"/>
        <family val="2"/>
      </rPr>
      <t xml:space="preserve"> La Dirección de Asuntos Étnicos informó que, actualmente la Subdirección de Asuntos Étnicos está adelantando las gestiones pertinentes en aras de gestionar los procedimientos en el Marco del Decreto 2333 del 2014, evidenciado en los informes anteriores.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</si>
  <si>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Se observó la comunicación OFI2020-11913-DAI-2200 del Director de Asuntos Indígenas ROM y Minorías, en la cual se propuso para el día 4 de mayo de 2020, a las 9 am, realizar reunión de carácter institucional(virtual) con la Agencia Nacional de Tierras, para tratar el asunto correspondiente a los tiempos de respuesta de las observaciones en el Estudio Socioeconómico Jurídico y de Tenencia de Tierras, de igual manera, aprovechar el espacio, para tratar varios asuntos relacionados con el tema territorial, en los que participa la Dirección de Asuntos Indígenas ROM y Minorías.  En este entendido, se evidenció acta del 11/06/2020 cuyo tema fue Mesa de trabajo alrededor del Concepto previo para la constitución de los resguardos indígenas.  Cabe señalar que, el comunicado allegado por Director de Asuntos Indígenas ROM y Minorías no registra radicado de ORFEO, así mismo, el acta no contiene pantallazo de los asistentes a la reunión virtual.
En atención a la evidencias allegas y a la unidad de medida establecida para la presente acción, la Oficina de Control Interno concluye que la acción de mejora continua presentó avances de gestión documentados y se encuentra en términos para su ejecución.  Por otra parte, esta Jefatura recomienda que una vez finalizada la etapa de actualización del procedimiento, este sea comunicado a la Oficina de Planeación para ser controlado en el Sistema Integrado de Gestión de la Agencia.</t>
    </r>
  </si>
  <si>
    <r>
      <rPr>
        <b/>
        <sz val="11"/>
        <color theme="1"/>
        <rFont val="Arial Narrow"/>
        <family val="2"/>
      </rPr>
      <t xml:space="preserve">13/07/2020. </t>
    </r>
    <r>
      <rPr>
        <sz val="11"/>
        <color theme="1"/>
        <rFont val="Arial Narrow"/>
        <family val="2"/>
      </rPr>
      <t>La Dirección de Asuntos Étnicos informó que, la ejecución de la presente acción depende de la finalización de la AMC-383.</t>
    </r>
  </si>
  <si>
    <r>
      <rPr>
        <b/>
        <sz val="11"/>
        <color theme="1"/>
        <rFont val="Arial Narrow"/>
        <family val="2"/>
      </rPr>
      <t>13/07/2020</t>
    </r>
    <r>
      <rPr>
        <sz val="11"/>
        <color theme="1"/>
        <rFont val="Arial Narrow"/>
        <family val="2"/>
      </rPr>
      <t xml:space="preserve">. La Dirección de Asunto Étnicos allegó comunicados relacionados con las gestiones adelantadas en cuanto a, Resguardos Indígenas rezago (8), Resguardos Indígenas Demanda (24), Consejos Comunitarios rezago (19) y Consejos Comunitarios demanda (24).
En atención a las evidencias allegadas, se solita a la DAE se remitan los avances de gestión de los expedientes intervenidos de acuerdo a la acción y unidad de medida establecida  para la presente acción de mejora continua, así como, las correspondientes evidencias.
</t>
    </r>
  </si>
  <si>
    <r>
      <rPr>
        <b/>
        <sz val="11"/>
        <color theme="1"/>
        <rFont val="Arial Narrow"/>
        <family val="2"/>
      </rPr>
      <t xml:space="preserve">13/07/2020. </t>
    </r>
    <r>
      <rPr>
        <sz val="11"/>
        <color theme="1"/>
        <rFont val="Arial Narrow"/>
        <family val="2"/>
      </rPr>
      <t>Se han elaborado 169 fichas de caracterización de expedientes de comunidades étnicas, 101 correspondientes al rezago de la Entidad (89 de comunidades indígenas y 12 de comunidades negras) y 68 correspondientes a demanda (54 de comunidades indígenas y 14 de comunidades negras). Se han proyectado 93 oficios requiriendo a las comunidades el cumplimiento de los requisitos y de esta forma compilar los datos básicos de cada una de las solicitudes o informando la apertura de expedientes. 
Respecto a los avances de gestión y evidencias suministradas, la Oficina de Control Interno solo evidenció 75 comunicaciones oficiales reportadas a través de la AMC-385, así: Resguardos Indígenas rezago (8), Resguardos Indígenas Demanda (24), Consejos Comunitarios rezago (19) y Consejos Comunitarios demanda (24).
En atención a las evidencias allegadas, se solita a la DAE se remitan los avances de gestión de los expedientes intervenidos de acuerdo a la acción y unidad de medida establecida  para la presente acción de mejora continua, así como, las correspondientes evidencias.</t>
    </r>
  </si>
  <si>
    <r>
      <rPr>
        <b/>
        <sz val="11"/>
        <color theme="1"/>
        <rFont val="Arial Narrow"/>
        <family val="2"/>
      </rPr>
      <t xml:space="preserve">13/07/2020.  </t>
    </r>
    <r>
      <rPr>
        <sz val="11"/>
        <color theme="1"/>
        <rFont val="Arial Narrow"/>
        <family val="2"/>
      </rPr>
      <t xml:space="preserve">Se observó el documento INFORME SOBRE LOS TRES PROCESOS RELACIONADOS CON RESGUARDOS INDÍGENAS DE ORIGEN COLONIAL O REPUBLICANO INCLUIDOS EN EL PLAN DE ATENCIÓN 2020, el cual contiene información relacionada con la clarificación y restructuración RI Yaguará, RI Cañamomo - Lomo prieta y RI Mokaná.
Por otra parte, se observó el borrador del Decreto por medio del cual se expide el decreto único reglamentario del sector administrativo agropecuario, pesquero y de desarrollo rural”, para la clarificación de la vigencia legal de los títulos de origen colonial o republicano de los resguardos indígenas, perteneciente al Ministerio de Agricultura y Desarrollo Rural. 
</t>
    </r>
  </si>
  <si>
    <r>
      <rPr>
        <b/>
        <sz val="11"/>
        <color theme="1"/>
        <rFont val="Arial Narrow"/>
        <family val="2"/>
      </rPr>
      <t xml:space="preserve">13/07/2020. </t>
    </r>
    <r>
      <rPr>
        <sz val="11"/>
        <color theme="1"/>
        <rFont val="Arial Narrow"/>
        <family val="2"/>
      </rPr>
      <t xml:space="preserve"> Se observó acta del 16/04/2020 de la reunión realizada por la URT y la ANT con el objeto de llevar a cabo la primera sesión de la mesa de Articulación en Asuntos Étnicos (MAAE) de la ANT y la URT. La agenda conto con el desarrollo de las siguientes actividades, Identificación de casos conjuntos y casos priorizados por ambas entidades y definición de estrategias de intervención, Revisión de órdenes dirigidas a la ANT en Sentencias Restituidas de Derechos Territoriales, Definición de competencias en los ejercicios de identificación territorial (posible documento conjunto - tipo instructivo) y Revisión propuesta de capacitaciones.  Frente a los compromisos establecidos en la presente acta, la DAE no allegó gestión de su estado, con corte al presente seguimiento. Cabe señalar que, el acta suministrada no se encuentra firmada, 
La Oficina de Control Interno da por cumplida la actividad, solicitando a la DAE, que una vez sea superada la emergencia sanitaria del país por cuenta del COVID 19, se allegue a esta Jefatura, dichos documentos firmados.</t>
    </r>
  </si>
  <si>
    <r>
      <rPr>
        <b/>
        <sz val="11"/>
        <color rgb="FF000000"/>
        <rFont val="Arial Narrow"/>
        <family val="2"/>
      </rPr>
      <t>09/07/2020.</t>
    </r>
    <r>
      <rPr>
        <sz val="11"/>
        <color rgb="FF000000"/>
        <rFont val="Arial Narrow"/>
        <family val="2"/>
      </rPr>
      <t xml:space="preserve"> Se observó Acta del 16/08/2020 cuyo tema fue "</t>
    </r>
    <r>
      <rPr>
        <i/>
        <sz val="11"/>
        <color rgb="FF000000"/>
        <rFont val="Arial Narrow"/>
        <family val="2"/>
      </rPr>
      <t>Mesa de trabajo conjunta Instituto Geográfico Agustín Codazzi IGAC- Superintendencia de Notariado y Registro SNR- Agencia Nacional de Tierras ANT para la planificación y control de actividades en el procedimiento de compra de predios- articulación</t>
    </r>
    <r>
      <rPr>
        <sz val="11"/>
        <color rgb="FF000000"/>
        <rFont val="Arial Narrow"/>
        <family val="2"/>
      </rPr>
      <t>" y en la cual participaron, vía virtual (teams), colaboradores de la Subdirección de Geografía y Catastro del IGAC y de la Superintendencia de Notariado y Registro, así como, colaboradores de la ANT de la Dirección de Asuntos Étnicos.  En el desarrollo del acta, se observa la presentación del esquema del procedimiento de adquisición de predios de la Agencia, así mismo, el equipo de adquisiciones presentaron algunas inquietudes al IGAC, las cuales fueron resueltas.  De la reunión realizada se establecieron compromisos por parte de los participantes, los cuales esta Jefatura recomienda a la Dirección de Asuntos Étnicos se realicen los seguimientos correspondientes que garanticen su cumplimiento.
La actividad presentó cumplimiento, no óbstate, esta se ejecutó posterior a la fecha planificada para cierre, a saber, 15/12/2019.</t>
    </r>
  </si>
  <si>
    <r>
      <rPr>
        <b/>
        <sz val="11"/>
        <color theme="1"/>
        <rFont val="Arial Narrow"/>
        <family val="2"/>
      </rPr>
      <t xml:space="preserve">21/04/2020. </t>
    </r>
    <r>
      <rPr>
        <sz val="11"/>
        <color theme="1"/>
        <rFont val="Arial Narrow"/>
        <family val="2"/>
      </rPr>
      <t>La Dirección de Acceso a Tierras informó que, la UPRA está estudiando la disponibilidad de tierras aptas para riego por gravedad en 6 municipios del área de influencia del Proyecto Hidroeléctrico el Quimbo. Esto incidirá en la vocación  (riego  por gravedad o proyectos productivos) con la que se adelantarán las visitas técnica de los predios ofertados para poder avanzar en la compra.
La actividad presentó incumpliendo, toda vez que, no se evidenció el cumplimiento de la unidad de medida establecida para la acción de mejora continua.</t>
    </r>
  </si>
  <si>
    <r>
      <rPr>
        <b/>
        <sz val="11"/>
        <color theme="1"/>
        <rFont val="Arial Narrow"/>
        <family val="2"/>
      </rPr>
      <t xml:space="preserve">21/04/2020. </t>
    </r>
    <r>
      <rPr>
        <sz val="11"/>
        <color theme="1"/>
        <rFont val="Arial Narrow"/>
        <family val="2"/>
      </rPr>
      <t>La Dirección de Acceso a Tierras informó que,  "</t>
    </r>
    <r>
      <rPr>
        <i/>
        <sz val="11"/>
        <color theme="1"/>
        <rFont val="Arial Narrow"/>
        <family val="2"/>
      </rPr>
      <t>no se ha realizado la notificación a EMGESA por cuanto a la fecha la Comisión Nacional de Seguimiento del Proyecto Hidroeléctrico, está discutiendo la modificación del acuerdo lo que incide directamente en el cumplimiento de nuestra obligación. Lo anterior en la medida que dependiendo de lo que sea definido en el acuerdo se realizarán las visitas técnicas correspondientes.  
Dicha información es conocida por EMGESA.  Por parte de la ANT, se ha entregado la  información disponible respecto  los predios que jurídicamente cuentan con viabilidad preliminar para las visitas técnicas.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relación con la modificación del acuerdo durante los días 26, 27 y 28 de febrero se adelantó taller de especialización se está a la espera del análisis de la información suministrada por la ANT para validación por parte  UPRA, y está pendiente una reunión que permita analizar las circunstancias actuales y definir la Ruta</t>
    </r>
    <r>
      <rPr>
        <sz val="11"/>
        <color theme="1"/>
        <rFont val="Arial Narrow"/>
        <family val="2"/>
      </rPr>
      <t>".  
La actividad presentó incumpliendo, toda vez que, no se evidenció el cumplimiento de la unidad de medida establecida para la acción de mejora continua.</t>
    </r>
  </si>
  <si>
    <r>
      <rPr>
        <b/>
        <sz val="11"/>
        <color theme="1"/>
        <rFont val="Arial Narrow"/>
        <family val="2"/>
      </rPr>
      <t xml:space="preserve">21/04/2020. </t>
    </r>
    <r>
      <rPr>
        <sz val="11"/>
        <color theme="1"/>
        <rFont val="Arial Narrow"/>
        <family val="2"/>
      </rPr>
      <t>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t>
    </r>
  </si>
  <si>
    <r>
      <rPr>
        <b/>
        <sz val="11"/>
        <color theme="1"/>
        <rFont val="Arial Narrow"/>
        <family val="2"/>
      </rPr>
      <t xml:space="preserve">21/04/2020. </t>
    </r>
    <r>
      <rPr>
        <sz val="11"/>
        <color theme="1"/>
        <rFont val="Arial Narrow"/>
        <family val="2"/>
      </rPr>
      <t>La Dirección de Acceso a Tierras  informó que, se encuentra en proceso de finalización de actualización del procedimiento con su respectivo formato.
Actividad programada para ejecución en  los meses de marzo  a abril del 2020.  No se suministraron evidencias del avance de gestión reportado.</t>
    </r>
  </si>
  <si>
    <r>
      <rPr>
        <b/>
        <sz val="11"/>
        <color theme="1"/>
        <rFont val="Arial Narrow"/>
        <family val="2"/>
      </rPr>
      <t>21/04/2020.</t>
    </r>
    <r>
      <rPr>
        <sz val="11"/>
        <color theme="1"/>
        <rFont val="Arial Narrow"/>
        <family val="2"/>
      </rPr>
      <t xml:space="preserve">  Actividad programada para ejecución en  los meses de marzo  a abril del 2020.  No se allegaron avances de gestión.</t>
    </r>
  </si>
  <si>
    <r>
      <rPr>
        <b/>
        <sz val="11"/>
        <color theme="1"/>
        <rFont val="Arial Narrow"/>
        <family val="2"/>
      </rPr>
      <t>21/04/2020.</t>
    </r>
    <r>
      <rPr>
        <sz val="11"/>
        <color theme="1"/>
        <rFont val="Arial Narrow"/>
        <family val="2"/>
      </rPr>
      <t xml:space="preserve">  Se observó el documento "INFORME COMPRA DIRECTA - PROYECTO HIDROELÉCTRICO DEL QUIMBO", el cual contiene las gestiones adelantadas frente a la convocatoria llevada a cabo por  la ANT durante el año 2017 en el área de influencia del Proyecto Hidroeléctrico El Quimbo.  El documento establece el estado de los 90 expedientes intervenidos, con actualización en el estudio de folio y requerimiento de los títulos a la fecha esta es la información disponible, a saber:
</t>
    </r>
    <r>
      <rPr>
        <b/>
        <sz val="11"/>
        <color theme="1"/>
        <rFont val="Arial Narrow"/>
        <family val="2"/>
      </rPr>
      <t>Predios con concepto negativo jurídico</t>
    </r>
    <r>
      <rPr>
        <sz val="11"/>
        <color theme="1"/>
        <rFont val="Arial Narrow"/>
        <family val="2"/>
      </rPr>
      <t xml:space="preserve">: 9. Actividad por parte de ANT: Redacción de AUTO DE ARCHIVO por inviabilidad jurídica.
</t>
    </r>
    <r>
      <rPr>
        <b/>
        <sz val="11"/>
        <color theme="1"/>
        <rFont val="Arial Narrow"/>
        <family val="2"/>
      </rPr>
      <t>Predios con concepto negativo técnico anterior</t>
    </r>
    <r>
      <rPr>
        <sz val="11"/>
        <color theme="1"/>
        <rFont val="Arial Narrow"/>
        <family val="2"/>
      </rPr>
      <t xml:space="preserve"> : 4. Actividad por parte de ANT: Redacción de AUTO DE ARCHIVO por inviabilidad técnica.
</t>
    </r>
    <r>
      <rPr>
        <b/>
        <sz val="11"/>
        <color theme="1"/>
        <rFont val="Arial Narrow"/>
        <family val="2"/>
      </rPr>
      <t>Predios que están en estudio Jurídico en consecución de información</t>
    </r>
    <r>
      <rPr>
        <sz val="11"/>
        <color theme="1"/>
        <rFont val="Arial Narrow"/>
        <family val="2"/>
      </rPr>
      <t xml:space="preserve">, a la espera de títulos – escrituras o sentencias que acrediten la propiedad del predio conforme su cadena traslaticia: 53 predios. Actividades pendientes: Revisión de las escrituras y solicitud y seguimiento a escrituras pendientes (Todas estas actividades serán retomadas en el momento que sea levantada la emergencia del Covid-19).
</t>
    </r>
    <r>
      <rPr>
        <b/>
        <sz val="11"/>
        <color theme="1"/>
        <rFont val="Arial Narrow"/>
        <family val="2"/>
      </rPr>
      <t>Predios que están listos para realización de visitas técnicas</t>
    </r>
    <r>
      <rPr>
        <sz val="11"/>
        <color theme="1"/>
        <rFont val="Arial Narrow"/>
        <family val="2"/>
      </rPr>
      <t xml:space="preserve">: 24 predios
Así mismo, da conocer los factores que ha dificultado la gestión:
</t>
    </r>
    <r>
      <rPr>
        <b/>
        <sz val="11"/>
        <color theme="1"/>
        <rFont val="Arial Narrow"/>
        <family val="2"/>
      </rPr>
      <t>-Vocación de las visitas:</t>
    </r>
    <r>
      <rPr>
        <sz val="11"/>
        <color theme="1"/>
        <rFont val="Arial Narrow"/>
        <family val="2"/>
      </rPr>
      <t xml:space="preserve"> La imposibilidad de visitar los predios por la falta de decisión respecto el tipo de vocación de los predios, si para adecuación de riegos por gravedad o para proyectos productivos conforme el documento propuesta de modificación.
</t>
    </r>
    <r>
      <rPr>
        <b/>
        <sz val="11"/>
        <color theme="1"/>
        <rFont val="Arial Narrow"/>
        <family val="2"/>
      </rPr>
      <t>- Financiero:</t>
    </r>
    <r>
      <rPr>
        <sz val="11"/>
        <color theme="1"/>
        <rFont val="Arial Narrow"/>
        <family val="2"/>
      </rPr>
      <t xml:space="preserve"> El rubro disponible para ejecutar por parte de la Agencia Nacional De Tierras para atender el compromiso es de $15.000.000.000; El valor por hectárea aproximadamente según insumo IGAC es de $10.000.000, para un valor total de $22.700.000.000; en consecuencia, en la actualidad la ANT no tiene el rubro suficiente para dar cumplimiento y requería financiamiento. Este punto será definido una vez se tenga claro si la modificación del acuerdo se concretará.
En concordancia con el documento suministrado, la actividad presentó avances de gestión, sin embargo, y de acuerdo a lo establecido, esta presenta incumplimiento.</t>
    </r>
  </si>
  <si>
    <r>
      <rPr>
        <b/>
        <sz val="11"/>
        <color theme="1"/>
        <rFont val="Arial Narrow"/>
        <family val="2"/>
      </rPr>
      <t>21/04/2020.</t>
    </r>
    <r>
      <rPr>
        <sz val="11"/>
        <color theme="1"/>
        <rFont val="Arial Narrow"/>
        <family val="2"/>
      </rPr>
      <t xml:space="preserve">  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Cabe señalar que, dicha información fue suministrada con corte al 21/01/2020.</t>
    </r>
  </si>
  <si>
    <r>
      <rPr>
        <b/>
        <sz val="11"/>
        <color theme="1"/>
        <rFont val="Arial Narrow"/>
        <family val="2"/>
      </rPr>
      <t>22/04/2020.</t>
    </r>
    <r>
      <rPr>
        <sz val="11"/>
        <color theme="1"/>
        <rFont val="Arial Narrow"/>
        <family val="2"/>
      </rPr>
      <t xml:space="preserve"> El responsable de ejecución suministró correo electrónico del 10/03/2020 de asunto REPORTE IMPULSO PROCESOS EN GUAVIARE POR SATDD, el cual informa los procesos que adelanta la SATDD, en el Departamento de Guaviare en el 2020.
"</t>
    </r>
    <r>
      <rPr>
        <i/>
        <sz val="11"/>
        <color theme="1"/>
        <rFont val="Arial Narrow"/>
        <family val="2"/>
      </rPr>
      <t>157 procesos de adjudicación de baldíos impulsados mediante CORPROGRESO en el marco del
Convenio de Asociación 1139/2019. De éstos, 14 pertenecen a Calamar, 33 al Retorno y 110 a San
José del Guaviare. Igualmente se aclara que del impulso de estos 157 procesos, ya se han
expedido 61 resoluciones de adjudicación y están en revisión jurídica alrededor de 20.
Por otro lado, mediante el Convenio de Cooperación 1303/2019 suscrito con UNODC se inició la
revisión de 141 solicitudes provenientes del Retorno - Guaviare. Las cuales se impulsarán durante
la actual vigencia. Se aclara que con este cooperante se espera lograr finalizar 205 procesos de
baldíos del Retorno</t>
    </r>
    <r>
      <rPr>
        <sz val="11"/>
        <color theme="1"/>
        <rFont val="Arial Narrow"/>
        <family val="2"/>
      </rPr>
      <t>".
La actividad se encuentra en términos, con fecha de finalización del 30/06/2020. Respecto a la unidad de medida establecida para acción de mejora (resoluciones), no se allegaron evidencias.</t>
    </r>
  </si>
  <si>
    <r>
      <rPr>
        <b/>
        <sz val="11"/>
        <color theme="1"/>
        <rFont val="Arial Narrow"/>
        <family val="2"/>
      </rPr>
      <t xml:space="preserve">22/04/2020. </t>
    </r>
    <r>
      <rPr>
        <sz val="11"/>
        <color theme="1"/>
        <rFont val="Arial Narrow"/>
        <family val="2"/>
      </rPr>
      <t xml:space="preserve"> Se observó el documento Informe de progreso mensual sobre la ejecución de actividades No 25, con corte a  febrero 29/2020, del Convenio de Cooperación Internacional No 784 de 2.018 Suscrito entre ANT y UNODC, cuyo objeto es la “Cooperación técnica y económica entre la oficina de las Naciones Unidas contra la Droga y el Delito y la Agencia Nacional de Tierras, para el fortalecimiento de la política nacional de formalización y acceso a tierras en zonas de reserva campesina constituidas y la gestión de procesos comunitarios e institucionales en el territorio de las zonas de reserva campesina constituidas y en proceso de delimitación y constitución; con comunidades vulnerables a la presencia de cultivos ilícitos”.
La actividad se encuentra en términos, con fecha de finalización del 30/06/2020.  Presentó avances de 1 de los 2 informes establecidos en la cantidad de la unidad de medida.</t>
    </r>
  </si>
  <si>
    <r>
      <rPr>
        <b/>
        <sz val="11"/>
        <color theme="1"/>
        <rFont val="Arial Narrow"/>
        <family val="2"/>
      </rPr>
      <t>22/04/2020.</t>
    </r>
    <r>
      <rPr>
        <sz val="11"/>
        <color theme="1"/>
        <rFont val="Arial Narrow"/>
        <family val="2"/>
      </rPr>
      <t xml:space="preserve">  El responsable de ejecución suministró el archivo "Informe ZRC EDP" en formato Excel, el cual contiene la base de datos y resumen ZRC. En cuanto a la tabla resumen,  esta indica  el estado de las 199 solicitudes, así:
Auto de archivo: 4
Resolución de adjudicación: 40
Resolución de negación: 2
Revisión jurídica : 153
Concluyendo que se han resulto 46 y se encuentran pendientes 153.
La actividad se encuentra en términos, con fecha de finalización del 30/06/2020.   Frente a la unidad de medida establecida para la acción de mejora continua analizada, no allegaron evidencias (resoluciones).</t>
    </r>
  </si>
  <si>
    <r>
      <rPr>
        <b/>
        <sz val="11"/>
        <color theme="1"/>
        <rFont val="Arial Narrow"/>
        <family val="2"/>
      </rPr>
      <t xml:space="preserve">22/04/2020. </t>
    </r>
    <r>
      <rPr>
        <sz val="11"/>
        <color theme="1"/>
        <rFont val="Arial Narrow"/>
        <family val="2"/>
      </rPr>
      <t xml:space="preserve"> El responsable de ejecución informo que, en elaboración informe de avance en el proceso de formalización de la propiedad a entidades de derecho público.
La actividad se encuentra en términos, con fecha de cierre programada para el 30/06/2020.</t>
    </r>
  </si>
  <si>
    <r>
      <rPr>
        <b/>
        <sz val="11"/>
        <color theme="1"/>
        <rFont val="Arial Narrow"/>
        <family val="2"/>
      </rPr>
      <t xml:space="preserve">22/04/2020.  </t>
    </r>
    <r>
      <rPr>
        <sz val="11"/>
        <color theme="1"/>
        <rFont val="Arial Narrow"/>
        <family val="2"/>
      </rPr>
      <t>Se observó Acta del 06/04/2020 realizada para llevar a cabo la "revisión de avances solución de conflictos limítrofes en la ZRC Pato-Balsillas".  El documento no se encuentra firmado, sin embargo, se anexa el pantallazo de los participantes de la reunión virtual.
La Oficina de Control Interno solicita se allegue el pantallazo de los asistentes en mejora calidad, dado que, no es legible.
La actividad se encuentra en términos, con fecha de cierre programada para el 30/06/2020.</t>
    </r>
  </si>
  <si>
    <r>
      <rPr>
        <b/>
        <sz val="11"/>
        <color theme="1"/>
        <rFont val="Arial Narrow"/>
        <family val="2"/>
      </rPr>
      <t xml:space="preserve">22/04/2020.  </t>
    </r>
    <r>
      <rPr>
        <sz val="11"/>
        <color theme="1"/>
        <rFont val="Arial Narrow"/>
        <family val="2"/>
      </rPr>
      <t>El responsable de ejecución informó que, se solicitó revisión al área de geografía y topografía la revisión de los polígonos para definir ruta de trabajo.
La actividad se encuentra en términos, con fecha de cierre programada para el 30/06/2020. Los avances de gestión reportados no fueron evidenciados.</t>
    </r>
  </si>
  <si>
    <r>
      <rPr>
        <b/>
        <sz val="11"/>
        <color theme="1"/>
        <rFont val="Arial Narrow"/>
        <family val="2"/>
      </rPr>
      <t xml:space="preserve">22/04/2020.  </t>
    </r>
    <r>
      <rPr>
        <sz val="11"/>
        <color theme="1"/>
        <rFont val="Arial Narrow"/>
        <family val="2"/>
      </rPr>
      <t>El responsable de ejecución informó que, se realizó transferencia de información secundaría remitida por las alcaldías de municipales de la Región del Catatumbo al Programa de Naciones Unidas para el Desarrollo - PNUD como aliado estratégico para la actualización del Plan de Desarrollo Sostenible y del Estudio de Sustracción de la Zona de Reserva Forestal.  Adicionalmente, se requirió información cartográfica a los entes territoriales y a la corporación Ambiental sobre el área objeto de estudio.  Se realizó la jornada de diagnóstico, caracterización y prospección territorial en el Corregimiento de la Gabarra del municipio de Tibú.
La actividad se encuentra en términos, con fecha de cierre programada para el 30/06/2020. Los avances de gestión reportados no fueron evidenciados.</t>
    </r>
  </si>
  <si>
    <r>
      <rPr>
        <b/>
        <sz val="11"/>
        <color theme="1"/>
        <rFont val="Arial Narrow"/>
        <family val="2"/>
      </rPr>
      <t>13/04/2020.</t>
    </r>
    <r>
      <rPr>
        <sz val="11"/>
        <color theme="1"/>
        <rFont val="Arial Narrow"/>
        <family val="2"/>
      </rPr>
      <t xml:space="preserve"> Se observó memorando 20195000092893 del 17/06/2019, a través del cual la Dirección de Asuntos Étnicos informa que </t>
    </r>
    <r>
      <rPr>
        <i/>
        <sz val="11"/>
        <color theme="1"/>
        <rFont val="Arial Narrow"/>
        <family val="2"/>
      </rPr>
      <t>" (...) una vez verificada la información de la base alfanumérica y geográfica de inventarios de la DAE, se pudo establecer que efectivamente existe una solicitud de ampliación en beneficio del Resguardo Indígena Páez de Quintana.  Ahora bien, en lo que respecta al predio El Mediecito - La Selva, frente a la solicitud de ampliación del Resguardo Indígena Páez de Quintana, es de señalar, que dicha solicitud no contempla el predio en mención como parte de su expectativa territorial, por consiguiente se reitera la información suministrada mediante memorando No 20195000068043 a la Secretaría General de la ANT en el que se señalo (...)"</t>
    </r>
  </si>
  <si>
    <r>
      <rPr>
        <b/>
        <sz val="11"/>
        <color theme="1"/>
        <rFont val="Arial Narrow"/>
        <family val="2"/>
      </rPr>
      <t xml:space="preserve">21/04/2020. </t>
    </r>
    <r>
      <rPr>
        <sz val="11"/>
        <color theme="1"/>
        <rFont val="Arial Narrow"/>
        <family val="2"/>
      </rPr>
      <t>Se observó la Resolución 477 del 31/01/2020, por medio de la cual se resuelve una solicitud de revocatoria directa de la Resolución No. 1903 del 21/12/2017 por la cual se adjudica definitivamente un predio rural y se otorga un subsidio, perteneciente a la parcelación Villa Diana.  Igualmente, se suministró la Resolución 1458 del 02/03/2020 por medio de la cual se corrige una actuación administrativa, y se toman decisiones para concluir proceso de revocatoria directa de Resoluciones de adjudicación de subsidio y cuotas partes del predio identificado con Folio de Matrícula No. 300-152697 (predio Santa Ines).
Atendiendo a los avances de gestión reportados con corte al cuatro trimestre del 2019 y al primer trimestre del 2020, se evidencia el cumplimiento de lo establecido para la acción de mejora continua analizada.</t>
    </r>
  </si>
  <si>
    <r>
      <rPr>
        <b/>
        <sz val="11"/>
        <color theme="1"/>
        <rFont val="Arial Narrow"/>
        <family val="2"/>
      </rPr>
      <t xml:space="preserve">21/04/2020.  </t>
    </r>
    <r>
      <rPr>
        <sz val="11"/>
        <color theme="1"/>
        <rFont val="Arial Narrow"/>
        <family val="2"/>
      </rPr>
      <t xml:space="preserve">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t>
    </r>
    <r>
      <rPr>
        <b/>
        <sz val="11"/>
        <color theme="1"/>
        <rFont val="Arial Narrow"/>
        <family val="2"/>
      </rPr>
      <t>Predio VILLA DIANA</t>
    </r>
    <r>
      <rPr>
        <sz val="11"/>
        <color theme="1"/>
        <rFont val="Arial Narrow"/>
        <family val="2"/>
      </rPr>
      <t>, Se encuentra en estado de notificación personal hasta que no se surta este proceso y el envió a la ORIP no se puede realizar el envió del memorando
La actividad presentó incumplimiento, toda vez  que, no se allegaron soportes que evidencien el cumplimiento de la unidad de medida establecida para la acción de mejora continua analizada.
La Oficina de Control Interno recomienda al responsable de ejecución, agilizar las actividades que conlleven al cierre satisfactorio de la acción de mejora continua establecida, dado que, según lo planificación, el periodo para su ejecución era del  02/12/2019 al 15/12/2019, evidenciándose su incumplimiento.</t>
    </r>
  </si>
  <si>
    <r>
      <rPr>
        <b/>
        <sz val="11"/>
        <color theme="1"/>
        <rFont val="Arial Narrow"/>
        <family val="2"/>
      </rPr>
      <t xml:space="preserve">21/04/2020.  </t>
    </r>
    <r>
      <rPr>
        <sz val="11"/>
        <color theme="1"/>
        <rFont val="Arial Narrow"/>
        <family val="2"/>
      </rPr>
      <t>La Dirección de Acceso a Tierras informó que, se efectuó reunión con la Oficina Jurídica, Subdirección de Acceso a Tierras en Zonas Focalizadas, Dirección Asuntos Étnicos y Dialogo Social, con el fin identificar rutas y alternativas para la gestión jurídica del caso,  de ser viable la propuesta, se realizarán mesas técnicas con la DAE, Oficina Jurídica, Subdirección Administrativa y Financiera, Subdirección por Demanda y Descongestión y Diálogo Social antes de cualquier reunión con las comunidades. En caso de tener viabilidad la propuesta, se realizará reunión con los beneficiarios del subsidio.
La actividad se encuentra en términos para su ejecución, se reportaron avances de gestión, sin embargo, estos no fueron evidenciados.</t>
    </r>
  </si>
  <si>
    <r>
      <rPr>
        <b/>
        <sz val="11"/>
        <color theme="1"/>
        <rFont val="Arial Narrow"/>
        <family val="2"/>
      </rPr>
      <t xml:space="preserve">21/04/2020.  </t>
    </r>
    <r>
      <rPr>
        <sz val="11"/>
        <color theme="1"/>
        <rFont val="Arial Narrow"/>
        <family val="2"/>
      </rPr>
      <t>Se observó Acta del  28/01/2020, cuyo objetivo fue establecer la ruta a seguir respecto al caso del predio El Mediecito, en el Municipio de Popayán, Cauca. El orden del día incluyó temas relacionados con el estado del proceso y avances del cado Predio el Medicecito y la contextualización del caso a la delegada a la reunión de la Oficina Jurídica.  Cabe señalas que el documento suministrado no se encuentra firmado.  Por otra parte, se suministro el registro de asistencia, el cual  solo contiene la asistencia de colaboradores de la Agencia.
La actividad se encuentra en términos para su ejecución, se allegaron avances de gestión.</t>
    </r>
  </si>
  <si>
    <r>
      <rPr>
        <b/>
        <sz val="11"/>
        <color theme="1"/>
        <rFont val="Arial Narrow"/>
        <family val="2"/>
      </rPr>
      <t xml:space="preserve">22/04/2020. </t>
    </r>
    <r>
      <rPr>
        <sz val="11"/>
        <color theme="1"/>
        <rFont val="Arial Narrow"/>
        <family val="2"/>
      </rPr>
      <t xml:space="preserve">El responsable de ejecución suministró los siguientes 2 documentos:
</t>
    </r>
    <r>
      <rPr>
        <b/>
        <sz val="11"/>
        <color theme="1"/>
        <rFont val="Arial Narrow"/>
        <family val="2"/>
      </rPr>
      <t>Memorando 20194100191063 del 23/10/2019</t>
    </r>
    <r>
      <rPr>
        <sz val="11"/>
        <color theme="1"/>
        <rFont val="Arial Narrow"/>
        <family val="2"/>
      </rPr>
      <t xml:space="preserve">, mediante el cual se comunicó a la Dirección de Acceso a Tierras el informe de avance respecto al estado del proceso SIT C1-CAU-POP-019, predios “EL MEDIECITO, POTRERO DE LA CASA y LAS PALMERAS”, el cual contiene los Antecedentes, Actividades adelantadas por la Subdirección de Acceso a Tierras en Zonas Focalizadas (Requerimiento a la Dirección de Asunto Étnicos ANT, Requerimiento a la Oficina de Diálogo Social de la ANT), Estado actual (Familias Adjudicatarias del Subsidio SIT 2009 – Resolución No. 1479 del 20 de mayo de 2010, Familias reubicadas conforme Acta de seguimiento a los acuerdos CRIC de fecha 10 de agosto de 2011, Familias de las que se tiene conocimiento por parte de la ANT).
</t>
    </r>
    <r>
      <rPr>
        <b/>
        <sz val="11"/>
        <color theme="1"/>
        <rFont val="Arial Narrow"/>
        <family val="2"/>
      </rPr>
      <t>INFORME ESTADO PROCESO SIT C1-CAU-POP-019 PREDIOS “EL MEDIECITO, POTRERO DE LA CASA Y LAS PALMERAS</t>
    </r>
    <r>
      <rPr>
        <sz val="11"/>
        <color theme="1"/>
        <rFont val="Arial Narrow"/>
        <family val="2"/>
      </rPr>
      <t xml:space="preserve">, el presente documento contiene el estado actual de las Familias Adjudicatarias del Subsidio SIT 2009 – Resolución No. 1479 del 20 de mayo de 2010, Familias reubicadas conforme Acta de seguimiento a los acuerdos CRIC de fecha 10 de agosto de 2011 y  las restantes familias beneficiarias de la Resolución No. 1479 del 20 de mayo de 2010.  Así mismo, informa que, </t>
    </r>
    <r>
      <rPr>
        <i/>
        <sz val="11"/>
        <color theme="1"/>
        <rFont val="Arial Narrow"/>
        <family val="2"/>
      </rPr>
      <t>"frente a las demás familias, hay que señalar, que es la Oficina de Dialogo Social, la dependencia que ha venido adelantando el dialogo directo con las familias beneficiarias, así como con la comunidad Kokonuko, en este sentido, la Subdirección de Acceso a Tierras en Zonas Focalizadas se encuentra a la espera de los lineamientos que brinde la Oficina Jurídica mediante respuesta al memorando No. 20194100201753 del 07 de noviembre de 201, para que, de manera conjunta con las demás dependencias de la ANT que tienen conocimiento de esta caso, se coordine de manera conjunta, una ruta de trabajo que permita atender la problemática objeto de trabajo"</t>
    </r>
    <r>
      <rPr>
        <sz val="11"/>
        <color theme="1"/>
        <rFont val="Arial Narrow"/>
        <family val="2"/>
      </rPr>
      <t xml:space="preserve">.  Cabe señalar que, el documento suministrado no relaciona fecha de elaboración, ni comunicación a las partes interesadas.
Si bien se suministraron documentos que evidencian la unidad de medida establecida, la Oficina de Control Interno recomienda que, una vez definida la ruta de trabajo, que permita atender y solucionar la problemática de las 13 familias beneficiarias del Predio el Mediecito, se elabore un informe que recopile toda la gestión adelantada y sea el punto de partida para ejecutar la ruta de trabajo adoptada.   Por otra parte, se sugiere garantizar la trazabilidad de la información respecto a las gestiones adelantas respecto a la problemática del Predio el Mediecito y  la ruta de trabajo definida para su atención (expediente de archivo documental).
</t>
    </r>
  </si>
  <si>
    <r>
      <rPr>
        <b/>
        <sz val="11"/>
        <color indexed="8"/>
        <rFont val="Arial Narrow"/>
        <family val="2"/>
      </rPr>
      <t>23/04/2020.</t>
    </r>
    <r>
      <rPr>
        <sz val="11"/>
        <color indexed="8"/>
        <rFont val="Arial Narrow"/>
        <family val="2"/>
      </rPr>
      <t xml:space="preserve"> La Dirección de Acceso a Tierras informó que esta actividad esta a cargo de ejecución de la Oficina Jurídica.
Frente a lo mencionado anteriormente, la Oficina de Control Interno consultó su archivo digital, observando la matriz de formulación de fecha del 19/07/2019, el cual registra de la siguiente manera los responsables "Subdirección de Acceso a Tierras en Zonas Focalizadas y la Oficina Jurídica", en este entendido y con el fin de aclarar el responsable de ejecución  de la acción de mejora continua, así como, la dependencia de apoyo a la ejecución, esta Jefatura recomienda se realice una reunión entre las partes involucradas, aclarándose la situación presentada.  Los resultados acordados en dicha reunión, deberán ser comunicados a esta Jefatura, para realizar los ajustes, que hayan a lugar.
La actividad presentó incumplimiento de acuerdo a lo establecido.</t>
    </r>
  </si>
  <si>
    <r>
      <rPr>
        <b/>
        <sz val="11"/>
        <color theme="1"/>
        <rFont val="Arial Narrow"/>
        <family val="2"/>
      </rPr>
      <t xml:space="preserve">22/04/2020. </t>
    </r>
    <r>
      <rPr>
        <sz val="11"/>
        <color theme="1"/>
        <rFont val="Arial Narrow"/>
        <family val="2"/>
      </rPr>
      <t>Se observó el documento INFORME DE SEGUIMIENTO DE PLAN DE MEJORAMIENTO INSTITUCIONAL, el cual indica que,  evaluada la conciliación de saldos de la cuenta 151002 Inventarios – Terrenos Recaudos, entre contabilidad y el Fondo Nacional Agrario –FNA, a diciembre 31 de 2018, se evidenció: Mayor valor registrado en contabilidad por $33.685.295.375,37, de los predios transferidos en virtud de la liquidación del INCODER.
De lo anterior se remite tabla de Excel en el que se registra la evidencia de reporte de la actividad con código AMC-262 correspondiente al Hallazgo 5, responsabilidad de la Subdirección de Administración de Tierras de la Nación, en el que se evidencia la verificación de la conciliación de diciembre de 2018 entre Contabilidad y la Subdirección de Administración de Tierras de la Nación y se identificó que el valor de los bienes representa un total de $ 33.727.983.043,57. Se adjunta el listado de 499 bienes que corresponden al valor citado en la conciliación de diciembre del 2018, donde se incluyó el diagnóstico del estado jurídico, administrativo y financiero de cada uno de los bienes, en el que se muestra en la columna de observaciones que da cuenta del estado de depuración del inventario.</t>
    </r>
  </si>
  <si>
    <r>
      <rPr>
        <b/>
        <sz val="11"/>
        <color theme="1"/>
        <rFont val="Arial Narrow"/>
        <family val="2"/>
      </rPr>
      <t xml:space="preserve">22/04/2020. </t>
    </r>
    <r>
      <rPr>
        <sz val="11"/>
        <color theme="1"/>
        <rFont val="Arial Narrow"/>
        <family val="2"/>
      </rPr>
      <t xml:space="preserve"> Se observó el documento PLAN DE DESARROLLO SOSTENIBLE ZONA DE RESERVA CAMPESINA CATATUMBO, NORTE DE SANTANDER, POLÍGONO SUR, POLÍGONO SUSTRACCIÓN Y POLÍGONO TIBÚ, emitido por la Pontificie Universidad Javeriana de Cali 2020, en el marco  del Acuerdo de cooperación entre el Programa de las Naciones Unidas (PNUD) y la Agencia Nacional de Tierras CONVENIO 943 DE 2019.
La actividad presentó avances de gestión frente a la unidad de medida establecida, observándose 1 de los 2 informas a realizarse. La acción de mejora continua se encuentra en términos, con fecha de cierre programada para el 30/06/2020.</t>
    </r>
  </si>
  <si>
    <r>
      <t>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t>
    </r>
    <r>
      <rPr>
        <b/>
        <sz val="11"/>
        <color theme="1"/>
        <rFont val="Arial Narrow"/>
        <family val="2"/>
      </rPr>
      <t xml:space="preserve"> SE ADJUNTA INFORME</t>
    </r>
    <r>
      <rPr>
        <sz val="11"/>
        <color theme="1"/>
        <rFont val="Arial Narrow"/>
        <family val="2"/>
      </rPr>
      <t xml:space="preserve">
Estado actual: Conforme la última reunión del día 4 de marzo de 2020, se definió la necesidad de adelantar una reunión para la conformación de la mesa de tierras, que debe tener la participación de la Gobernación del Huila; Ministerio de Agricultura, y la Upra que permita definir el tema del recurso hídrico. Lo anterior en aras de revisar si es viable el tema de adecuación de predios para riego por gravedad. Todo esto incidirá en la vocación con la que se adelantarán las visitas técnica de los predios ofertados para poder avanzar en la compra.  Es necesario establecer si los predios ofertados cuentan con recurso hídrico suficiente conforme la información entregada por la UPRA.</t>
    </r>
  </si>
  <si>
    <r>
      <t xml:space="preserve">De manera articulada con la Subdirección de Demanda y Descongestión se avanzó en el proceso de notificación de 90 Resoluciones de adjudicación a persona natural en la Zona de Reserva Campesina del Guaviare. </t>
    </r>
    <r>
      <rPr>
        <b/>
        <sz val="11"/>
        <color theme="1"/>
        <rFont val="Arial Narrow"/>
        <family val="2"/>
      </rPr>
      <t>se adjunta informe de justificación por el no cumplimiento.</t>
    </r>
    <r>
      <rPr>
        <sz val="11"/>
        <color theme="1"/>
        <rFont val="Arial Narrow"/>
        <family val="2"/>
      </rPr>
      <t xml:space="preserve">
</t>
    </r>
    <r>
      <rPr>
        <b/>
        <sz val="11"/>
        <color theme="1"/>
        <rFont val="Arial Narrow"/>
        <family val="2"/>
      </rPr>
      <t>Evidencias: Resoluciones de Adjudicación  se entregarán el 3 de julio de 2020,</t>
    </r>
  </si>
  <si>
    <r>
      <t xml:space="preserve">En lo que refiere al seguimiento del proceso de formalización se remite informe de avance del convenio de cooperación UNODC- ANT en el que se puede evidenciar los siguientes resultados: elaboración y aprobación de 28 productos de informes topográficos para un total de 213 productos de topografía;  para este trimestre se avanzó también en la formulación de  22 estudios de agronomía para un total de 87 informes elaborados y finalmente la elaboración de 87 Informes técnico jurídicos y 87 Resoluciones de Apertura en las Zonas de Reserva Campesina de Valle del Río Cimitarra y Perla Amazónica.
</t>
    </r>
    <r>
      <rPr>
        <b/>
        <sz val="11"/>
        <color theme="1"/>
        <rFont val="Arial Narrow"/>
        <family val="2"/>
      </rPr>
      <t>Evidencia: Informe de Avance Convenio 784 de 2018.</t>
    </r>
  </si>
  <si>
    <r>
      <t>Durante la vigencia 2019 y 2020 en cumplimiento a este plan de mejoramiento se realizó articulación con el equipo de Demanda y Descongestión se emitiron 27 Resoluciones de Adjudicación a EDP en las ZRC de Guaviare y Pato Balsillas (San vicente del Caguán).
En articulación con el equipo de Entidades de derecho público se avanza en la revisión de 18 solicitudes para titulación a centros educativos, centros de salud y casetas comunitarias en la Zona de Reserva Campesina del Sur de Bolívar</t>
    </r>
    <r>
      <rPr>
        <b/>
        <sz val="11"/>
        <color theme="1"/>
        <rFont val="Arial Narrow"/>
        <family val="2"/>
      </rPr>
      <t xml:space="preserve">.se adjunta informe de justificación por el no cumplimiento.
</t>
    </r>
    <r>
      <rPr>
        <sz val="11"/>
        <color theme="1"/>
        <rFont val="Arial Narrow"/>
        <family val="2"/>
      </rPr>
      <t xml:space="preserve">
</t>
    </r>
    <r>
      <rPr>
        <b/>
        <sz val="11"/>
        <color theme="1"/>
        <rFont val="Arial Narrow"/>
        <family val="2"/>
      </rPr>
      <t>Evidencisas: Resoluciones de Adjudicación se entregarán el 3 de julio de 2020.</t>
    </r>
  </si>
  <si>
    <r>
      <t>Se remite informe de expedientes que son objeto de intervención así como los que serán tramitados durante el segundo semestre de la presente vigencia, por parte del equipo de Entidades de Derecho Público de la SATN</t>
    </r>
    <r>
      <rPr>
        <b/>
        <sz val="11"/>
        <color theme="1"/>
        <rFont val="Arial Narrow"/>
        <family val="2"/>
      </rPr>
      <t>.se adjunta informe de justificación por el no cumplimiento.</t>
    </r>
    <r>
      <rPr>
        <sz val="11"/>
        <color theme="1"/>
        <rFont val="Arial Narrow"/>
        <family val="2"/>
      </rPr>
      <t xml:space="preserve">
</t>
    </r>
    <r>
      <rPr>
        <b/>
        <sz val="11"/>
        <color theme="1"/>
        <rFont val="Arial Narrow"/>
        <family val="2"/>
      </rPr>
      <t xml:space="preserve">Evidencias: Informe de expedientes a intervenir durante el segundo semestre del año 2020, </t>
    </r>
  </si>
  <si>
    <r>
      <t>Se remite propuesta de acto administrativo (borrador en revisión) donde se realiza la actualización cartográfica de los límites de la Zona de Reserva Campesina del Pato Balsillas</t>
    </r>
    <r>
      <rPr>
        <b/>
        <sz val="11"/>
        <color theme="1"/>
        <rFont val="Arial Narrow"/>
        <family val="2"/>
      </rPr>
      <t xml:space="preserve">.se adjunta informe de justificación por el no cumplimiento.
</t>
    </r>
    <r>
      <rPr>
        <sz val="11"/>
        <color theme="1"/>
        <rFont val="Arial Narrow"/>
        <family val="2"/>
      </rPr>
      <t xml:space="preserve">
</t>
    </r>
    <r>
      <rPr>
        <b/>
        <sz val="11"/>
        <color theme="1"/>
        <rFont val="Arial Narrow"/>
        <family val="2"/>
      </rPr>
      <t xml:space="preserve">
Evidencia: Borrador acto administrativo actualización cartográfica ZRC Pato Balsillas</t>
    </r>
  </si>
  <si>
    <r>
      <t>Se remite informe de avance en lo que refiere a la actualización de los límites cartógraficos de las ZRC</t>
    </r>
    <r>
      <rPr>
        <b/>
        <sz val="11"/>
        <color theme="1"/>
        <rFont val="Arial Narrow"/>
        <family val="2"/>
      </rPr>
      <t>.se adjunta informe de justificación por el no cumplimiento.
Evidencia: Informe de avance proceso de delimitación cartógrafica Pato Balsillas,</t>
    </r>
  </si>
  <si>
    <t>Mediante convenio de cooperación 943 de 2019,  suscrito con el PNUD,  se acompaña la formulación y ajuste de los Planes de Desarrollo Sostenible de las Zonas de Reserva Campesina de Pradera (Valle), Tuluá (Valle del Cauca) y Santa Rosa (Cauca) para lo cual se ha realizado en el marco de la contingencia (Covid 19) acercamientos virtuales institucionales y comunitarios  que facilitaron la recolección de información secundaria y primaria para la actualización de los mencionados documentos. ( acercamientos con Alcaldías de Santa Rosa y Pradera, Gobernación del Cauca y del Valle del Cauca, Corporación Ambiental Reginal del Cauca y Valle del Cauca, Agencia de Desarrollo Rural, Ministerio del Interior, entre otros)
Evidencias: Documentos de avance de los Planes de Desarrollo Sostenible de Pradera, Tuluá y Santa Rosa.</t>
  </si>
  <si>
    <r>
      <t xml:space="preserve">Por parte de la Direccíón de Acceso a Tierras  en el tema de compra directa y adjudicaciones especiales se realizó la versión No. 2 al formato, ACCTI-F-020 , versión 2, fecha 20/04/2020 ya se encuentra publicado en el sistema de gestión de calidad. El cual permite realizar el control a la verificación de los documentos técnicos en cada una de las fases del procedimiento de compra directa. </t>
    </r>
    <r>
      <rPr>
        <b/>
        <sz val="11"/>
        <color theme="1"/>
        <rFont val="Arial Narrow"/>
        <family val="2"/>
      </rPr>
      <t>Se adjunta soporte.</t>
    </r>
  </si>
  <si>
    <t>El 8 de abril de 2020,  se realizó la capacitación al  grupo de trabajo que hace de compra directa y adjudicaciones especiales se adjunta la presentación como material de capácitación y el soporte realizado por la plataforma teams.</t>
  </si>
  <si>
    <t>La acción de mejora continua presentó cumplimiento, toda vez que se evidenciaron 2 informes proceso formalización y/o adjudicación de la propiedad a personas naturales en zonas de reserva campesina, los cuales fueron elaborados en el marco del cumplimiento de las obligaciones del Convenio de Cooperación Internacional No 784 de 2.018 Suscrito entre ANT y UNODC.</t>
  </si>
  <si>
    <t>En atención a la avances reportados y las evidencias suministradas, la acción de mejora continua presentó cumplimiento, toda vez que se observaron, 3 documentos de los procesos apoyados Constitución Zonas de Reserva Campesina.</t>
  </si>
  <si>
    <t xml:space="preserve">En atención a la avances reportados y las evidencias suministradas, la acción de mejora continua presentó cumplimiento, toda vez que se observó la forma ACCTI-F-020 Lista de Chequeo versión 2 del 26/06/2020 establecida para el proceso de compra directa desde su inicio hasta el final. </t>
  </si>
  <si>
    <t>En atención a la avances reportados y las evidencias suministradas, la acción de mejora continua presentó cumplimiento, toda vez que, se observó la realización de la capacitación sobre el proceso de compra directa y adjudicación.</t>
  </si>
  <si>
    <r>
      <rPr>
        <b/>
        <sz val="11"/>
        <color theme="1"/>
        <rFont val="Arial Narrow"/>
        <family val="2"/>
      </rPr>
      <t>14/07/2020.</t>
    </r>
    <r>
      <rPr>
        <sz val="11"/>
        <color theme="1"/>
        <rFont val="Arial Narrow"/>
        <family val="2"/>
      </rPr>
      <t xml:space="preserve">  La Dirección de Acceso a Tierras suministró relación de 18 procesos, la cual contiene información relacionada con, Número de proceso, Departamento, Municipio, Nombre del predio,  Hectáreas, Destinación del predio, Solicitante, Tipo de acto administrativo (los cuales en su totalidad se referencia "en trámite"), Número y Fecha, para estos dos últimos ítems no se registra información.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no se evidenciaron los 2 Informes procesos de titulación a entidades de derecho público en zonas de reserva campesina.
</t>
    </r>
  </si>
  <si>
    <r>
      <rPr>
        <b/>
        <sz val="11"/>
        <color theme="1"/>
        <rFont val="Arial Narrow"/>
        <family val="2"/>
      </rPr>
      <t xml:space="preserve">14/07/2020. </t>
    </r>
    <r>
      <rPr>
        <sz val="11"/>
        <color theme="1"/>
        <rFont val="Arial Narrow"/>
        <family val="2"/>
      </rPr>
      <t>Se observó el documento Proyecto de Resolución aclaración de límites área sustraída ZRC Pato Balsillas,  por la cual modifica el Acuerdo 018 de 1984 mediante “el cual se sustrae un área que hace parte de la zona de reserva forestal de la Amazonia creada por la ley 2ª de 1959”, se precisan los límites del área sustraída y se toman otras determinaciones.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no se evidenció 2 Polígonos Zonas de Reserva Campesina actualmente constituidas ajustados y validados.</t>
    </r>
  </si>
  <si>
    <r>
      <rPr>
        <b/>
        <sz val="11"/>
        <color theme="1"/>
        <rFont val="Arial Narrow"/>
        <family val="2"/>
      </rPr>
      <t xml:space="preserve">14/07/2020. </t>
    </r>
    <r>
      <rPr>
        <sz val="11"/>
        <color theme="1"/>
        <rFont val="Arial Narrow"/>
        <family val="2"/>
      </rPr>
      <t xml:space="preserve"> Se observó el documento "Solución de conflictos limítrofes de la ZRC Cuenca del río Pato y valle de Balsillas -ZRCPB" el cual presenta los diferentes conflictos limítrofes de la ZRC; traslape con la Reserva Forestal de la Amazonía (Ley 2 de 1959), traslape con el Parque Regional Natural Miraflores y Picachos, pequeños traslapes con el Parque Nacional Natural Cordillera de los Picachos, traslape con dos áreas protegidas administradas por la Corporación Autónoma Regional del Huila -CAM-, colindancia del área de ampliación (Bajo Pato) con el Resguardo Indígena de Altamira.  El documento en mención concluye lo siguiente:
</t>
    </r>
    <r>
      <rPr>
        <b/>
        <sz val="11"/>
        <color theme="1"/>
        <rFont val="Arial Narrow"/>
        <family val="2"/>
      </rPr>
      <t xml:space="preserve">Traslape con Reserva Forestal de la Amazonía, </t>
    </r>
    <r>
      <rPr>
        <sz val="11"/>
        <color theme="1"/>
        <rFont val="Arial Narrow"/>
        <family val="2"/>
      </rPr>
      <t xml:space="preserve">autoridades competentes MADS y ANT
1. Presentación y validación de los polígonos y modificaciones propuestas por la entidad competente y comunidad (AMCOP).
2. Visto bueno (MADS, ANT y Corpoamazonia) del presente soporte técnico que justifique la solicitud de ANT a MADS para que mediante acto administrativo se corrijan los linderos del Acuerdo 018 de 1984 y precise los límites del área sustraída.
3. Ajuste y precisión de límites, mediante elaboración nueva cartografía por parte del proyecto.
4. Proyección de acto administrativo modificatorio del Acuerdo 018 de 1984, la Resolución 1925 de 2013 y demás disposiciones normativas, que recoja las correcciones técnicas de traslape o superposición y precise los linderos que corresponda.
5. Expedición del acto administrativo de precisión de linderos.
6. ANT deberá emitir un acto administrativo para ajustar los límites de la ZRC teniendo como base legal y técnica la precisión de límites que realice el MADS.
</t>
    </r>
    <r>
      <rPr>
        <b/>
        <sz val="11"/>
        <color theme="1"/>
        <rFont val="Arial Narrow"/>
        <family val="2"/>
      </rPr>
      <t>Traslape con áreas protegidas en límite departamental Caquetá – Huila,</t>
    </r>
    <r>
      <rPr>
        <sz val="11"/>
        <color theme="1"/>
        <rFont val="Arial Narrow"/>
        <family val="2"/>
      </rPr>
      <t xml:space="preserve"> autoridades competentes MADS y CAM
1. Acuerdo entre MADS Y CAM sobre las áreas protegidas regional y nacional. Proceso de Homologación en los términos del Decreto 2372 de 2010.
2. Acto administrativo que incluye ajuste de límites área protegida competencia de la CAM; proceso en el que ajustarán los límites para eliminar cruces con el Caquetá por lo que deberían coincidir con los límites departamentales.
</t>
    </r>
    <r>
      <rPr>
        <b/>
        <sz val="11"/>
        <color theme="1"/>
        <rFont val="Arial Narrow"/>
        <family val="2"/>
      </rPr>
      <t>Traslape con el PNN Cordillera de los Picachos,</t>
    </r>
    <r>
      <rPr>
        <sz val="11"/>
        <color theme="1"/>
        <rFont val="Arial Narrow"/>
        <family val="2"/>
      </rPr>
      <t xml:space="preserve"> autoridades competentes MADS, PNNC y AMCOP
Establecer un plan de trabajo entre la autoridad ambiental y la organización campesina que defina:
1. Verificación de límites en los predios No. 2, 4, 5, 6, y 8
2. Criterios de avalúo de la mejora No.1
3. Recuperación de predios pendientes por entregar al área protegida, predios No. 3 y 7.
</t>
    </r>
    <r>
      <rPr>
        <b/>
        <sz val="11"/>
        <color theme="1"/>
        <rFont val="Arial Narrow"/>
        <family val="2"/>
      </rPr>
      <t xml:space="preserve">PNR Miraflores Picachos El Parque Natural Regional Miraflores y Picachos, </t>
    </r>
    <r>
      <rPr>
        <sz val="11"/>
        <color theme="1"/>
        <rFont val="Arial Narrow"/>
        <family val="2"/>
      </rPr>
      <t>autoridades competentes AMCOP y ANT.
1. Verificación de la no presencia o dominio campesino en el área.
2. Ajuste del límites de la ZRC sobre el del área protegida
A</t>
    </r>
    <r>
      <rPr>
        <b/>
        <sz val="11"/>
        <color theme="1"/>
        <rFont val="Arial Narrow"/>
        <family val="2"/>
      </rPr>
      <t>mpliación ZRC hacia el Bajo Pato y colindancia con el Resguardo Altamira,</t>
    </r>
    <r>
      <rPr>
        <sz val="11"/>
        <color theme="1"/>
        <rFont val="Arial Narrow"/>
        <family val="2"/>
      </rPr>
      <t xml:space="preserve"> autoridades competentes Min Interior, ANT, AMCOP, MADS y ANT.
1. Certificación expedida por el Ministerio del Interior sobre la presencia o no de comunidades negras y/o indígenas en el área solicitada a sustraer.
2. Certificación expedida por la Agencia Nacional de Tierras, sobre la existencia de resguardos indígenas o tierras de las comunidades negras legalmente constituidos en el área solicitada a sustraer.
3. Certificación del uso del suelo expedida por el municipio de conformidad con el esquema de ordenamiento territorial – EOT vigente.
4. Número de predios identificados que hacen parte del área solicitada a sustraer.
5. Presentación documento técnico de sustracción
6. Viabilidad técnico- jurídica del estudio y soportes por parte de la ANT
7. Radicar la solicitud ante Ministerio de Ambiente y Desarrollo Sostenible
8. Expedición del acto administrativo que resuelve la solicitud de sustracción
9. Trámite y presentación por Secretaria Técnica de ANT ante su Consejo Directivo de la propuesta modificación Resolución 055 de 1997 para la inclusión del área sustraída a la ZRCPB.
En atención a los avances reportados y las evidencias suministradas, la acción de mejora continua presentó incumplimiento, toda vez que, se evidenció 1 de los 2 Informe actualización cartográfica polígonos Zonas de Reserva Campesina.</t>
    </r>
  </si>
  <si>
    <r>
      <rPr>
        <b/>
        <sz val="11"/>
        <color theme="1"/>
        <rFont val="Arial Narrow"/>
        <family val="2"/>
      </rPr>
      <t xml:space="preserve">14/07/2020.  </t>
    </r>
    <r>
      <rPr>
        <sz val="11"/>
        <color theme="1"/>
        <rFont val="Arial Narrow"/>
        <family val="2"/>
      </rPr>
      <t xml:space="preserve">Se consultó el sistema integrado de gestión de la Agencia, observándose que el  procedimiento ACCTI-P-010 COMPRA DIRECTA DE PREDIOS se encuentra en versión 2 con fecha del 03/08/2018. Ver enlace </t>
    </r>
    <r>
      <rPr>
        <sz val="11"/>
        <color rgb="FF0070C0"/>
        <rFont val="Arial Narrow"/>
        <family val="2"/>
      </rPr>
      <t xml:space="preserve">http://intranet.agenciadetierras.gov.co/wp-content/uploads/2018/08/ACCTI-P-010-COMPRA-DIRECTA-DE-PREDIOS-V2.pdf
</t>
    </r>
    <r>
      <rPr>
        <sz val="11"/>
        <rFont val="Arial Narrow"/>
        <family val="2"/>
      </rPr>
      <t>En atención a los avances reportados y las evidencias suministradas, la acción de mejora continua presentó incumplimiento, toda vez que, no se evidenció la actualización del procedimiento.</t>
    </r>
  </si>
  <si>
    <r>
      <rPr>
        <b/>
        <sz val="11"/>
        <color theme="1"/>
        <rFont val="Arial Narrow"/>
        <family val="2"/>
      </rPr>
      <t xml:space="preserve">14/07/2020. </t>
    </r>
    <r>
      <rPr>
        <sz val="11"/>
        <color theme="1"/>
        <rFont val="Arial Narrow"/>
        <family val="2"/>
      </rPr>
      <t xml:space="preserve">Se consultó el sistema integrado de gestión de la Agencia, observándose la disponibilidad de la forma ACCTI-F-020 Lista de Chequeo versión 2 del 26/06/2020. Ver enlace </t>
    </r>
    <r>
      <rPr>
        <sz val="11"/>
        <color rgb="FF0070C0"/>
        <rFont val="Arial Narrow"/>
        <family val="2"/>
      </rPr>
      <t xml:space="preserve">http://intranet.agenciadetierras.gov.co/index.php/acceso-a-la-propiedad-de-la-tierra-y-los-territorios/
</t>
    </r>
    <r>
      <rPr>
        <sz val="11"/>
        <rFont val="Arial Narrow"/>
        <family val="2"/>
      </rPr>
      <t xml:space="preserve">
En atención a la avances reportados y las evidencias suministradas, la acción de mejora continua presentó cumplimiento, toda vez que, se observó la forma ACCTI-F-020 Lista de Chequeo versión 2 del 26/06/2020 establecida para el proceso de compra directa desde su inicio hasta el final. </t>
    </r>
  </si>
  <si>
    <r>
      <rPr>
        <b/>
        <sz val="11"/>
        <color theme="1"/>
        <rFont val="Arial Narrow"/>
        <family val="2"/>
      </rPr>
      <t xml:space="preserve">14/07/2020. </t>
    </r>
    <r>
      <rPr>
        <sz val="11"/>
        <color theme="1"/>
        <rFont val="Arial Narrow"/>
        <family val="2"/>
      </rPr>
      <t>Se observaron soportes asociados a la realización de la capacitación sobre el proceso de compra directa y adjudicación, a saber, presentación y asistencia por teams del 08/04/2020. 
En atención a la avances reportados y las evidencias suministradas, la acción de mejora continua presentó cumplimiento, toda vez que, se observó la realización de la capacitación sobre el proceso de compra directa y adjudicación.</t>
    </r>
  </si>
  <si>
    <r>
      <rPr>
        <b/>
        <sz val="11"/>
        <color theme="1"/>
        <rFont val="Arial Narrow"/>
        <family val="2"/>
      </rPr>
      <t xml:space="preserve">30/06/2020 Avences frente a la actividad
Predio EL BADO: </t>
    </r>
    <r>
      <rPr>
        <sz val="11"/>
        <color theme="1"/>
        <rFont val="Arial Narrow"/>
        <family val="2"/>
      </rPr>
      <t xml:space="preserve">La actividad quedo cumplida  la   ORIP realizó el registro en el antecedente del predio  y se realizó el envio del memorado con el  expedienete a la Subdirección de administración de tierras para que  inicie la recuperación del predio.  (se anexa memorando).
</t>
    </r>
    <r>
      <rPr>
        <b/>
        <sz val="11"/>
        <color theme="1"/>
        <rFont val="Arial Narrow"/>
        <family val="2"/>
      </rPr>
      <t>Predio VILLA DIANA:</t>
    </r>
    <r>
      <rPr>
        <sz val="11"/>
        <color theme="1"/>
        <rFont val="Arial Narrow"/>
        <family val="2"/>
      </rPr>
      <t>La actividad quedo cumplida  la   ORIP realizó el registro en el antecedente del predio  y se realizó el envio del memorado con el  expedienete a la Subdirección de administración de tierras para que  inicie la recuperación del predio.  (se anexa memorando).</t>
    </r>
    <r>
      <rPr>
        <b/>
        <sz val="11"/>
        <color theme="1"/>
        <rFont val="Arial Narrow"/>
        <family val="2"/>
      </rPr>
      <t xml:space="preserve">
</t>
    </r>
    <r>
      <rPr>
        <sz val="11"/>
        <color theme="1"/>
        <rFont val="Arial Narrow"/>
        <family val="2"/>
      </rPr>
      <t xml:space="preserve">
</t>
    </r>
    <r>
      <rPr>
        <b/>
        <sz val="11"/>
        <color theme="1"/>
        <rFont val="Arial Narrow"/>
        <family val="2"/>
      </rPr>
      <t>Predio SANTA INES:</t>
    </r>
    <r>
      <rPr>
        <sz val="11"/>
        <color theme="1"/>
        <rFont val="Arial Narrow"/>
        <family val="2"/>
      </rPr>
      <t xml:space="preserve"> como se había informado anteriormente, se emitió Acto Administrativo de corrección de actuación adminsitrativa el cual se encuentra en proceso de notificación personal, pero que ante la pandemia quedo en estado suspendido por Decreto Presidencial que suspendió términos para notificaciones. Por lo anterior cuando se levanten las restricciones, se continuara con la notificación de este acto administrativo y el de revocatoria de las cuotas partes del predio Santa Inés.</t>
    </r>
  </si>
  <si>
    <r>
      <t>30/06/2020 Avances frente  ala actividad
Predio EL BADO:</t>
    </r>
    <r>
      <rPr>
        <sz val="11"/>
        <color theme="1"/>
        <rFont val="Arial Narrow"/>
        <family val="2"/>
      </rPr>
      <t xml:space="preserve">Se da cumplimiento de la actividad  con el envió del  expedidiente a la Subdirección de Administración de tierras ,  bajo el memorando  20204100128183  con fecha 26 de junio de 2020, para dar inicio a la recuperación material del predio.
</t>
    </r>
    <r>
      <rPr>
        <b/>
        <sz val="11"/>
        <color theme="1"/>
        <rFont val="Arial Narrow"/>
        <family val="2"/>
      </rPr>
      <t xml:space="preserve"> ( se anexa memorando )</t>
    </r>
    <r>
      <rPr>
        <sz val="11"/>
        <color theme="1"/>
        <rFont val="Arial Narrow"/>
        <family val="2"/>
      </rPr>
      <t xml:space="preserve">
</t>
    </r>
    <r>
      <rPr>
        <b/>
        <sz val="11"/>
        <color theme="1"/>
        <rFont val="Arial Narrow"/>
        <family val="2"/>
      </rPr>
      <t xml:space="preserve">Predio  VILLA DIANA: </t>
    </r>
    <r>
      <rPr>
        <sz val="11"/>
        <color theme="1"/>
        <rFont val="Arial Narrow"/>
        <family val="2"/>
      </rPr>
      <t>Se da cumplimiento de la actividad  con el envió del  expedidiente a la Subdirección de Administración de tierras ,  bajo el memorando  20204100128003  con fecha 26 de junio de 2020, para dar inicio a la recuperación material del predio.</t>
    </r>
    <r>
      <rPr>
        <b/>
        <sz val="11"/>
        <color theme="1"/>
        <rFont val="Arial Narrow"/>
        <family val="2"/>
      </rPr>
      <t>( se anexa memorando).</t>
    </r>
    <r>
      <rPr>
        <sz val="11"/>
        <color theme="1"/>
        <rFont val="Arial Narrow"/>
        <family val="2"/>
      </rPr>
      <t xml:space="preserve">
</t>
    </r>
    <r>
      <rPr>
        <b/>
        <sz val="11"/>
        <color theme="1"/>
        <rFont val="Arial Narrow"/>
        <family val="2"/>
      </rPr>
      <t xml:space="preserve">Predio SANTA INES: </t>
    </r>
    <r>
      <rPr>
        <sz val="11"/>
        <color theme="1"/>
        <rFont val="Arial Narrow"/>
        <family val="2"/>
      </rPr>
      <t>como se había informado anteriormente, se emitió Acto Administrativo de corrección de actuación adminsitrativa el cual se encuentra en proceso de notificación personal, pero que ante la pandemia quedo en estado suspendido por Decreto Presidencial que suspendió términos para notificaciones. Por lo anterior cuando se levanten las restricciones, se continuara con la notificación de este acto administrativo y el de revocatoria de las cuotas partes del predio Santa Iné</t>
    </r>
    <r>
      <rPr>
        <b/>
        <sz val="11"/>
        <color theme="1"/>
        <rFont val="Arial Narrow"/>
        <family val="2"/>
      </rPr>
      <t>s.</t>
    </r>
    <r>
      <rPr>
        <sz val="11"/>
        <color theme="1"/>
        <rFont val="Arial Narrow"/>
        <family val="2"/>
      </rPr>
      <t xml:space="preserve">
</t>
    </r>
  </si>
  <si>
    <r>
      <rPr>
        <b/>
        <sz val="11"/>
        <color rgb="FF000000"/>
        <rFont val="Arial Narrow"/>
        <family val="2"/>
      </rPr>
      <t xml:space="preserve">30/06/2020l 
</t>
    </r>
    <r>
      <rPr>
        <sz val="11"/>
        <color rgb="FF000000"/>
        <rFont val="Arial Narrow"/>
        <family val="2"/>
      </rPr>
      <t xml:space="preserve"> La  Subdirección de Acceso a Tierras en Zonas Focalizadas , reitera que no es la responsable de la  estructiración de un formato para el seguimiento de los fallos judiciales, toda vez que estas solicitudes para dar cumplimiento son remitidas por memorando por parte de la Oficina Jurídica. Por lo anterior el formato lo debería establecer la Oficona Jurídica , para realizar el respectivo seguimiento a los fallos judiciales,</t>
    </r>
    <r>
      <rPr>
        <b/>
        <sz val="11"/>
        <color rgb="FF000000"/>
        <rFont val="Arial Narrow"/>
        <family val="2"/>
      </rPr>
      <t xml:space="preserve"> se envió correo el 2 de julio de 2020  a la oficina de control interno donde se evicencio que la DAT no formulo esta actividad.</t>
    </r>
  </si>
  <si>
    <r>
      <t xml:space="preserve">La Subdirección hace entrega del informe de seguimiento al Dialogo,  con corte al 30 de junio de 2020, donde se encuentra la gestión realizada y los compromisos  adquiridos por la Subdirección frente al caso del predio el mediecito . El informe fue elaborado por el Profesional Wilson Carrascal ,  contratista de la Subdirección  </t>
    </r>
    <r>
      <rPr>
        <b/>
        <sz val="11"/>
        <color theme="1"/>
        <rFont val="Arial Narrow"/>
        <family val="2"/>
      </rPr>
      <t>(se anexa informe y acta de reunión del 10 de junio de 2020).</t>
    </r>
  </si>
  <si>
    <r>
      <rPr>
        <b/>
        <sz val="11"/>
        <color theme="1"/>
        <rFont val="Arial Narrow"/>
        <family val="2"/>
      </rPr>
      <t>se adjunta informe de desembolso A</t>
    </r>
    <r>
      <rPr>
        <sz val="11"/>
        <color theme="1"/>
        <rFont val="Arial Narrow"/>
        <family val="2"/>
      </rPr>
      <t xml:space="preserve"> corte del mes de junio de 2020 ,   no se ha realizado el desembolso  de los recursos para la implemetación del proyecto productivo , toda vez que la entidad se encuentra   en  busca  de  una solución  frente a los hechos  relacionados con el predio adquirido por los beneficiarios del proyecto. 
 Por lo anterior se anexa acta de reunión realizada el día 10 de  junio de 2020 donde quedo como compromiso por parte de  la Subdirección de Acceso a  Tierras en Zonas  Focalizadas ,  la elaboración de un informe sobre  las condiciones técnicas, ambientales y jurídicas del predio, así como del proyecto productivo,con base en este informe, se realizará una propuesta al Director de Asuntos Étnicos, con el fin  de avanzar en la búsqueda de una solución al caso en particular. ( se anexa acta del 10 de junio de 2020)</t>
    </r>
  </si>
  <si>
    <r>
      <rPr>
        <b/>
        <sz val="11"/>
        <color theme="1"/>
        <rFont val="Arial Narrow"/>
        <family val="2"/>
      </rPr>
      <t xml:space="preserve">14/07/2020.  </t>
    </r>
    <r>
      <rPr>
        <sz val="11"/>
        <color theme="1"/>
        <rFont val="Arial Narrow"/>
        <family val="2"/>
      </rPr>
      <t>Se observó el documento INFORME ESTADO DESEMBOLSOS. PROCESO SIT C1-CAU-POP-019 PREDIOS “EL MEDIECITO, POTRERO DE LA CASA Y LAS PALMERAS, el cual indica que, (...) en el marco del proyecto C1-CAU-POP-019 de la Convocatoria Pública INCODER SIT-01-2009, en la cual se da cuenta, del estado actual de los desembolsos efectuados en su momento por el extinto INCODER, manifestando:
“</t>
    </r>
    <r>
      <rPr>
        <i/>
        <sz val="11"/>
        <color theme="1"/>
        <rFont val="Arial Narrow"/>
        <family val="2"/>
      </rPr>
      <t>Como podemos observar en el cuadro de pagos, se realizaron los desembolsos de los gastos notariales y predio, pendiente el giro del apoyo al proyecto productivo, el cual y de acuerdo al cuadro de observaciones, no se envió a pago el proyecto productivo, debido a que se presenta una invasión del predio por parte del resguardo Quintana. (…) El proyecto del asunto se encuentra en nuestro archivo de acreedores varios, con reserva por valor de $53.361.718 para implementación del proyecto productivo</t>
    </r>
    <r>
      <rPr>
        <sz val="11"/>
        <color theme="1"/>
        <rFont val="Arial Narrow"/>
        <family val="2"/>
      </rPr>
      <t>”.
En atención a los avances reportados y las evidencias suministradas, la acción de mejora continua presentó incumplimiento, dado que, si bien se allegó el Informe del estado de desembolso, como lo establece la unidad de medida de la presente acción, el cual indica lo expuesto en el párrafo anterior, es preciso señalar que, según los resultados evidenciados en la AMC-339 no se ha dado una solución de fondo a las 13 familias, por tanto, este informe de desembolsos debe surtir efecto posterior al cumplimiento de la AMC-339.</t>
    </r>
  </si>
  <si>
    <t>Se realizó jornada de capacitación de los procesos de compra de predios y formalización de la propiedad colectiva en beneficio de Comunidades Étnicas dirigido al Equipo a cargo de los procesos de planeación de la DAE, el día 14 de noviembre de 2019.   Evidencia H10. Presentación poder point y listado de asistencia.</t>
  </si>
  <si>
    <r>
      <t xml:space="preserve">En cumplimiento a la Sentencia T 052 de 2017 en el marco del convenio de cooperación 943 de 2019, se incuyó como producto el ajuste y/o actualización del estudio de sustracción de la Zona de Reserva Forestal los Motilones y  el Plan de Desarrollo sostenible para la constitución de la Zona de Reserva Campesina del Catatumbo. Entre tanto la actual coyuntura ha motivado la adopción de metodologías virtuales para avanzar en el cumplimiento de las órdenes de la Sentencia T – 052 de 2017, en perspectiva de las actividades inherentes a la actualización del Plan de Desarrollo Sostenible de la Zona de Reserva Campesina en proceso de constitución del Catatumbo. En tal sentido, previa coordinación ANT / ASCAMCAT / Pontificia Universidad Javeriana Cali – Instituto de Estudios Interculturales, a la fecha se han logrado realizar veinticinco (25) encuentros virtuales con diferentes actores institucionales según se relaciona a continuación: Alcaldías Municipales de Hacarí, San Calixto, Tibú, El Carmen, Teorama, Convención y el Tarra, Defendoría del Pueblo, Agencia de Renovación del Territorio y personeria Municipales anteriormente citadas.
</t>
    </r>
    <r>
      <rPr>
        <b/>
        <sz val="11"/>
        <color theme="1"/>
        <rFont val="Arial Narrow"/>
        <family val="2"/>
      </rPr>
      <t>Evidencias: Estudiose entregarán el 3 de julio de 2020. de Sustracción Catatumbo, Plan de Desarrollo Sostenible del Catatumbo, Informe de cumplimiento Sentencia T052 de 2017.</t>
    </r>
  </si>
  <si>
    <r>
      <rPr>
        <b/>
        <sz val="11"/>
        <color theme="1"/>
        <rFont val="Arial Narrow"/>
        <family val="2"/>
      </rPr>
      <t>Se adjunta Gestión: A</t>
    </r>
    <r>
      <rPr>
        <sz val="11"/>
        <color theme="1"/>
        <rFont val="Arial Narrow"/>
        <family val="2"/>
      </rPr>
      <t xml:space="preserve">cciones cumplimiento de pólizas 2019: se verifico el cumplimiento de la constitución de la póliza de cumplimiento y se elaboraron y tramitaron los respectivos informes de supervisión a fin de que se adelantara por parte de la Oficina de Contratos el procedimiento administrativo correspondiente. 
Acciones cumplimiento de pólizas 2020: Las acciones desplegadas por parte de la Subdirección de Administración de Tierras de la Nación como supervisor de los contratos de arrendamiento suscritos sobre los bienes baldíos de naturaleza reservados de la Nación, estuvieron encaminadas a requerir hasta por 2 veces el cumplimiento de la obligación contenida en los respectivos contratos de arrendamiento y relacionados con la constitución de la póliza de cumplimiento que debe amparar los mismos. De la misma manera se han verificado y tramitado las pólizas allegadas para su aprobación por parte de la oficina de contratos; de otra parte, a aquellas pólizas allegadas y que no cumplen con la totalidad de los requisitos para su aprobación se les ha requerido puntualizando que deben corregir y como las deben allegar y finalmente aquellos arrendatarios que no han remitido la correspondiente póliza se les ha proyectado y enviado informe de supervisión por el presunto incumplimiento como corresponde. </t>
    </r>
  </si>
  <si>
    <r>
      <rPr>
        <b/>
        <sz val="11"/>
        <color theme="1"/>
        <rFont val="Arial Narrow"/>
        <family val="2"/>
      </rPr>
      <t xml:space="preserve">Se adjunta Gestión: </t>
    </r>
    <r>
      <rPr>
        <sz val="11"/>
        <color theme="1"/>
        <rFont val="Arial Narrow"/>
        <family val="2"/>
      </rPr>
      <t xml:space="preserve">Acciones cumplimiento de pólizas 2019: se verifico el cumplimiento de la constitución de la póliza de cumplimiento y se elaboraron y tramitaron los respectivos informes de supervisión a fin de que se adelantara por parte de la Oficina de Contratos el procedimiento administrativo correspondiente. 
Acciones cumplimiento de pólizas 2020: Las acciones desplegadas por parte de la Subdirección de Administración de Tierras de la Nación como supervisor de los contratos de arrendamiento suscritos sobre los bienes baldíos de naturaleza reservados de la Nación, estuvieron encaminadas a requerir hasta por 2 veces el cumplimiento de la obligación contenida en los respectivos contratos de arrendamiento y relacionados con la constitución de la póliza de cumplimiento que debe amparar los mismos. De la misma manera se han verificado y tramitado las pólizas allegadas para su aprobación por parte de la oficina de contratos; de otra parte, a aquellas pólizas allegadas y que no cumplen con la totalidad de los requisitos para su aprobación se les ha requerido puntualizando que deben corregir y como las deben allegar y finalmente aquellos arrendatarios que no han remitido la correspondiente póliza se les ha proyectado y enviado informe de supervisión por el presunto incumplimiento como corresponde. </t>
    </r>
  </si>
  <si>
    <r>
      <t>Frente al cumplimiento de las acciones encaminadas a generar acciones en relación con los casos en mora, tal y como se estableció en las actividades se realizaron las mesas técnicas de revisicón de cada uno de los casos revisados por la Contraloría. Resultado del cual se definiron las acciones judiciales a llevar a cabo las cuales a la fecha se encuentran en cabeza del Doctor oscar Ibañez. Frente a estas acciones judiciales se generaron informes de las  acciones adelantadas, que se adjuntan al presente.</t>
    </r>
    <r>
      <rPr>
        <b/>
        <sz val="11"/>
        <color theme="1"/>
        <rFont val="Arial Narrow"/>
        <family val="2"/>
      </rPr>
      <t xml:space="preserve"> Se adjuntan los 2 informes y listado de asistencia.</t>
    </r>
  </si>
  <si>
    <r>
      <rPr>
        <b/>
        <sz val="11"/>
        <color theme="1"/>
        <rFont val="Arial Narrow"/>
        <family val="2"/>
      </rPr>
      <t xml:space="preserve">14/07/2020. </t>
    </r>
    <r>
      <rPr>
        <sz val="11"/>
        <color theme="1"/>
        <rFont val="Arial Narrow"/>
        <family val="2"/>
      </rPr>
      <t xml:space="preserve">La Dirección de Acceso a Tierras suministró los siguientes documentos:
</t>
    </r>
    <r>
      <rPr>
        <b/>
        <sz val="11"/>
        <color theme="1"/>
        <rFont val="Arial Narrow"/>
        <family val="2"/>
      </rPr>
      <t>INFORME REVISIÓN CASOS DE MOROSIDAD PREDIOS ISLAS DEL ROSARIO, IDENTIFICADOS EN EL MARCO DE AUDITORIA FINANCIERA 2018</t>
    </r>
    <r>
      <rPr>
        <sz val="11"/>
        <color theme="1"/>
        <rFont val="Arial Narrow"/>
        <family val="2"/>
      </rPr>
      <t xml:space="preserve">, con corte a marzo del 2020,  el cual da cuenta de las acciones judiciales y administrativas, llevadas a cabo por las diferentes dependencias de la Agencia, en relación con los predios de las Islas del Rosario que presentan una mora superior a 90 días.  Así mismo, recopila las gestiones adelantadas en las reuniones del 10, 16, 24 y 31 de julio 2019 en las cuales se realizaron tres distinciones en aras de determinar las acciones a seguir con criterios unificados, así: </t>
    </r>
    <r>
      <rPr>
        <b/>
        <sz val="11"/>
        <color theme="1"/>
        <rFont val="Arial Narrow"/>
        <family val="2"/>
      </rPr>
      <t>1. Contratos Vigentes:</t>
    </r>
    <r>
      <rPr>
        <sz val="11"/>
        <color theme="1"/>
        <rFont val="Arial Narrow"/>
        <family val="2"/>
      </rPr>
      <t xml:space="preserve"> se debe iniciar procedimiento administrativo de incumplimiento, el cual debe finalizar con un acto administrativo en el que se determine el valor adeudado. Con este acto administrativo, notificado y una vez se encuentre en firme se debe iniciar proceso persuasivo y finalmente jurisdicción coactiva. </t>
    </r>
    <r>
      <rPr>
        <b/>
        <sz val="11"/>
        <color theme="1"/>
        <rFont val="Arial Narrow"/>
        <family val="2"/>
      </rPr>
      <t>2. Contratos terminados</t>
    </r>
    <r>
      <rPr>
        <sz val="11"/>
        <color theme="1"/>
        <rFont val="Arial Narrow"/>
        <family val="2"/>
      </rPr>
      <t xml:space="preserve"> </t>
    </r>
    <r>
      <rPr>
        <b/>
        <sz val="11"/>
        <color theme="1"/>
        <rFont val="Arial Narrow"/>
        <family val="2"/>
      </rPr>
      <t>dentro de los dos años</t>
    </r>
    <r>
      <rPr>
        <sz val="11"/>
        <color theme="1"/>
        <rFont val="Arial Narrow"/>
        <family val="2"/>
      </rPr>
      <t xml:space="preserve"> contados a partir del día siguiente a la terminación del contrato, acción de controversias contractuales) </t>
    </r>
    <r>
      <rPr>
        <b/>
        <sz val="11"/>
        <color theme="1"/>
        <rFont val="Arial Narrow"/>
        <family val="2"/>
      </rPr>
      <t>3. Contratos terminados hace más de dos años</t>
    </r>
    <r>
      <rPr>
        <sz val="11"/>
        <color theme="1"/>
        <rFont val="Arial Narrow"/>
        <family val="2"/>
      </rPr>
      <t xml:space="preserve"> en los cuales el antiguo arrendatario no haya hecho la entrega material del bien. Se debe presentar demanda solicitando la restitución del bien inmueble arrendado (art 384 CGP) o acción de reparación directa según estime la oficina jurídica. Estos casos corresponden a los contratos no subrogados por el INCODER, que al momento de la creación de la Agencia ya no se encontraban vigentes y respecto de los cuáles solo se reportó a Secretaría General en actas una cartera. En este entendido se analizaron los siguientes casos: PREDIO ISLA DEL PIRATA, CTO 003-09 ARCA DE NOE y CTO 002-09 KOKOMO, CTO 003-016 TERRENO BALDIO SIN NOMBRE CONOCIDO, CTO 010-09 LA GOLETA, CTO 026-08 MYKONOS, CTO 012-09 ANTARES y CTO 025-08 PELICANO, CTO 178-07 CASABLANCA, CTO 027-08 JULIANA, CTO 008-08 PUNTA NATIVA, COCOLOCO y SANTA LUCIA DE LOS PAJARALES.  Resultado de las mesas técnicas, las dependencias participantes definieron las acciones judiciales a seguir para cada caso y que a partir de la finalización de la revisión quedarán en cabeza de la oficina jurídica, así: CTO 008 – 07 ISLA DEL PIRATA, CTO 003-09 ARCA DE NOE y CTO 002-09 KOKOMO, CTO 003-016 TERRENO BALDIO SIN NOMBRE CONOCIDO, CTO 010-09 LA GOLETA, CTO 026-08 MYKONOS, CTO 012-09 ANTARES, CTO 025-08 PELICANO, CTO 178-07 CASABLANCA, CTO 027-08 JULIANA, CTO 008-08 PUNTA NATIVA, COCOLOCO, SANTA LUCIA DE LOS PAJARALES y CAREY Y MEDIA NARANJA. Posterior a la realización de las mesas técnicas, esta Subdirección solicitó a la Oficina Jurídica el informe relacionado con el avance de las acciones judiciales, respuesta que fue allegada con mediante el memorando con radicado No. 20204000056133.
</t>
    </r>
    <r>
      <rPr>
        <b/>
        <sz val="11"/>
        <color theme="1"/>
        <rFont val="Arial Narrow"/>
        <family val="2"/>
      </rPr>
      <t xml:space="preserve">INFORME ACCIONES JUDICIALES EN EL CASO ISLAS DE NUESTRA SEÑORA DEL ROSARIO Y SAN BERNARDO, </t>
    </r>
    <r>
      <rPr>
        <sz val="11"/>
        <color theme="1"/>
        <rFont val="Arial Narrow"/>
        <family val="2"/>
      </rPr>
      <t>documento que contiene el contexto general del caso y las acciones judiciales por parte de la ANT.
En atención a los avances reportados y las evidencias suministradas, la acción de mejora continua presentó cumplimiento, observándose los 2 informes de las acciones jurídicas y/o administrativas a que halla lugar en cada caso. No obstante, su cierre fue posterior a la fecha planificada, a saber, 30/03/2020.</t>
    </r>
  </si>
  <si>
    <r>
      <rPr>
        <b/>
        <sz val="11"/>
        <color theme="1"/>
        <rFont val="Arial Narrow"/>
        <family val="2"/>
      </rPr>
      <t>14/07/2020.</t>
    </r>
    <r>
      <rPr>
        <sz val="11"/>
        <color theme="1"/>
        <rFont val="Arial Narrow"/>
        <family val="2"/>
      </rPr>
      <t xml:space="preserve"> La Dirección de Acceso a Tierras suministró los siguientes documentos:
</t>
    </r>
    <r>
      <rPr>
        <b/>
        <sz val="11"/>
        <color theme="1"/>
        <rFont val="Arial Narrow"/>
        <family val="2"/>
      </rPr>
      <t>ACCIONES POLIZAS 2019</t>
    </r>
    <r>
      <rPr>
        <sz val="11"/>
        <color theme="1"/>
        <rFont val="Arial Narrow"/>
        <family val="2"/>
      </rPr>
      <t xml:space="preserve">, el cual se relacionan 40 predios que se encontraban en vigencia y se solicitó, al Grupo de Gestión Contractual,  el inicio de la actuación administrativa por los presuntos incumplimientos, especialmente por los relacionados con pólizas de cumplimiento en la vigencia 2019 y estado en mora en canones.
</t>
    </r>
    <r>
      <rPr>
        <b/>
        <sz val="11"/>
        <color theme="1"/>
        <rFont val="Arial Narrow"/>
        <family val="2"/>
      </rPr>
      <t>ACCIONES POLIZAS 2020,</t>
    </r>
    <r>
      <rPr>
        <sz val="11"/>
        <color theme="1"/>
        <rFont val="Arial Narrow"/>
        <family val="2"/>
      </rPr>
      <t xml:space="preserve"> el cual detalla la gestión realizada a partir de los 50 Primeros requerimientos generales para cumplimiento constitución de póliza mediante radicados. De dicha gestión, fueron remitidas 10 pólizas, al Grupo de Gestión Contractual, para el trámite de aprobación de las pólizas de cumplimiento allegadas por los arrendatarios, de las cuales, el Grupo de trabajo en mención, dio tramite de aprobación 4.  Posteriormente, se requirió por segunda vez a los 22 arrendatarios que no respondieron al primer requerimiento.  Con relación a los 13 predios que a la fecha no han allegado la póliza de cumplimiento, a pesar del primer y segundo requerimientos enviados, se han generado informes de presunto incumplimiento por medio de radicado No. 20204300129143 el cual se encuentra actualmente en trámite.
La actividad presentó avances de gestión documentados.</t>
    </r>
  </si>
  <si>
    <t>En atención a los avances reportados y las evidencias suministradas, la acción de mejora continua presentó cumplimiento, observándose los 2 informes de las acciones jurídicas y/o administrativas a que halla lugar en cada caso. No obstante, su cierre fue posterior a la fecha planificada, a saber, 30/03/2020.</t>
  </si>
  <si>
    <t>En atención de avances reportados y evidencias suministradas, la acción de mejora continua presentó cumplimiento. Sin embargo, su ejecución fue posterior a la fecha de cierre establecida, a saber, 31/12/2019.</t>
  </si>
  <si>
    <r>
      <t>Hallazgo 21. Convenio de Asociación No. 912 de 2018 Corporación PCN- Hileros.</t>
    </r>
    <r>
      <rPr>
        <sz val="11"/>
        <color indexed="8"/>
        <rFont val="Arial Narrow"/>
        <family val="2"/>
      </rPr>
      <t xml:space="preserve"> La ejecución de este convenio le compete a la Corporación PCN. La ANT es un colaborador en la consecución del objeto contractual para aportar lo relacionado con las funciones propias de la misma; no obstante, se evidenció que no se cumplió a cabalidad, así:</t>
    </r>
    <r>
      <rPr>
        <b/>
        <sz val="11"/>
        <color indexed="8"/>
        <rFont val="Arial Narrow"/>
        <family val="2"/>
      </rPr>
      <t xml:space="preserve">
1.</t>
    </r>
    <r>
      <rPr>
        <sz val="11"/>
        <color indexed="8"/>
        <rFont val="Arial Narrow"/>
        <family val="2"/>
      </rPr>
      <t xml:space="preserve"> No existen actividades de supervisión técnica y financiera desde el inicio (1° de agosto) hasta el informe del periodo noviembre 2018 – enero de 2019, en donde la supervisora detecta que, entre otros:
• En el informe de ejecución presentado en el mes de noviembre y febrero, la Corporación Afrocolombiana Hileros no reportó balance financiero de ejecución.
• Se advierten debilidades en las revisiones jurídicas y en la proyección de documentos
• Se observa poca receptividad por parte de la Corporación frente a los procedimientos y lineamientos de la ANT en materia de titulación colectiva. 
</t>
    </r>
    <r>
      <rPr>
        <b/>
        <sz val="11"/>
        <color indexed="8"/>
        <rFont val="Arial Narrow"/>
        <family val="2"/>
      </rPr>
      <t>2.</t>
    </r>
    <r>
      <rPr>
        <sz val="11"/>
        <color indexed="8"/>
        <rFont val="Arial Narrow"/>
        <family val="2"/>
      </rPr>
      <t xml:space="preserve"> A la fecha no se observan otros informes formales de supervisión técnica y financiera, que muestre avance en el cumplimiento de las obligaciones pactadas en el convenio, en el Plan Operativo y el Cronograma de Trabajo. A la fecha se desconoce el grado de avance porcentual del Convenio y su rezago con relación al cronograma. También se desconoce las cantidades de productos a entregar de acuerdo al Plan Operativo.
</t>
    </r>
    <r>
      <rPr>
        <b/>
        <sz val="11"/>
        <color indexed="8"/>
        <rFont val="Arial Narrow"/>
        <family val="2"/>
      </rPr>
      <t xml:space="preserve">3. </t>
    </r>
    <r>
      <rPr>
        <sz val="11"/>
        <color indexed="8"/>
        <rFont val="Arial Narrow"/>
        <family val="2"/>
      </rPr>
      <t xml:space="preserve">La supervisión se pactó realizarla en forma conjunta (Clausula Décima Cuarta del Convenio) y solo se evidencia la participación de la ANT.
</t>
    </r>
    <r>
      <rPr>
        <b/>
        <sz val="11"/>
        <color indexed="8"/>
        <rFont val="Arial Narrow"/>
        <family val="2"/>
      </rPr>
      <t xml:space="preserve">4. </t>
    </r>
    <r>
      <rPr>
        <sz val="11"/>
        <color indexed="8"/>
        <rFont val="Arial Narrow"/>
        <family val="2"/>
      </rPr>
      <t xml:space="preserve">La carpeta que contiene los documentos del Convenio se encuentra incompleta y desactualizada, lo cual denota que el supervisor asignado no envía al expediente contractual todos los soportes, informes, cronogramas, actas y demás documentos asociados a la ejecución del Convenio, lo cual dificulta la revisión de las obligaciones establecidas en las cláusulas contractuales.
</t>
    </r>
    <r>
      <rPr>
        <b/>
        <sz val="11"/>
        <color indexed="8"/>
        <rFont val="Arial Narrow"/>
        <family val="2"/>
      </rPr>
      <t>5.</t>
    </r>
    <r>
      <rPr>
        <sz val="11"/>
        <color indexed="8"/>
        <rFont val="Arial Narrow"/>
        <family val="2"/>
      </rPr>
      <t xml:space="preserve"> De acuerdo con el anexo remitido por la ANT, solo se priorizaron 29 Consejos Comunitarios, de un total de 50; se observa que esto no se evidencia en el Acta de Comité que aprueba las priorizaciones, de conformidad con la Cláusula Segunda del Convenio, necesarios para realizar la Titulación colectiva de tierras de Comunidades Negras. 
La falta de un control y seguimiento adecuado y oportuno del Convenio, conlleva un posible incumplimiento de la totalidad de las obligaciones pactadas.
</t>
    </r>
    <r>
      <rPr>
        <sz val="11"/>
        <color theme="1"/>
        <rFont val="Arial Narrow"/>
        <family val="2"/>
      </rPr>
      <t xml:space="preserve">
</t>
    </r>
  </si>
  <si>
    <r>
      <rPr>
        <b/>
        <sz val="11"/>
        <color theme="1"/>
        <rFont val="Arial Narrow"/>
        <family val="2"/>
      </rPr>
      <t xml:space="preserve">14/07/2020. </t>
    </r>
    <r>
      <rPr>
        <sz val="11"/>
        <color theme="1"/>
        <rFont val="Arial Narrow"/>
        <family val="2"/>
      </rPr>
      <t xml:space="preserve"> Se observó el documento "INFORME DE SEGUIMIENTO AL PROCESO DE DIALOGO CON EL FIN DE RETORNAR A SUS PROPIETARIOS BENEFICIADOS POR EL SUBSIDIO. PROCESO SIT C1-CAU-POP-019 PREDIOS “EL MEDIECITO, POTRERO DE LA CASA Y LAS PALMERAS”, el cual contiene la gestión adelantada  mediante reuniones realizadas el 28/01/2020 , 04/03/2020 y 10/06/2020.  Igualmente, el documento concluye que,  "frente a las actividades en cabeza de la SATZF, a la fecha nos encontramos construyendo el informe de las características técnicas ambientales, proyecto productivo a
implementar y jurídicas respecto al predio adjudicado El Mediecito, para lo cual nos encontramos adelantando la gestión documental y análisis de la información que repone en el aplicativo SIT frente al predio". Cabe señalar que, solo fue suministrada el acta de la reunión realizada el 10/06/2020.
En atención a los avances reportados y las evidencias suministradas, la acción de mejora continua presentó incumplimiento, dado que, si bien se allegó un informe de seguimiento, como lo establece la unidad de medida de la presente acción, este documento no determina una solución de fondo a las 13 familias beneficiarias, compila las gestiones adelantas y los compromisos adquiridos con el fin de atender dicha situación, 
</t>
    </r>
    <r>
      <rPr>
        <b/>
        <sz val="11"/>
        <color theme="1"/>
        <rFont val="Arial Narrow"/>
        <family val="2"/>
      </rPr>
      <t xml:space="preserve">
15/07/2020. </t>
    </r>
    <r>
      <rPr>
        <sz val="11"/>
        <color theme="1"/>
        <rFont val="Arial Narrow"/>
        <family val="2"/>
      </rPr>
      <t>Frente a las observaciones allegadas por la DAT,  se denotan debilidades en la formulación de la acción, toda vez que, la descripción de la misma indica que se realizará "seguimiento al proceso de dialogo con el fin de retornar a sus propietarios beneficiados por el subsidio", sin embargo, la unidad de medida no garantiza el cumplimiento de la misma, en el entendido que solo se planificó un informe, el cual fue elaborado, sin embargo, este no concluye si fue retornado el predio a sus propietarios.  Dicha situación, deja al descubierto el hallazgo observado por la CGR en la pasada auditoría financiera VF2018, lo cual puede generar una acción inefectiva.  Esta jefatura recomienda, al responsable de ejecución analizar la acción planteada, garantizando que esta de tratamiento de fondo a lo observado por la Contraloría y de ser necesario modificar su unidad de medida, con el fin de garantizar el seguimiento en el tiempo  que conlleve la solución del conflicto.</t>
    </r>
  </si>
  <si>
    <r>
      <t xml:space="preserve">Se realizaron tres (3) reuniones en las fechas 30 de septiembre 2019, 8 de octubre 2019 y 5 de noviembre 2019, cuyo objetivo fue realizar un análisis de la variación de las causales que motivaron la Resolución 6060. Como resultado de estas reuniones se generó un  Informe de </t>
    </r>
    <r>
      <rPr>
        <b/>
        <sz val="11"/>
        <color theme="1"/>
        <rFont val="Arial Narrow"/>
        <family val="2"/>
      </rPr>
      <t>Justificación de las razones fácticas y jurídicas que obligó a replantear la expedición de la resolución 6060 de 2018.</t>
    </r>
    <r>
      <rPr>
        <sz val="11"/>
        <color theme="1"/>
        <rFont val="Arial Narrow"/>
        <family val="2"/>
      </rPr>
      <t xml:space="preserve"> Ver anexos: 
</t>
    </r>
    <r>
      <rPr>
        <u/>
        <sz val="11"/>
        <color theme="1"/>
        <rFont val="Arial Narrow"/>
        <family val="2"/>
      </rPr>
      <t xml:space="preserve">Listados asistencias de reuniones
Informe reuniones_res 6060
Justificación replanteo de expedición de la resolución 6060 de 2018.
</t>
    </r>
    <r>
      <rPr>
        <sz val="11"/>
        <color theme="1"/>
        <rFont val="Arial Narrow"/>
        <family val="2"/>
      </rPr>
      <t xml:space="preserve">Con lo expuesto anteriormente, se da cumplimento a la acción de mejora.
Por otra parte, conforme a lo señalado en la Resolución No. 915 de 2020 la DGOSP ha ordenado mediante Orfeo número 20202000031143 de fecha 24 de febrero de 2020 a la Subdirección de Planeación Operativa (SPO) “la importancia de contar con el análisis de costo eficiencia de los Planes ya formulados, por lo que solicito su colaboración para obtener el concepto de continuar o no con los mismos bajo el modelo de oferta, en especial, los municipios a los que hace referencia la Resolución 6060 de 2018”.
Evidencia: </t>
    </r>
    <r>
      <rPr>
        <u/>
        <sz val="11"/>
        <color theme="1"/>
        <rFont val="Arial Narrow"/>
        <family val="2"/>
      </rPr>
      <t>Orfeo número 20202000031143 de fecha 24 de febrero de 2020</t>
    </r>
    <r>
      <rPr>
        <sz val="11"/>
        <color theme="1"/>
        <rFont val="Arial Narrow"/>
        <family val="2"/>
      </rPr>
      <t xml:space="preserve">
</t>
    </r>
    <r>
      <rPr>
        <b/>
        <sz val="11"/>
        <color theme="1"/>
        <rFont val="Arial Narrow"/>
        <family val="2"/>
      </rPr>
      <t>Nota:</t>
    </r>
    <r>
      <rPr>
        <sz val="11"/>
        <color theme="1"/>
        <rFont val="Arial Narrow"/>
        <family val="2"/>
      </rPr>
      <t xml:space="preserve"> Las evidencias antes presentadas para vigencia 2019 fueron dadas en el mes de enero del presente año, sin embargo, al revisar que aún seguían como NO subsanadas se procedió a dar nuevamente las evidencias y reporte de las acciones realizadas, como evidencia se adjuntan los correos enviados a la Oficina de Control Interno, referente al seguimiento vigencia 2019. Ver anexos: 
</t>
    </r>
    <r>
      <rPr>
        <u/>
        <sz val="11"/>
        <color theme="1"/>
        <rFont val="Arial Narrow"/>
        <family val="2"/>
      </rPr>
      <t>Respuesta a obs de Seg PMI V130120
Respuesta a observaciones del Plan de mejoramiento CGR
Respuesta reporte a corte 2019</t>
    </r>
  </si>
  <si>
    <r>
      <t xml:space="preserve">Se elaboró y se suscribió por parte de la Directora General la Resolución No, 915 de 2020.
En ese orden, dispone los incisos 4 y 5 del artículo 9 de la Resolución No 915 de 2020, los momentos que constituyen los POSPR: i) El primero denominado POSPR Operativo (previo al barrido predial masivo), construido durante la fase de formulación de la ruta metodológica, a partir de la información segundaria disponible y recolectada por intermedio de los ejercicios de articulación institucional y comunitarios, teniendo como objetivo principal, determinar la viabilidad de la intervención de la ANT en el municipio a través del modelo de atención por oferta y ii) El segundo definido como POSPR Consolidado, elaborado durante la fase de implementación de la ruta metodología, construido a partir de la información recolectada y validada en el municipio o unidades de intervención territorial definidas, como resultado del Barrido Predial Masivo (BPM), teniendo como objetivo diagnosticar la situación material y jurídica de los predios rurales; así determinar los asuntos objeto de intervención de la ANT, en el marco de sus funciones misionales (Ordenamiento social de la propiedad rural y Gestión catastral).
</t>
    </r>
    <r>
      <rPr>
        <b/>
        <sz val="11"/>
        <color theme="1"/>
        <rFont val="Arial Narrow"/>
        <family val="2"/>
      </rPr>
      <t>Evidencia:</t>
    </r>
    <r>
      <rPr>
        <sz val="11"/>
        <color theme="1"/>
        <rFont val="Arial Narrow"/>
        <family val="2"/>
      </rPr>
      <t xml:space="preserve">  
</t>
    </r>
    <r>
      <rPr>
        <u/>
        <sz val="11"/>
        <color theme="1"/>
        <rFont val="Arial Narrow"/>
        <family val="2"/>
      </rPr>
      <t>Resolución No. 915 de 2020.</t>
    </r>
  </si>
  <si>
    <r>
      <t xml:space="preserve">En el período comprendido entre septiembre a diciembre del año 2019, se realizaron las socializaciones de lo POSPR formulados en 18 municipios cuya implementación se encuentra suspendida o no ha iniciado. Los municipios son; Achí-Bolívar, Ataco-Tolima, Ayapel-Córdoba, Ciénaga-Magdalena, Córdoba-Bolívar, El Guamo-Bolívar, Fonseca-La Guajira, Magangué-Bolívar, Majagual-Sucre, Nechí-Antioquia, Planadas-Tolima, Rioblanco-Tolima, San Jacinto-Bolívar, San Jacinto del Cauca-Bolívar, San Juan del Cesar-La Guajira, Sucre-Sucre, Valencia-Córdoba y Zambrano-Bolívar
En el mes de abril del año 2020 se realizó la socialización del POSPR en el municipio de Topaipí-Cundinamarca, el cual tampoco está programado para iniciar implementación.
Estas socializaciones se realizaron con el fin de socializar los resultados y  dar a conocer la relevancia que tienen los planes como insumos para la actualización y construcción de los POT, PBOT, EOT y/o en el nuevo plan de desarrollo municipal.
Evidencia: </t>
    </r>
    <r>
      <rPr>
        <u/>
        <sz val="11"/>
        <color theme="1"/>
        <rFont val="Arial Narrow"/>
        <family val="2"/>
      </rPr>
      <t>SOCIALIZACIÓN POSPR</t>
    </r>
  </si>
  <si>
    <r>
      <t xml:space="preserve">En el primer semestre del año 2020 se realizaron 45 reuniones de seguimiento en 9 municipios los cuales se está implementando o se va a implementar los POSPR.  Para verificar la relación de mesas de seguimiento por municipio, se adjunta archivo en pdf </t>
    </r>
    <r>
      <rPr>
        <i/>
        <sz val="11"/>
        <color theme="1"/>
        <rFont val="Arial Narrow"/>
        <family val="2"/>
      </rPr>
      <t>Resumen reporte AMC_366_H.2.3.4.</t>
    </r>
    <r>
      <rPr>
        <sz val="11"/>
        <color theme="1"/>
        <rFont val="Arial Narrow"/>
        <family val="2"/>
      </rPr>
      <t xml:space="preserve">., de igual manera se podrá visualizar otras gestiones realizadas en el marco de la oferta institucional en el período diciembre 2019-junio 2020 correspondiente a acercamientos interinstitucionales, y acercamientos con municipios pendientes de respuesta de socialización, 
</t>
    </r>
    <r>
      <rPr>
        <b/>
        <sz val="11"/>
        <color theme="1"/>
        <rFont val="Arial Narrow"/>
        <family val="2"/>
      </rPr>
      <t>Evidencias:</t>
    </r>
    <r>
      <rPr>
        <sz val="11"/>
        <color theme="1"/>
        <rFont val="Arial Narrow"/>
        <family val="2"/>
      </rPr>
      <t xml:space="preserve">
</t>
    </r>
    <r>
      <rPr>
        <u/>
        <sz val="11"/>
        <color theme="1"/>
        <rFont val="Arial Narrow"/>
        <family val="2"/>
      </rPr>
      <t>Resumen reporte AMC_366_H.2.3.4
MESAS DE SEGUIMIENTO MUNICPIOS IMPLEMENTACIÓN
ESTRATEGIA DE CONSERVACIÓN</t>
    </r>
  </si>
  <si>
    <t>Dirección de Asuntos Étnicos
 Subdirección de Asuntos Étnicos</t>
  </si>
  <si>
    <r>
      <t xml:space="preserve">Se realizó el inventario de necesidades para la implementación de sistema de información. 
</t>
    </r>
    <r>
      <rPr>
        <b/>
        <sz val="11"/>
        <color theme="1"/>
        <rFont val="Arial Narrow"/>
        <family val="2"/>
      </rPr>
      <t>Evidencia</t>
    </r>
    <r>
      <rPr>
        <sz val="11"/>
        <color theme="1"/>
        <rFont val="Arial Narrow"/>
        <family val="2"/>
      </rPr>
      <t xml:space="preserve">:  
</t>
    </r>
    <r>
      <rPr>
        <u/>
        <sz val="11"/>
        <color theme="1"/>
        <rFont val="Arial Narrow"/>
        <family val="2"/>
      </rPr>
      <t>Inventario Requerimientos Asuntos Étnicos.xlsx</t>
    </r>
  </si>
  <si>
    <r>
      <t>La SSIT informó que, actualmente no se ha iniciado la actividad, tal y como se tienen en la matriz esta actividad iniciaría el 01 de julio de 2020, pero teniendo en cuenta la situación actual de la pandemia la SSIT está evaluando la posibilidad de adelantar el inicio de esta actividad.</t>
    </r>
    <r>
      <rPr>
        <b/>
        <sz val="11"/>
        <color theme="1"/>
        <rFont val="Arial Narrow"/>
        <family val="2"/>
      </rPr>
      <t xml:space="preserve">
21/04/2020. </t>
    </r>
    <r>
      <rPr>
        <sz val="11"/>
        <color theme="1"/>
        <rFont val="Arial Narrow"/>
        <family val="2"/>
      </rPr>
      <t>Actividad en términos para su ejecución, la Subdirección de Sistemas de Información de Tierras informó que, actualmente no se ha iniciado la actividad, tal y como se tienen en la matriz esta actividad iniciaría el 01 de julio de 2020, pero teniendo en cuenta la situación actual de la pandemia la SSIT está evaluando la posibilidad de adelantar el inicio de esta actividad.</t>
    </r>
  </si>
  <si>
    <r>
      <rPr>
        <b/>
        <sz val="11"/>
        <color rgb="FF000000"/>
        <rFont val="Arial Narrow"/>
        <family val="2"/>
      </rPr>
      <t xml:space="preserve">08/07/2020. </t>
    </r>
    <r>
      <rPr>
        <sz val="11"/>
        <color rgb="FF000000"/>
        <rFont val="Arial Narrow"/>
        <family val="2"/>
      </rPr>
      <t xml:space="preserve"> La acción presentó incumplimiento, toda vez que, se observó la Circular No 11 del 21/04/2020, del asunto "Socialización del procedimiento para cobro y la expedición de copias por parte de la entidad", dirigida a los Directores, Subdirectores, Jefes de Oficina, Coordinador de Grupo Interno de Trabajo, Servidores Públicos y Contratistas de la Agencia Nacional de Tierras.  Sin embargo, no se allegaron evidencias relacionadas con la socialización de la misma.
</t>
    </r>
    <r>
      <rPr>
        <b/>
        <sz val="11"/>
        <color rgb="FF000000"/>
        <rFont val="Arial Narrow"/>
        <family val="2"/>
      </rPr>
      <t xml:space="preserve">15/07/2020.  </t>
    </r>
    <r>
      <rPr>
        <sz val="11"/>
        <color rgb="FF000000"/>
        <rFont val="Arial Narrow"/>
        <family val="2"/>
      </rPr>
      <t>La Subdirección Administrativa y Financiera en el marco del periodo de observaciones suministró, mediante correo electrónico del 10/07/2020, las evidencias relacionadas con la comunicación de la  Circular No 11 del 21/04/2020, para lo cual, se aportó correo electrónico del 21/04/2020 a través del cual fueron comunicadas a los colaboradores de la Agencia, la Circular en mención, la Resolución 103 de 2017 y la forma ADMBS-F-052.
En atención de avances reportados y evidencias suministradas, la acción de mejora continua presentó cumplimiento. Sin embargo, su ejecución fue posterior a la fecha de cierre establecida, a saber, 31/12/2019.
Cabe señalar que, la presente acción de mejora continua fue evaluada por  la Contraloría General de la República en el marco de la Auditoría Financiera vigencia fiscal 2019, concluyendo que no fue efectiva, por cuanto persisten las situaciones que originaron el Hallazgo 4 en la Auditoría Financiera vigencia fiscal 2018, situación que, se recomienda tener en cuenta en  la formulación de nuevas acciones de mejora continua.</t>
    </r>
  </si>
  <si>
    <r>
      <rPr>
        <b/>
        <sz val="11"/>
        <color theme="1"/>
        <rFont val="Arial Narrow"/>
        <family val="2"/>
      </rPr>
      <t xml:space="preserve">13/07/2020. </t>
    </r>
    <r>
      <rPr>
        <sz val="11"/>
        <color theme="1"/>
        <rFont val="Arial Narrow"/>
        <family val="2"/>
      </rPr>
      <t xml:space="preserve"> Se aportó el acta del 13/06/2019 que trató el tema de datos abiertos Decreto 1071 DAE, no obstante, la ejecución de la presente acción se planificó para el periodo comprendido del 3/02/2020 al 30/06/2020,  así  mismo, los soportes suministrado junto a dicha acta,  hacen alusión a la gestión que la ANT adelantada en el  2018,  por tanto las evidencias suministradas no son procedentes. 
La actividad presentó incumplimiento, toda vez que, no se evidenció el suministro de la información de requerimientos para la implementación del componente étnico a la Subdirección de Sistemas de Información dentro del periodo establecido para su ejecución.
En atención a los resultados observados en la AMC-393 y AMC-394, acciones de mejora continua complementarias para dar tratamiento al Hallazgo 16, la Oficina de Control Interno recomienda a las dependencias involucradas, realizar nuevamente el análisis de causa raíz para el hallazgo en cuestión, y de ser necesario, solicitar al Comité Institucional de Coordinación de Control Interno las correspondientes modificaciones de las acciones establecidas, con el fin de subsanar de fondo lo evidenciado por la CGR en cuanto a Sistemas de información para el seguimiento a los procesos de legalización y seguridad jurídica de los territorios indígenas. </t>
    </r>
  </si>
  <si>
    <r>
      <rPr>
        <b/>
        <sz val="11"/>
        <color theme="1"/>
        <rFont val="Arial Narrow"/>
        <family val="2"/>
      </rPr>
      <t xml:space="preserve">16/07/2020. </t>
    </r>
    <r>
      <rPr>
        <sz val="11"/>
        <color theme="1"/>
        <rFont val="Arial Narrow"/>
        <family val="2"/>
      </rPr>
      <t xml:space="preserve">Se observó inventario de requerimientos perteneciente a la Dirección de Asuntos Étnicos, así:
</t>
    </r>
    <r>
      <rPr>
        <b/>
        <sz val="11"/>
        <color theme="1"/>
        <rFont val="Arial Narrow"/>
        <family val="2"/>
      </rPr>
      <t>ACCTI-P-008 CONSTIT, AMPLIAC, SANEAM O REESTRUCT DE RESG INDÍGENAS (Decreto 1071).</t>
    </r>
    <r>
      <rPr>
        <sz val="11"/>
        <color theme="1"/>
        <rFont val="Arial Narrow"/>
        <family val="2"/>
      </rPr>
      <t xml:space="preserve"> Se encuentra en implementado en el SIT y fue entregado a la DAE , Mediante memorando 20202200116953 se solicita a la DAE el uso y apropiación del módulo entregado.
</t>
    </r>
    <r>
      <rPr>
        <b/>
        <sz val="11"/>
        <color theme="1"/>
        <rFont val="Arial Narrow"/>
        <family val="2"/>
      </rPr>
      <t xml:space="preserve">ADMTI-P-002 PROTECCIÓN TERRITORIOS ANCESTRALES DE COMUNIDADES INDÍGENAS (Decreto 2333). </t>
    </r>
    <r>
      <rPr>
        <sz val="11"/>
        <color theme="1"/>
        <rFont val="Arial Narrow"/>
        <family val="2"/>
      </rPr>
      <t xml:space="preserve">Se encuentra en implementado en el SIT y fue entregado a la DAE , Mediante memorando 20202200116953 se solicita a la DAE el uso y apropiación del módulo entregado.
</t>
    </r>
    <r>
      <rPr>
        <b/>
        <sz val="11"/>
        <color theme="1"/>
        <rFont val="Arial Narrow"/>
        <family val="2"/>
      </rPr>
      <t xml:space="preserve">ACCTI-P-007 TITULACIÓN COLECTIVA A COMUNIDADES NEGRAS (Decreto 1066). </t>
    </r>
    <r>
      <rPr>
        <sz val="11"/>
        <color theme="1"/>
        <rFont val="Arial Narrow"/>
        <family val="2"/>
      </rPr>
      <t xml:space="preserve">Se cerro la fase de pruebas por el equipo de la SSIT.
</t>
    </r>
    <r>
      <rPr>
        <b/>
        <sz val="11"/>
        <color theme="1"/>
        <rFont val="Arial Narrow"/>
        <family val="2"/>
      </rPr>
      <t xml:space="preserve">SEJUT-P-002 DESLINDE Y CLARIFICACIÓN DE TIERRAS DE ASUNTOS ÉTNICOS. </t>
    </r>
    <r>
      <rPr>
        <sz val="11"/>
        <color theme="1"/>
        <rFont val="Arial Narrow"/>
        <family val="2"/>
      </rPr>
      <t xml:space="preserve">En espera de la definición de la nueva versión y posterior priorización. 
</t>
    </r>
    <r>
      <rPr>
        <b/>
        <sz val="11"/>
        <color theme="1"/>
        <rFont val="Arial Narrow"/>
        <family val="2"/>
      </rPr>
      <t xml:space="preserve">ACCTI-P-009 IMPLEM. INICIATIVAS COMUNIT. CON ENFO. DIFER. ÉTNICO ASOC. AL COMPON. DE LEGALIZ. </t>
    </r>
    <r>
      <rPr>
        <sz val="11"/>
        <color theme="1"/>
        <rFont val="Arial Narrow"/>
        <family val="2"/>
      </rPr>
      <t xml:space="preserve">Requerimiento identificado con estimación de alto nivel. (Ver hoja de caracterización de la necesidad)
</t>
    </r>
    <r>
      <rPr>
        <b/>
        <sz val="11"/>
        <color theme="1"/>
        <rFont val="Arial Narrow"/>
        <family val="2"/>
      </rPr>
      <t xml:space="preserve">ACCTI-P-010-COMPRA-DIRECTA-DE-PREDIOS-V2. </t>
    </r>
    <r>
      <rPr>
        <sz val="11"/>
        <color theme="1"/>
        <rFont val="Arial Narrow"/>
        <family val="2"/>
      </rPr>
      <t>Requerimiento identificado con estimación de alto nivel. (Ver hoja de caracterización de la necesidad)
Por otra parte, se observó el memorando 20202200116953 del 12/06/2020, a través del cual, la SSIT da respuesta a los memorandos 20205000053533 y 20205000113423 Solicitud desarrollo del componente étnico en el Sistema Integrado para Gestión de Tierras,  el cual enuncia que, los módulos puestos en producción (Decreto 2333 y Decreto 1066) fueron especificados, desarrollados e implementados, siguiendo las indicaciones de la Subdirección de Asuntos Étnicos y puestos en producción. Por lo cual, es importante generar usabilidad de los procesos ahí implementados como parte del Sistema Integrado de Tierras – SIT.  En cuanto, al proceso (ii) Constitución, Ampliación, Saneamiento y Reestructuración de Resguardos Indígenas - Decreto 1071, actualmente se encuentra en fase de ajuste y pruebas por parte del grupo de Integración de la Subdirección de Sistemas de Información las cuales se finalizarán en el mes de junio de 2020 para respectivamente realizar la entrega a la subdirección de Asuntos Étnicos.
Así mismo, se observó el memorando 20202200033293 del 26/02/2020, mediante el cual el SSIT solicita a la DAE hacer uso del SIT para el proceso Titulación Colectiva a Comunidades Negras (Decreto 1066), toda vez que, se encuentra en garantía hasta el 20 de junio del presente año.
En atención a los avances reportados y las evidencias suministradas, para esta Jefatura es claro que la acción de mejora continua presentó cumplimiento de acuerdo a su formulación, toda vez que,  se evidenció el inventario de necesidades.  Sin embargo, la AMC-393, complementaria para gestionar el Hallazgo 16, presentó incumplimiento, teniendo en cuenta que las evidencias aportadas databan de la vigencia 2018.
En este entendido, la Oficina de Control Interno mantiene el estado de la acción "en términos" con el fin que las dependencias involucradas adelanten nuevamente el análisis de causa raíz que origino el Hallazgo 16 y de ser necesario, se solicite ante el Comité Institucional de Coordinación de Control Interno las correspondientes modificaciones que conlleven a subsanar lo evidenciado por la CGR en cuanto a Sistemas de información para el seguimiento a los procesos de legalización y seguridad jurídica de los territorios indígenas.</t>
    </r>
  </si>
  <si>
    <r>
      <rPr>
        <b/>
        <sz val="11"/>
        <color theme="1"/>
        <rFont val="Arial Narrow"/>
        <family val="2"/>
      </rPr>
      <t xml:space="preserve">13/07/2020. </t>
    </r>
    <r>
      <rPr>
        <sz val="11"/>
        <color theme="1"/>
        <rFont val="Arial Narrow"/>
        <family val="2"/>
      </rPr>
      <t xml:space="preserve">La Dirección de Asuntos Étnicos suministró 4 informes de supervisión, a mencionar:
</t>
    </r>
    <r>
      <rPr>
        <b/>
        <sz val="11"/>
        <color theme="1"/>
        <rFont val="Arial Narrow"/>
        <family val="2"/>
      </rPr>
      <t xml:space="preserve">
Sep. - Oct 2019.  </t>
    </r>
    <r>
      <rPr>
        <sz val="11"/>
        <color theme="1"/>
        <rFont val="Arial Narrow"/>
        <family val="2"/>
      </rPr>
      <t>Documento firmado por la supervisora, el cual contiene los datos básicos del convenio, las actividades realizas con cargo al convenio, estado financiero del aporte a cargo de la ANT, respecto al aporte a cargo del operador se informa que, mediante memorando 20196201146702 del 28/10/2019, la Corporación de Hileros allego informes de ejecución financiera desde el mes de agosto de 2018 a agosto de 2019, firmados y elaborados por el contador.  No obstante para el periodo evaluado, no se evidenció la ejecución financiera.  En cuanto al plan operativo suministrado por la DAE, no se observó en el informe de supervisión avances de gestión relacionados con la actividad "</t>
    </r>
    <r>
      <rPr>
        <i/>
        <sz val="11"/>
        <color theme="1"/>
        <rFont val="Arial Narrow"/>
        <family val="2"/>
      </rPr>
      <t>entrega de 50 expedientes conforme a los lineamientos establecidos por la Comisión Ley 70 de 1993 y Decreto reglamentario</t>
    </r>
    <r>
      <rPr>
        <sz val="11"/>
        <color theme="1"/>
        <rFont val="Arial Narrow"/>
        <family val="2"/>
      </rPr>
      <t xml:space="preserve">".
</t>
    </r>
    <r>
      <rPr>
        <b/>
        <sz val="11"/>
        <color theme="1"/>
        <rFont val="Arial Narrow"/>
        <family val="2"/>
      </rPr>
      <t xml:space="preserve">Nov - Dic 2019. </t>
    </r>
    <r>
      <rPr>
        <sz val="11"/>
        <color theme="1"/>
        <rFont val="Arial Narrow"/>
        <family val="2"/>
      </rPr>
      <t xml:space="preserve">Documento firmado por la supervisora (Eimy Tatiana Ramirez Cardenas, Gestor T1, grado 10), el cual contiene los datos básicos del convenio, las actividades realizas con cargo al convenio, estado financiero del aporte a cargo de la ANT, respecto al aporte a cargo del operador no se observó el estado financiero de los aportes acorde a lo establecido por la Agencia.  Frente al plan operativo suministrado por la DAE, se indicó la remisión, a la corporación de hileros, de 42 expedientes para diagnostico - compromisos Convenio  Asociación 912/18, bajo comunicado 20195101134791 del 25/11/2019.
</t>
    </r>
    <r>
      <rPr>
        <b/>
        <sz val="11"/>
        <color theme="1"/>
        <rFont val="Arial Narrow"/>
        <family val="2"/>
      </rPr>
      <t xml:space="preserve">Ene - Feb 2020. </t>
    </r>
    <r>
      <rPr>
        <sz val="11"/>
        <color theme="1"/>
        <rFont val="Arial Narrow"/>
        <family val="2"/>
      </rPr>
      <t xml:space="preserve">Documento firmado por la supervisora (Dra. Julia Elena Venegas Gómez), el cual contiene los datos básicos del convenio, las actividades realizas con cargo al convenio, sin embargo, no se relaciona información del estado financiero del aporte a cargo de la ANT y del operador.  En relación al plan operativo suministrado por la DAE, se indicó lo siguiente: Análisis 40 nuevos expedientes, allegados por la ANT, a la Corporación Hileros. Como resultado parcial; (1) Se tiene un primer informe Diagnostico de estos 40 expedientes. (2). Se están realizando Lista de chequeo, y Fichas de Sustanciación. (3). Se está elaborando el Kobo (cargue en matriz de monitoreo y seguimiento) de estos 40 expedientes.
</t>
    </r>
    <r>
      <rPr>
        <b/>
        <sz val="11"/>
        <color theme="1"/>
        <rFont val="Arial Narrow"/>
        <family val="2"/>
      </rPr>
      <t>Mar - Abr 2020.</t>
    </r>
    <r>
      <rPr>
        <sz val="11"/>
        <color theme="1"/>
        <rFont val="Arial Narrow"/>
        <family val="2"/>
      </rPr>
      <t xml:space="preserve">  Documento firmado por la supervisora (Dra. Julia Elena Venegas Gómez), el cual contiene los datos básicos del convenio, las actividades realizas con cargo al convenio, sin embargo, no se relaciona información del estado financiero del aporte a cargo de la ANT y del operador.  En cuanto al plan operativo suministrado por la DAE, no se observó en el informe de supervisión no se observó información relacionada con el cumplimiento de la actividad "entrega de 50 expedientes conforme a los lineamientos establecidos por la Comisión Ley 70 de 1993 y Decreto reglamentario", la cual estaba programada para cierre en el mes de abril.
Respecto a los avances de cumplimento reportados, así como las evidencias suministradas, la Oficina de Control Interno, establece que, si bien los informes de supervisión se ha venido presentando bimensualmente como lo refiere los términos del Convenio, algunos de estos no relacionan información del estado financiero del aporte a cargo de la ANT y del operador.  Así mismo, se observó el incumplimiento del plan operativo, en lo referente  a  la actividad "</t>
    </r>
    <r>
      <rPr>
        <i/>
        <sz val="11"/>
        <color theme="1"/>
        <rFont val="Arial Narrow"/>
        <family val="2"/>
      </rPr>
      <t>entrega de 50 expedientes conforme a los lineamientos establecidos por la Comisión Ley 70 de 1993 y Decreto reglamentario</t>
    </r>
    <r>
      <rPr>
        <sz val="11"/>
        <color theme="1"/>
        <rFont val="Arial Narrow"/>
        <family val="2"/>
      </rPr>
      <t xml:space="preserve">", toda vez que, esta fue planificada para ejecución dentro del periodo comprendido de septiembre de 2019 a abril de 2020 y de acuerdo a lo consignado en los informes de supervisión suministrados, no se evidenció su cumplimiento. </t>
    </r>
  </si>
  <si>
    <r>
      <rPr>
        <b/>
        <sz val="11"/>
        <color rgb="FF000000"/>
        <rFont val="Arial Narrow"/>
        <family val="2"/>
      </rPr>
      <t>13/07/2020.</t>
    </r>
    <r>
      <rPr>
        <sz val="11"/>
        <color rgb="FF000000"/>
        <rFont val="Arial Narrow"/>
        <family val="2"/>
      </rPr>
      <t xml:space="preserve"> Se observó Acta del 22/05/2020  a la cual participaron colaboradores de la DAT, DAE, SUBDAE, OIGT, UGT Antioquia, Dialogo Social, Oficina Jurídica y grupo de topografía.  Dicha mesa técnica hace parte de las acciones establecidas en el Plan de Mejoramiento, a efectos de generar un lineamiento institucional para (i) la recuperación del predio como quiera que es un bien fiscal o patrimonial del Estado; (ii) verificar la función social del predio Yarumal y (iii) su situación frente a la Comunidad beneficiaria y los terceros ocupantes.  En el desarrollo de la actividad, se observó las gestiones y/o recomendaciones sobre el predio Yarumal.  Así mismo, dicho documento presentó una serie de compromisos y observaciones, la cuales se enuncian a continuación, Programación próxima Mesa Técnica para el 29/05/2020, Revisión y envío a la Oficina Jurídica de la información respecto de las acciones que por su competencia hayan tenido del Predio Yarumal por parte de cada área 27/05/2020, Remitir a la Oficina Jurídica ficha técnica de la compra del predio Yarumal 26/05/2020.  Frente a los compromisos mencionados, no se allegaron las evidencias correspondientes y /o reporte de gestión de su cumplimiento por parte de la DAE.  Por otra parte, la presente reunión se realizó vía teams, dada las condiciones sanitarias del país, disponiendo el listado de asistencia de 24 colaboradores.
Igualmente, se observó Acta del 09/06/2020 cuyo tema fue la socialización ruta de trabajo para caracterización del predio Yarumal- Bocas de Rio Turbo, la cual fue presentada por la DAE y aprobada por los asistentes.  La mencionada mesa, tuvo como resultado los siguientes compromisos, Convocar a reunión de alistamiento y Revisar e informar la fecha probable de visita, de los cuales  no se allegaron soportes.  Por otra parte, la presente reunión se realizó vía teams, dada las condiciones sanitarias del país, disponiendo pantallazo de los asistentes.
Respecto a los avances de gestión reportados, así como, las evidencias aportadas, la Oficina de Control Interno establece el incumplimiento de la acción de mejora continua, toda vez que, si bien se evidenció la realización de mesas técnicas, como lo indica la unidad de medida de la acción, al analizar el desarrollo de dichas mesas, no establece la "verificación en terreno de la función social del predio El Yarumal y su situación respecto de la comunidad beneficiaria", no obstante, se dan lineamientos para la ruta de trabajo a realizar.  En este sentido, se recomienda a la DAE realizar seguimiento a los compromisos establecidos y garantizar que la mesa de trabajo que se realice para el cierre de la presente acción contenga los resultados de la verificación en terreno de la función social del predio El Yarumal y su situación respecto de la comunidad beneficiaria.
</t>
    </r>
    <r>
      <rPr>
        <b/>
        <sz val="11"/>
        <color rgb="FF000000"/>
        <rFont val="Arial Narrow"/>
        <family val="2"/>
      </rPr>
      <t xml:space="preserve">
21/07/2020. </t>
    </r>
    <r>
      <rPr>
        <sz val="11"/>
        <color rgb="FF000000"/>
        <rFont val="Arial Narrow"/>
        <family val="2"/>
      </rPr>
      <t>La Dirección de Asuntos Étnicos mediante correo electrónico del 17/07/2020, allegó la matriz del Plan de atención de titulación colectiva 2020, el cual contiene información relacionada con la gestión adelantada en la comunidad Bocas del Rio Turbo, predio Yarumal, expediente 201851009999800015E. Dicha matriz en su columna "CY" contiene la Ruta a seguir para ejecutar el procedimiento, a saber,  "</t>
    </r>
    <r>
      <rPr>
        <b/>
        <i/>
        <sz val="11"/>
        <color rgb="FF000000"/>
        <rFont val="Arial Narrow"/>
        <family val="2"/>
      </rPr>
      <t xml:space="preserve">1. </t>
    </r>
    <r>
      <rPr>
        <i/>
        <sz val="11"/>
        <color rgb="FF000000"/>
        <rFont val="Arial Narrow"/>
        <family val="2"/>
      </rPr>
      <t xml:space="preserve">Se realizó reunión con la Oficina Jurídica de la ANT, y la SDAE, a efectos de iniciar los procesos policivos y concluir con los procesos invasivos que se están generando en el predio Yarumal que en la actualidad es de propiedad del Estado y goza de que es Inalienable, Inembargable e Imprescriptible con destinación especifica de Titular colectiva mente en el marco de la Ley 70 de 1993.
INICIAR DESDE LA OFICINA JURIDICA EL DESALOJO DEL PREDIO DENOMINADO YARUMAL. 
Sin embargo, antes de iniciar el proceso policivo se determinó realizar la visita al predio a fin de determinar sus ocupantes, por lo tanto se debe:
</t>
    </r>
    <r>
      <rPr>
        <b/>
        <i/>
        <sz val="11"/>
        <color rgb="FF000000"/>
        <rFont val="Arial Narrow"/>
        <family val="2"/>
      </rPr>
      <t xml:space="preserve">2. </t>
    </r>
    <r>
      <rPr>
        <i/>
        <sz val="11"/>
        <color rgb="FF000000"/>
        <rFont val="Arial Narrow"/>
        <family val="2"/>
      </rPr>
      <t>Realizar mesas técnicas de seguimiento con las dependencias involucradas a fin de ir determinaando las acciones y actividades a seguir de tal manera que permita determinar la destinación del predio.
Por lo tanto, se realizarán mesas técnicas mensuales (agosto, septiembre,octubre y noviembre) que permita realizar el seguimiento  permanente y articulado con las acciones de mejora del Plan de Mejoramiento de la Contraloría.
Es importante, mencionar además que hasta tanto, no se detemine la situación del predio Yarumal no se retirará el caso del Plan de Atención a Comunidades Negras de la Subdirección de Asuntos Etnicos y por lo tanto, su seguimiento es constante y permanente"</t>
    </r>
    <r>
      <rPr>
        <sz val="11"/>
        <color rgb="FF000000"/>
        <rFont val="Arial Narrow"/>
        <family val="2"/>
      </rPr>
      <t>.
Acorde a las observaciones allegadas, la Oficina de Control Interno observó que se tiene planificado realizar meses de trabajo en los meses de agosto, septiembre,octubre y noviembre, en el marco de la ruta establecida. No obstante, esta Jefatura debe verificar que las acciones implementadas hayan subsanado las deficiencias que fueron objeto de observación por parte de la CGR, por tanto, se mantiene el estado de la acción (incumplida) y se recomienda al responsable de ejecución articule el periodo de ejecución de la acción de mejora continua con el establecido en el plan de atención de titulación colectiva.</t>
    </r>
  </si>
  <si>
    <t>Correo del 16/07/2020 a la Secretaría General de la Agencia Nacional de Tierras, solicitando la realización de las capacitaciónes a los Líderes UGT que actuan como Supervisiores de Contrato.  Envía Andrés Horacio Carvajal Pardo - Asesor Experto G3-08  Coordinador de las UGT a Carlos Salinas Sastre, Secretario General de la ANT.</t>
  </si>
  <si>
    <r>
      <rPr>
        <b/>
        <sz val="11"/>
        <color theme="1"/>
        <rFont val="Arial Narrow"/>
        <family val="2"/>
      </rPr>
      <t xml:space="preserve">21/07/2020. </t>
    </r>
    <r>
      <rPr>
        <sz val="11"/>
        <color theme="1"/>
        <rFont val="Arial Narrow"/>
        <family val="2"/>
      </rPr>
      <t>El pasado 16/07/2020, se comunicó correo electrónico a través del cual se solicitó a la Secretaría General se programe y lleve a cabo una capacitación a los actuales Líderes de las Unidades de Gestión Territorial.
En atención a los avances reportados y evidencias suministradas, la acción de mejora continua presentó incumplimiento  de acuerdo a su planificación.</t>
    </r>
  </si>
  <si>
    <t>En atención a las evidencias suministradas el 17/07/2020, la Oficina de Control Interno da por ejecutada la acción de mejora continua de acuerdo a lo planificado.</t>
  </si>
  <si>
    <r>
      <t>Respecto a lo informado, esta Jefatura  consultó el 27/04/2020 sistema integrado de gestión de la Agencia, en el enlace</t>
    </r>
    <r>
      <rPr>
        <sz val="11"/>
        <color rgb="FF0070C0"/>
        <rFont val="Arial Narrow"/>
        <family val="2"/>
      </rPr>
      <t xml:space="preserve"> http://intranet.agenciadetierras.gov.co/wp-content/uploads/2020/04/GEFIN-P-009-PROCEDIMIENTO-GESTION-FINANCIERA-1.pdf</t>
    </r>
    <r>
      <rPr>
        <sz val="11"/>
        <color theme="1"/>
        <rFont val="Arial Narrow"/>
        <family val="2"/>
      </rPr>
      <t xml:space="preserve"> , observándose la publicación del documento GEFIN-P-009 GESTION FINANCIERA Y CARTERA DE RECURSOS PROPIOS, versión 1. con fecha del 23/04/2020.</t>
    </r>
  </si>
  <si>
    <t>Mediante memorando No. 20206000124533, la Secretaría General solicitó a la Oficina Jurídica concepto sobre la conveniencia, legalidad y pertinencia de suscribir y/o renovar convenios de cooperación internacionales con entidades que no presentan soportabilidad del gasto aduciendo inmunidad de jurisdicción.</t>
  </si>
  <si>
    <t>El CICCI en sesión del 12/02/2020, analizó la solicitud realizada por la Dirección de Acceso a Tierras en cuanto a la necesidad de modificar la acción de mejora continua establecida para dar tratamiento al Hallazgo 12 perteneciente a la Auditoría al Proceso Liquidador INCODER VF 2016.  Que de acuerdo a la solicitud, el Comité aprobó la propuesta presentada por la Dirección.</t>
  </si>
  <si>
    <t>Informe final de la Contraloría General de la Nación radicado el 09/06/2020 mediante comunicado 20206200365042.
Correo electrónico de la CGR del 24/07/2020.</t>
  </si>
  <si>
    <t>Se observó:
*Acta 01 del 2020 Comité de Sostenibilidad Contable.
*GEFIN-I Manual de políticas contables V3 con fecha del 27 de enero 2020, publicado en la pagina web de la Agencia en el siguiente link: http://intranet.agenciadetierras.gov.co/wp-content/uploads/2019/02/GEFIN-I-001.-MANUAL-DE-POLITICAS-CONTABLES-ANT-NICSP-V-3.pdf
*Binner publicación y socialización GEFIN-I Manual de políticas contables V3 
Informe final de la Contraloría General de la Nación radicado el 09/06/2020 mediante comunicado 20206200365042.
Correo electrónico de la CGR del 24/07/2020.</t>
  </si>
  <si>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13 en la auditoría Financiera vigencia fiscal 2018, persistieron según los resultados consignados en el informe de la Auditoría Financiera vigencia fiscal 2019.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</si>
  <si>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13 en la Auditoría Financiera vigencia fiscal 2018, situación que, se recomienda tener en cuenta en  la formulación de nuevas acciones de mejora continua.
</t>
    </r>
    <r>
      <rPr>
        <b/>
        <sz val="11"/>
        <color rgb="FF000000"/>
        <rFont val="Arial Narrow"/>
        <family val="2"/>
      </rPr>
      <t xml:space="preserve">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</si>
  <si>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14 en la auditoría Financiera vigencia fiscal 2018, persistieron según los resultados consignados en el informe de la Auditoría Financiera vigencia fiscal 2019.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</si>
  <si>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14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</si>
  <si>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15 en la auditoría Financiera vigencia fiscal 2018, persistieron según los resultados consignados en el informe de la Auditoría Financiera vigencia fiscal 2019.
</t>
    </r>
    <r>
      <rPr>
        <b/>
        <sz val="11"/>
        <color rgb="FF000000"/>
        <rFont val="Arial Narrow"/>
        <family val="2"/>
      </rPr>
      <t xml:space="preserve">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</si>
  <si>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15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</si>
  <si>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17 en la auditoría Financiera vigencia fiscal 2018, persistieron según los resultados consignados en el informe de la Auditoría Financiera vigencia fiscal 2019.
</t>
    </r>
    <r>
      <rPr>
        <b/>
        <sz val="11"/>
        <color rgb="FF000000"/>
        <rFont val="Arial Narrow"/>
        <family val="2"/>
      </rPr>
      <t>27/07/2020.</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</si>
  <si>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17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</si>
  <si>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theme="1"/>
        <rFont val="Arial Narrow"/>
        <family val="2"/>
      </rPr>
      <t xml:space="preserve">14/07/2020. </t>
    </r>
    <r>
      <rPr>
        <sz val="11"/>
        <color theme="1"/>
        <rFont val="Arial Narrow"/>
        <family val="2"/>
      </rPr>
      <t>Se observó el</t>
    </r>
    <r>
      <rPr>
        <b/>
        <sz val="11"/>
        <color theme="1"/>
        <rFont val="Arial Narrow"/>
        <family val="2"/>
      </rPr>
      <t xml:space="preserve"> </t>
    </r>
    <r>
      <rPr>
        <sz val="11"/>
        <color theme="1"/>
        <rFont val="Arial Narrow"/>
        <family val="2"/>
      </rPr>
      <t xml:space="preserve">traslado, realizado por la el cual la SATZF , a la DAT por competencia la revocatoria cuota parte, para que se surta el trámite correspondiente de recuperación de las cuotas partes del predio denominado:
</t>
    </r>
    <r>
      <rPr>
        <b/>
        <sz val="11"/>
        <color theme="1"/>
        <rFont val="Arial Narrow"/>
        <family val="2"/>
      </rPr>
      <t xml:space="preserve">
Predio El Bado</t>
    </r>
    <r>
      <rPr>
        <sz val="11"/>
        <color theme="1"/>
        <rFont val="Arial Narrow"/>
        <family val="2"/>
      </rPr>
      <t xml:space="preserve">, </t>
    </r>
    <r>
      <rPr>
        <b/>
        <sz val="11"/>
        <color theme="1"/>
        <rFont val="Arial Narrow"/>
        <family val="2"/>
      </rPr>
      <t xml:space="preserve">La Unión, Nariño, </t>
    </r>
    <r>
      <rPr>
        <sz val="11"/>
        <color theme="1"/>
        <rFont val="Arial Narrow"/>
        <family val="2"/>
      </rPr>
      <t xml:space="preserve">mediante memorando 20244100128183 del 26/06/2020, indicando que (..) " Los actos administrativos de revocatoria fueron remitidos a la Oficina de Instrumentos Públicos de la Unión, Nariño, mediante los oficios con radicado 20194101069831 y 20204100355631" (...)
</t>
    </r>
    <r>
      <rPr>
        <b/>
        <sz val="11"/>
        <color theme="1"/>
        <rFont val="Arial Narrow"/>
        <family val="2"/>
      </rPr>
      <t>Predio Villa Diana, Maicao, La Guajira</t>
    </r>
    <r>
      <rPr>
        <sz val="11"/>
        <color theme="1"/>
        <rFont val="Arial Narrow"/>
        <family val="2"/>
      </rPr>
      <t>, mediante memorando 20204100128003 del 26/06/2020, indicando que (..) " Los actos administrativos de revocatoria fueron remitidos a la Oficina de Instrumentos Públicos de Maicao, La Guajira, para su correspondiente registro; los cuales fueron radicados conforme a lo informado por dicha Oficina mediante los oficios con radicado No. 20206200370532, 20206200370502, 20206200370482" (...).  Cabe señalar que, no se evidenció información relacionada con la señora XIOMARA AMPARO HERNÁNEZ BARCESLO y   en cuanto al señor HUGO ALBERTO GARCÍAS, se observó la Resolución 477 de 2020, no obstante, no se allegó la comunicación a la ORIP.
En atención a los avances reportados y a las evidencias suministradas, la acción de mejora continua presentó incumplimiento, toda vez que, se evidenciaron 2 de  los 3 memorando mediante los cuales se remitieron los actos administrativos a la dependencia correspondiente para que se inicie el proceso de recuperación material del predio al patrimonio de la ANT y su respectivo valor.  Cabe señalar que, en lo relacionado con el Predio Villa Diana, Maicao, La Guajira no se evidenció información relacionada con la señora XIOMARA AMPARO HERNÁNEZ BARCESLO y  en cuanto al señor HUGO ALBERTO GARCÍAS, se observó la Resolución 477 de 2020, no obstante, no se allegó la comunicación a la ORIP.</t>
    </r>
  </si>
  <si>
    <r>
      <rPr>
        <b/>
        <sz val="11"/>
        <color rgb="FF000000"/>
        <rFont val="Arial Narrow"/>
        <family val="2"/>
      </rPr>
      <t xml:space="preserve">14/07/2020. </t>
    </r>
    <r>
      <rPr>
        <sz val="11"/>
        <color rgb="FF000000"/>
        <rFont val="Arial Narrow"/>
        <family val="2"/>
      </rPr>
      <t>La Dirección de Acceso a Tierras a través de correo electrónico del  02/07/2020 indicó que, "d</t>
    </r>
    <r>
      <rPr>
        <i/>
        <sz val="11"/>
        <color rgb="FF000000"/>
        <rFont val="Arial Narrow"/>
        <family val="2"/>
      </rPr>
      <t>e conformidad a la responsabilidad al hallazgo No. 6. Revocatoria de actos administrativos – subsidios (A6) (D2), específicamente a la actividad  : Estructurar un formato que use la Oficina Jurídica para la presentación e información a la Subdirección de Zonas Focalizadas de nuevas decisiones judiciales que ordenen a la ANT la entrega de subsidios y permita identificar las personas y fechas para un control efectivo de los casos , que desde el año pasado informamos a la oficina de control interno que la responsabilidad no era de la sub. zonas focalizadas, estuvimos indagando en las diferentes soportes y se encontró en el correo del 15 de julio de 2019 el cual adjunto, la formulación del plan de mejoramiento de la DAT el cual se entregó en su momento a la Secretaria General a la profesional Milena Margfoy, quien estaba encargada de la consolidación del plan de mejoramiento de la CGR como ANT, en esta formulación nosotros como Dirección en ningún momento se incluyó esta actividad, lo cual pediría tu apoyo Lila para que te comunicaras con Milena quien sigue trabajando no en Secretaria General  pero si en la Dirección Asuntos Étnicos con el fin de aclarar quien fue el área responsable de formular esta actividad, copio a Sergio Matiz quien en su momento recibió esta formulación</t>
    </r>
    <r>
      <rPr>
        <sz val="11"/>
        <color rgb="FF000000"/>
        <rFont val="Arial Narrow"/>
        <family val="2"/>
      </rPr>
      <t xml:space="preserve">".
En cuanto a lo expresado anteriormente, esta Jefatura reitera lo informado en el pasado seguimiento, en la cual se informó que se consultó su archivo digital, observando la matriz de formulación de fecha del 19/07/2019, el cual registra de la siguiente manera los responsables "Subdirección de Acceso a Tierras en Zonas Focalizadas y la Oficina Jurídica", en este entendido y con el fin de aclarar el responsable de ejecución  de la acción de mejora continua, así como, la dependencia de apoyo a la ejecución, esta Jefatura recomienda se realice una reunión entre las partes involucradas, aclarándose la situación presentada.  Los resultados acordados en dicha reunión, deberán ser comunicados a esta Jefatura, para realizar los ajustes, que hayan a lugar.
En este sentido, es preciso aclarar que, la Oficina de Control Interno no asigna los responsables de ejecución de las acciones, así mismo, esta Jefatura no puede solicitar la modificación de la responsabilidad, ante el Comité Institucional de Coordinación de Control Interno, hasta tanto no se alleguen lo definido por las 2 dependencias, a saber, Dirección de Acceso a Tierras y Oficina Jurídica.
</t>
    </r>
    <r>
      <rPr>
        <sz val="11"/>
        <color rgb="FF000000"/>
        <rFont val="Arial Narrow"/>
        <family val="2"/>
      </rPr>
      <t xml:space="preserve">
En atención a los avances reportados y a las evidencias suministradas, la acción de mejora continua presentó incumplimiento, toda vez que, no se evidenció el formato establecido como unidad de medida para la acción.
</t>
    </r>
  </si>
  <si>
    <r>
      <rPr>
        <b/>
        <sz val="11"/>
        <color theme="1"/>
        <rFont val="Arial Narrow"/>
        <family val="2"/>
      </rPr>
      <t xml:space="preserve">16/07/2020. </t>
    </r>
    <r>
      <rPr>
        <sz val="11"/>
        <color theme="1"/>
        <rFont val="Arial Narrow"/>
        <family val="2"/>
      </rPr>
      <t xml:space="preserve">Se observó la Resolución 915 del 12/02/2020 por la cual se expiden reglas para le ejecución del procedimiento único de ordenamiento social de la propiedad rural en zonas no focalizadas, la cual  dispone en el Artículo 9 los momentos que constituyen los POSPR.  Lo anterior, en atención al documento Informe de reuniones DGOSP evidenciado en la AMC-364, el cual explica las razones por las cuales jurídicamente no se considera idóneo expedir resolución modificatoria a la Resolución 6060.
En concordancia con los avances reportados y las evidencias suministradas, la acción de mejora continua presentó incumplimiento, toda vez que, el acto administrativo allegado, hacen referencia a la modificación de la Resolución  740 de 2017 y Resolución 12096 de 2019, mas no, a la Resolución 6060, como lo indica la actividad, a saber, expedir Resolución modificatoria a la Resolución 6060 en la cual se actualice la motivación fáctica y jurídica que llevaron a la suspensión de los planes de Ordenamiento Social de la Propiedad en los Municipios.
Para esta jefatura es claro que el documento "informe de reuniones DGOSP" establece las razones por las cuales jurídicamente no se considera idóneo expedir acto administrativo modificatorio  de la Resolución 6060 y determina la necesidad de construir y validar un proyecto de resolución que modifique el marco normativo de formulación e implementación de los POSPR, es decir, modificar la Resolución 740 de 2017 y la Resolución 12096.  Sin embargo,  la evaluación llevada a cabo por la Oficina de Control Interno se realiza teniendo en cuenta la totalidad de los elementos que componen la acción de mejora establecida, a saber, ACCIÓN DE MEJORA, ACTIVIDADES / DESCRIPCIÓN, ACTIVIDADES / UNIDAD DE MEDIDA, ACTIVIDADES / CANTIDADES UNIDAD DE MEDIDA, ACTIVIDADES / FECHA DE INICIO, ACTIVIDADES / FECHA DE TERMINACIÓN y ACTIVIDADES / PLAZO EN SEMANAS.
Expuesto lo anterior, esta Jefatura recomienda al responsable de ejecución, que de tener la seguridad que los documentos aportados son los suficientes para evidenciar el tratamiento o eliminación del Hallazgo 2.3.2, se proceda a solicitar al Comité Institucional de Control Interno la modificación de la presente acción.
</t>
    </r>
    <r>
      <rPr>
        <b/>
        <sz val="11"/>
        <color theme="1"/>
        <rFont val="Arial Narrow"/>
        <family val="2"/>
      </rPr>
      <t xml:space="preserve">17/07/2020.  </t>
    </r>
    <r>
      <rPr>
        <sz val="11"/>
        <color theme="1"/>
        <rFont val="Arial Narrow"/>
        <family val="2"/>
      </rPr>
      <t>La Dirección de Ordenamiento Social de la Propiedad en el periodo de observaciones, mediante correo electrónico del 17/07/2020, informó lo siguiente, "</t>
    </r>
    <r>
      <rPr>
        <i/>
        <sz val="11"/>
        <color theme="1"/>
        <rFont val="Arial Narrow"/>
        <family val="2"/>
      </rPr>
      <t>Solicitud DGOSP: Solicitar modificación de los elementos que componen la acción de mejora al Comité Institucional de Control Interno a través de la Oficina de Control Interno</t>
    </r>
    <r>
      <rPr>
        <sz val="11"/>
        <color theme="1"/>
        <rFont val="Arial Narrow"/>
        <family val="2"/>
      </rPr>
      <t xml:space="preserve">" 
</t>
    </r>
  </si>
  <si>
    <r>
      <rPr>
        <b/>
        <sz val="11"/>
        <color theme="1"/>
        <rFont val="Arial Narrow"/>
        <family val="2"/>
      </rPr>
      <t xml:space="preserve">13/07/2020.  </t>
    </r>
    <r>
      <rPr>
        <sz val="11"/>
        <color theme="1"/>
        <rFont val="Arial Narrow"/>
        <family val="2"/>
      </rPr>
      <t xml:space="preserve"> Se observó el Acta No. 01 del 06/05/2020 y  12/05/2020, cuyo tema fue Primer Comité Técnico Operativo del convenio 885 de 2020, con el objetivo de evaluar y aprobar el plan operativo del convenio 885 de 2020 presentado por CNTI.  El orden del día fue el siguiente: Presentación de asistentes, Designación del secretario del Comité Técnico Operativo del convenio, Presentación plan operativo por parte de ASO CIT, el cual deberá contener: La programación de sesiones de la CNTI, incluyendo la ruta para las convocatorias y el seguimiento a los compromisos establecidos sesiones, La metodología, guía o instrumento a implementar para cada una de las actividades definidas en las líneas estratégicas del convenio. c-) Cronograma de ejecución, Presupuesto estimado para cada actividad y/o producto.  El acta en mención indica que "</t>
    </r>
    <r>
      <rPr>
        <i/>
        <sz val="11"/>
        <color theme="1"/>
        <rFont val="Arial Narrow"/>
        <family val="2"/>
      </rPr>
      <t>Las propuestas presentadas implican que para la primera semana de julio como fecha propuesta para la 1ra sesión de la CNTI de manera virtual existan las condiciones que permitan la movilidad en territorio para que los delegados puedan trasladarse hasta los cascos urbanos y ciudades principales, si para la fecha señalada cambian las medidas decretadas por el gobierno nacional y regresamos al aislamiento preventivo o cuarentena se reprogramará la sesión para otra fecha</t>
    </r>
    <r>
      <rPr>
        <sz val="11"/>
        <color theme="1"/>
        <rFont val="Arial Narrow"/>
        <family val="2"/>
      </rPr>
      <t>".
La acción presentó incumplimiento según su fecha de cierre, a saber, 30/06/2020, toda vez que, no se observó el acta de definición de criterios y concertación entre ANT y la CNTI.  Cabe señalar que, la Dirección de Asunto Étnicos mediante memorando 20205000116343 del 12/06/2020, solicitó, a la Oficina de Control Interno, la ampliación del periodo de ejecución de la presente acción, a saber, 30/10/2020.
Frente a la solicitud realizada, mediante memorando 20205000116343 del 23/06/2020, es importante mencionar que, esta será presentada al Comité Institucional de Coordinación de Control Interno para su aprobación, la sesión se programara a partir de los resultados obtenidos en el presente informe.  En tanto la solicitud sea aprobada, esta Jefatura procederá a su comunicación y ajustes correspondientes.</t>
    </r>
  </si>
  <si>
    <r>
      <rPr>
        <b/>
        <sz val="11"/>
        <color rgb="FF000000"/>
        <rFont val="Arial Narrow"/>
        <family val="2"/>
      </rPr>
      <t>07/07/2020.</t>
    </r>
    <r>
      <rPr>
        <sz val="11"/>
        <color rgb="FF000000"/>
        <rFont val="Arial Narrow"/>
        <family val="2"/>
      </rPr>
      <t xml:space="preserve"> La Secretaría General a través del memorando 20206000050093 del 16/03/2020, solicitó la modificación y ajustes al plan de mejoramiento institucional de la Contraloría General de la República y Plan de mejoramiento interno.  Para la presente acción indico que "</t>
    </r>
    <r>
      <rPr>
        <i/>
        <sz val="11"/>
        <color rgb="FF000000"/>
        <rFont val="Arial Narrow"/>
        <family val="2"/>
      </rPr>
      <t>La Subdirección de Talento Humano solicita la modificación de una de las actividades que hacen referencia al Hallazgo No. 24, el cual tiene como unidad de medida la presentación de las actas de reunión con el operador del contrato de bienestar, suscrito el pasado 16 de septiembre de 2019. El Plan de Mejoramiento transmitido muestra como indicador la realización de 14 mesas de trabajo, sin embargo, la Subdirección adelantó las reuniones de manera mensual, de acuerdo a la planeación y ejecución del contrato. Por lo tanto, se evidencia un error en la determinación de la cantidad de reuniones, teniendo en cuenta que el plazo de ejecución con la que contó el contrato fue hasta el 31 de diciembre de 2019 y no era posible realizar las reuniones propuestas en el plan de mejoramiento. Por lo anterior, amablemente solicitamos sea tenido en cuenta el ajuste a la cantidad de 4 actas de reunión, de las cuales es preciso señalar que la Subdirección de Talento Humano cumple de manera oportuna y satisfactoria en los términos establecidos inicialmente</t>
    </r>
    <r>
      <rPr>
        <sz val="11"/>
        <color rgb="FF000000"/>
        <rFont val="Arial Narrow"/>
        <family val="2"/>
      </rPr>
      <t xml:space="preserve">".
Respecto a lo anterior, la Oficina de Control Interno solicita a la Subdirección de Talento Humano allegue la modificación de la solicitud, en el formato correspondiente.  
Conviene subrayar, que dicha solicitud no ha podido ser atendida, toda vez que, el procedimiento establecido por la Agencia para la gestión de planes de mejoramiento, se encuentra a cargo de la Oficina de Planeación, situación por la cual,  la OCI suministró, el pasado 04/06/2020, lo relacionado con la Circular No. 05 del 11/03/2019 de la Contraloría General de la República, y que a la fecha, nos encontramos a la espera que la Oficina de Planeación unifique y apruebe dicha actualización del procedimiento.
</t>
    </r>
    <r>
      <rPr>
        <b/>
        <sz val="11"/>
        <color rgb="FF000000"/>
        <rFont val="Arial Narrow"/>
        <family val="2"/>
      </rPr>
      <t xml:space="preserve">27/07/2020.  </t>
    </r>
    <r>
      <rPr>
        <sz val="11"/>
        <color rgb="FF000000"/>
        <rFont val="Arial Narrow"/>
        <family val="2"/>
      </rPr>
      <t>La Secretaría General, a través de correo electrónico del 15/07/2020, allegó la matriz con la modificación a realizarse ante el CICCI.</t>
    </r>
  </si>
  <si>
    <r>
      <rPr>
        <b/>
        <sz val="11"/>
        <color indexed="8"/>
        <rFont val="Calibri"/>
        <family val="2"/>
        <scheme val="minor"/>
      </rPr>
      <t xml:space="preserve">Hallazgo 1. Legalización recursos entregados en administración.  </t>
    </r>
    <r>
      <rPr>
        <sz val="11"/>
        <color theme="1"/>
        <rFont val="Calibri"/>
        <family val="2"/>
        <scheme val="minor"/>
      </rPr>
      <t xml:space="preserve"> En desarrollo de la auditoría financiera, se entregó una relación del estado de los contratos y convenios que se encuentran finalizados, a 31 de diciembre de 2019, que al confrontarlos con las notas a los estados financieros, se pudo establecer que los gastos de legalización de tres convenios no fueron registrados en la contabilidad financiera. 
</t>
    </r>
    <r>
      <rPr>
        <b/>
        <sz val="11"/>
        <color indexed="8"/>
        <rFont val="Calibri"/>
        <family val="2"/>
        <scheme val="minor"/>
      </rPr>
      <t>Convenios finalizados a diciembre de 2019, sin legalización de los recursos entregados</t>
    </r>
    <r>
      <rPr>
        <sz val="11"/>
        <color theme="1"/>
        <rFont val="Calibri"/>
        <family val="2"/>
        <scheme val="minor"/>
      </rPr>
      <t xml:space="preserve">
Instituto Geográfico Agustín Codazzi - IGAC, Convenio No. 481, Saldo subcuenta 190801 a 31/12/2019 $168.065.041.
Oficina de las Naciones Unidas Contra la Droga y el Delito UNODC,
Convenio No. 507, Saldo subcuenta 190801 a 31/12/2019 $36.242.000.
Organización de las Naciones Unidas para la Alimentación y la Agricultura - FAO, Convenio No. 850, Saldo subcuenta 190801 a 31/12/2019 $1.365.451.700.
Lo anterior originado en que los cooperantes no han realizado las legalizaciones oportunamente y los supervisores no han exigido el cumplimiento de esta obligación; situación que sobrestima la subcuenta 190801 Recursos entregados en administración, por valor $1.569.758.741, subestima los gastos y por ende sobrestima la subcuenta 310506 Capital fiscal.</t>
    </r>
  </si>
  <si>
    <t>Ausencia de control y seguimiento, en razón de la omisión de los organismos internacionales de realizar la entrega de los informes financieros y soportes que permitan realizar el oportuno seguimiento por parte de la supervisión de los convenios, así como el debido ejercicio del control fiscal</t>
  </si>
  <si>
    <t>Realizar desde la supervisión de los convenios control y seguimiento de los recursos entregados a los cooperantes y su adecuada legalización</t>
  </si>
  <si>
    <t>Diseñar un informe, formato o herramienta que permita recopilar la información de los gastos de legalización de los convenios por parte de los supervisores y así ser reportados a contabilidad en la Subdirección Administrativa y Financiera</t>
  </si>
  <si>
    <t>Informe, formato o herramienta</t>
  </si>
  <si>
    <t/>
  </si>
  <si>
    <t>Dirección de Acceso a Tierras
Dirección de Asuntos Étnicos
Dirección de Ordenamiento Social de la Propiedad
Dirección de Gestión Jurídica de Tierras</t>
  </si>
  <si>
    <t>Subdirección Administrativa y Financiera
Secretaría General</t>
  </si>
  <si>
    <t>La CGR comunicó el informe final de Auditoría de cumplimiento a la Política de acceso, formalización y restitución de derechos territoriales de comunidades indígenas en el PND 2015-2018 el 09/06/2020 y el plan mejoramiento se suscribió el 24/07/2020.</t>
  </si>
  <si>
    <t>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t>
  </si>
  <si>
    <t xml:space="preserve">Realizar control por parte del supervisor de la ejecución de los recursos con  el socio o cooperantes de los convenios que se relacionan en el hallazgo (Convenio No. 653 de 2017 suscrito con Valor +, Convenio No. 951 de 2017 suscrito con PNUD, Convenio No. 986 suscrito con OIM y Convenio 361 de 2016 suscrito con FAO  - mencionados en el hallazgo y vigentes a la fecha-) </t>
  </si>
  <si>
    <t>Realizar mesas financieras convocadas por el supervisor de los convenios las cuales se realizarán de manera previa a la celebración de los Comités Técnicos-Operativos Mensuales y se tendrá la participación del equipo de la ANT y del socio al efectos de revisar el avance de la ejecución financiera de los recursos desembolsados en cada convenio.</t>
  </si>
  <si>
    <t>Mesas Financieras/Ayudas de memoria</t>
  </si>
  <si>
    <t>Examinar la normatividad de contratación e implementar las mejoras en los manuales de contratación y supervisión, procedimientos y demás documentos, considerando los controles necesarios en la gestión de los procesos contractuales en la Agencia que aseguren el cumplimiento de las normas relacionadas</t>
  </si>
  <si>
    <t>Revisar, ajustar y socializar los manuales de contratación y supervisión,  procedimientos y demás documentos de la Agencia, identificando las mejoras en la elaboración de los estudios previos, gestión de los procesos contractuales y en las obligaciones  de la supervisión de contratos o convenios.</t>
  </si>
  <si>
    <t>Documentos actualizados y socializados</t>
  </si>
  <si>
    <r>
      <rPr>
        <b/>
        <sz val="11"/>
        <color indexed="8"/>
        <rFont val="Calibri"/>
        <family val="2"/>
        <scheme val="minor"/>
      </rPr>
      <t>Hallazgo 3. Incorporación de predios al Fondo Nacional de Tierras.</t>
    </r>
    <r>
      <rPr>
        <sz val="11"/>
        <color theme="1"/>
        <rFont val="Calibri"/>
        <family val="2"/>
        <scheme val="minor"/>
      </rPr>
      <t xml:space="preserve">  En cumplimiento de órdenes judiciales, en el año 2019, la Dirección de Acceso a Tierras realizó 9 revocatorias, producto del estudio de 23 Resoluciones de años anteriores, en las cuales se asignaba predios y subsidios a diferentes beneficiarios por parte del extinto INCODER.
Estas revocatorias se profieren atendiendo sentencias judiciales y son de obligatorio cumplimiento. En este proceso se resuelve revocar las resoluciones mediante las cuales se otorgó un subsidio integral y se adjudicaron predios, para lo cual los beneficiarios dieron su consentimiento expreso de revocatoria del respectivo acto administrativo y para que dichos predios se incorporaran al Patrimonio de la ANT.
En la verificación realizada a la base del Fondo Nacional de Tierras y a los saldos de la subcuenta 151002 Inventarios - Terrenos, se evidenció que los 7 predios inicialmente otorgados por el extinto INCODER, mencionados en las resoluciones de revocatoria, no se ingresaron al 31 de diciembre de 2019 al patrimonio de la Agencia Nacional de Tierras.
Adicionalmente, se observa que dichas resoluciones no presentan el valor del correspondiente predio.
La anterior situación originada por omisión de la Dirección de Acceso a Tierras, la cual no reportó dicha información al área de Contabilidad para su registro, situación que impide establecer la cuantía de la incorrección que afecta la subcuenta 151002 Inventarios – Terrenos (con contrapartida a la subcuenta 310506 Capital fiscal), impactando de forma significativa la razonabilidad de los estados financieros a 31 de diciembre de 2019, ante la imposibilidad de establecer el valor de los predios que debieron incorporarse.</t>
    </r>
  </si>
  <si>
    <t>Desconocimiento de la ruta jurídica establecida para la incorporación de bienes que fueron adquiridos con Subsidio Integral de Reforma Agraria, debido a que los bienes nunca estuvieron en propiedad de la Entidad.</t>
  </si>
  <si>
    <t xml:space="preserve">Analizar la ruta jurídica e incluir en el instructivo del Fondo de Tierras, las actividades de ingreso de predios provenientes de Subsidio Integral de Reforma Agraria. 
</t>
  </si>
  <si>
    <t>Revisar y ajustar el Instructivo del Fondo Nacional de Tierras con los requisitos necesarios para la incorporación de bienes que fueron adquiridos con Subsidio de Tierras y revocados.</t>
  </si>
  <si>
    <t>Instructivo ajustado</t>
  </si>
  <si>
    <t xml:space="preserve">Incorporar los bienes a la base del Fondo de Tierras, previa verificación de la titularidad de derecho de domino a nombre de la Agencia Nacional de Tierras y reportar a Contabilidad los predios que cuenten con la titularidad de la Agencia Nacional de Tierras, para su contabilización en las cuentas contables del Fondo.
 </t>
  </si>
  <si>
    <t>Número de predios Incorporados en el Fondo de Tierras y reportados a Contabilidad</t>
  </si>
  <si>
    <t>Subdirección de Administración de Tierras de la Nación
Subdirección Administrativa y Financiera</t>
  </si>
  <si>
    <t>Inscribir las revocatorias del Subsidio Integral de Tierras en cada uno de los folios de matrícula inmobiliaria, se procederá a realizar los trámites jurídicos (escritura pública o acto administrativo de integración) y de valoración requeridos, para la inscripción de los predios a nombre de la Agencia Nacional de Tierras en la Oficina de Instrumentos Públicos correspondiente.</t>
  </si>
  <si>
    <t>Número de predios a nombre de la Agencia Nacional de Tierras en el folio de matrícula inmobiliaria</t>
  </si>
  <si>
    <r>
      <rPr>
        <b/>
        <sz val="11"/>
        <color indexed="8"/>
        <rFont val="Calibri"/>
        <family val="2"/>
        <scheme val="minor"/>
      </rPr>
      <t>Hallazgo 4. Inventarios por compra de predios.</t>
    </r>
    <r>
      <rPr>
        <sz val="11"/>
        <color theme="1"/>
        <rFont val="Calibri"/>
        <family val="2"/>
        <scheme val="minor"/>
      </rPr>
      <t xml:space="preserve">  La verificación documental realizada por la CGR permitió conocer la existencia de las escrituras, certificados de libertad y copia del control de calidad del avalúo que dan cuenta de la titularidad a nombre de la Agencia Nacional de Tierras; sin embargo, no se evidenció soporte que permitiese conocer que esta información haya sido remitida al área de Contabilidad para su registro, incumpliendo el procedimiento establecido por la ANT para estos eventos.
La anterior omisión afectó los estados contables con una subestimación en la subcuenta 151002 Inventarios - Terrenos e igualmente afectó en la subcuenta 310506 Capital fiscal por valor de $534.675.096; originado por el incumplimiento de los procedimientos por parte de la Dirección de Asuntos Étnicos.</t>
    </r>
  </si>
  <si>
    <t>Falta de claridad de los procedimientos y documentos relacionados con la compra de predios, en cuanto al reporte de información a la Subdirección Administrativa y Financiera</t>
  </si>
  <si>
    <r>
      <t xml:space="preserve">Revisar y ajustar </t>
    </r>
    <r>
      <rPr>
        <sz val="11"/>
        <rFont val="Calibri"/>
        <family val="2"/>
        <scheme val="minor"/>
      </rPr>
      <t>el procedimiento ACCTI-P-010 Compra directa de predios y el manual de políticas contables de la Agencia</t>
    </r>
  </si>
  <si>
    <t>Elevar consultas sobre la compra de predios en la Agencia a la Dirección de Acceso a Tierras, Oficina Jurídica, Subdirección Administrativa y Financiera y Subdirección de Administración de Tierras de la Nación.</t>
  </si>
  <si>
    <t>Analizar la respuesta a las consultas elevadas y tomar las decisiones pertinentes relacionadas con la actualización del  procedimiento ACCTI-P-010, de ser necesarios</t>
  </si>
  <si>
    <t>Mesa Técnica</t>
  </si>
  <si>
    <t xml:space="preserve">Dirección de Asuntos Étnicos
Dirección de Acceso a Tierras
</t>
  </si>
  <si>
    <t>Oficina Jurídica, Subdirección Administrativa y Financiera y Subdirección de Administración de Tierras de la Nación.</t>
  </si>
  <si>
    <t>Actualizar el procedimiento ACCTI-P-010-Compra Directa de Predio</t>
  </si>
  <si>
    <t>Procedimiento actualizado.</t>
  </si>
  <si>
    <t>Reportar la información de la compra de predios realizada por la dependencia a la Subdirección Administrativa y Financiera para su registro</t>
  </si>
  <si>
    <t xml:space="preserve">Revisar, actualizar y socializar el manual de políticas contables para el registro de los predios adquiridos por acreedores varios sujetos a devolución
</t>
  </si>
  <si>
    <t>Manual actualizado y socializado</t>
  </si>
  <si>
    <t xml:space="preserve">Los predios identificados no cuentan con un valor determinado para el registro en la  subcuenta 151002 Inventarios – Terrenos </t>
  </si>
  <si>
    <t>Realizar las actividades respectivas para la identificación catastral y valor de los bienes identificados en el hallazgo e informar a la Subdirección Administrativa para su registro</t>
  </si>
  <si>
    <t xml:space="preserve">Solicitar a Catastro que certifique si los bienes citados en el hallazgo, se encuentran registrados en  sus bases de datos y cuentan con valor catastral.
</t>
  </si>
  <si>
    <t>Oficio enviado a Catastro</t>
  </si>
  <si>
    <t xml:space="preserve">Realizar los levantamientos topográficos de los bienes que no se encontraron registrados en Catastro y solicitar a esta entidad la creación e identificación catastral del bien.
</t>
  </si>
  <si>
    <t>Porcentaje de predios con levantamiento topográfico y con solicitud de creación e identificación catastral</t>
  </si>
  <si>
    <t>TOPOGRAFÍA</t>
  </si>
  <si>
    <t>Actualizar el valor del bien identificados catastralmente y que cuenten con avalúo, en la base del Fondo y comunicar a la Subdirección Administrativa y Financiera (Contabilidad), para registrar las novedades en las cuentas contables del Fondo.</t>
  </si>
  <si>
    <t>No. De predios con valor actualizado en la base del Fondo y comunicados a Contabilidad de la ANT</t>
  </si>
  <si>
    <r>
      <rPr>
        <b/>
        <sz val="11"/>
        <color indexed="8"/>
        <rFont val="Calibri"/>
        <family val="2"/>
        <scheme val="minor"/>
      </rPr>
      <t xml:space="preserve">Hallazgo 6. Asignación Subsidio Integral de Reforma Agraria - SIRA.  </t>
    </r>
    <r>
      <rPr>
        <sz val="11"/>
        <color theme="1"/>
        <rFont val="Calibri"/>
        <family val="2"/>
        <scheme val="minor"/>
      </rPr>
      <t>Durante la vigencia 2019, la ANT adjudicó 8 subsidios SIRA - Subsidio Integral de Desarrollo Rural por $828.116.000, en cumplimiento de sentencias judiciales, que son de obligatorio cumplimiento.
En verificación realizada al proceso de adjudicación de estos subsidios, se evidenció que 5 de ellos, por un valor $517.572.500 fueron adjudicados sin antes revocar los anteriores Subsidios Integrales de Desarrollo Rural Agrario - SIDRA, otorgados con anterioridad por el INCODER, mediante resoluciones No. 12145, 12143, 12138, 12156 y 12157 de diciembre 9 de 2013, quedando de esta manera otorgado temporalmente doble subsidio para estos beneficiarios.
El respectivo acto administrativo de revocatoria solo se llevó a cabo en los meses de enero y febrero de 2020, no obstante existir autorización de los beneficiarios, para dar trámite administrativo de revocatoria directa de las resoluciones antes mencionadas.
De otra parte, se pudo evidenciar, a través de las resoluciones de adjudicación del SIDRA mencionadas en el párrafo anterior, que los predios Unidad Agrícola Familiar - UAF Diamante y Maracaibo que fueron inicialmente adjudicados y luego revocados, no han ingresado al Fondo Nacional de Tierras administrado por la ANT, al cierre de la vigencia 2019.
La anterior situación evidencia debilidades en el proceso de compra de predios, al no advertir a la dependencia correspondiente de estas novedades; lo que impide establecer la cuantía de la incorrección que afecta la subcuenta 151002 Inventarios – Terrenos (con contrapartida a la subcuenta 310506 Capital fiscal), impactando la razonabilidad de los estados financieros a 31 de diciembre de 2019.</t>
    </r>
  </si>
  <si>
    <t>El procedimiento de adjudicación del SIRA, que actualmente existe, no contempla las tareas y acciones  a seguir frente a la adjudicación de un subsidio en el marco de la atención a fallos judiciales.</t>
  </si>
  <si>
    <t>Revisar y ajustar el procedimiento para la adjudicación del subsidio SIRA en relación al cumplimiento de fallos judiciales; y lo relacionado posterior a la revocatoria del beneficiario anterior (subsidio o predio), para evitar la coexistencia de una misma persona con doble beneficio; así como el instructivo de adjudicación y materialización SIRA, especificando las tareas y acciones que eviten la coexistencia de 2 subsidios asignados a un mismo beneficiario.</t>
  </si>
  <si>
    <t>Revisar y actualizar el Procedimiento ACCTI-P-016-Materializaciòn del Subsidio- Adquisición del Predio, incorporando las tareas y acciones requeridas para la adjudicación del subsidio en el marco de la atención a fallos judiciales, al igual que el instructivo ACCTI-I-001-Instructivo para la Adjudicación y Materialización del Subsidio Integral de Tierras - SIRA, incorporando las tareas y acciones respectivas para la adjudicación de SIRA en el marco de los fallos judiciales</t>
  </si>
  <si>
    <t>Procedimiento revisado, actualizado y formalizado, incluyendo el instructivo</t>
  </si>
  <si>
    <t>Revisión de los procedimientos de revocatoria e inclusión de predios en el fondo de tierras.</t>
  </si>
  <si>
    <t>Procedimientos revisados, actualizados y formalizados.</t>
  </si>
  <si>
    <t>El instructivo del Fondo de Tierras, no contempla la ruta jurídica para la incorporación de bienes provenientes de Subsidio Integral de Reforma Agraria.</t>
  </si>
  <si>
    <t xml:space="preserve">Incluir en el instructivo del Fondo las actividades de ingreso de predios provenientes de Subsidio Integral de Reforma Agraria. </t>
  </si>
  <si>
    <t>DAT - ZONAS FOCALIZADAS</t>
  </si>
  <si>
    <t>No ha culminado el proceso de revocatoria de adjudicación con subsidio, de la totalidad de cuotas partes de los bienes producto del hallazgo, debido a que no se cuenta con información de contacto de los adjudicatarios que permita continuar el procedimiento de revocatoria. La situación se encuentra en conocimiento del Juzgado que lleva el caso.</t>
  </si>
  <si>
    <t>Incorporar los bienes producto del hallazgo, al Fondo de Tierras para la Reforma Rural Integral</t>
  </si>
  <si>
    <r>
      <t>Realizar los trámites jurídicos  (acto administrativo de integración) y de valoración requeridos, para la inscripción de los predios a nombre de la Agencia Nacional de Tierras en la Oficina de Instrumentos Públicos correspondiente; una vez inscritas las revocatorias del Subsidio Integral de Tierras en cada uno de los folios de matrícula inmobiliaria</t>
    </r>
    <r>
      <rPr>
        <sz val="11"/>
        <rFont val="Calibri"/>
        <family val="2"/>
        <scheme val="minor"/>
      </rPr>
      <t xml:space="preserve">.
</t>
    </r>
  </si>
  <si>
    <t>DAT - ZONAS FOCALIZADAS
Subdirección de Administración de Tierras de la Nación</t>
  </si>
  <si>
    <t xml:space="preserve">Incorporar los bienes a la base del Fondo, previa verificación de la titularidad de derecho de domino a nombre de la Agencia Nacional de Tierras y reportar a Contabilidad los predios que cuenten con la titularidad de la Agencia Nacional de Tierras, para su contabilización en las cuentas contables del Fondo.
 </t>
  </si>
  <si>
    <r>
      <rPr>
        <b/>
        <sz val="11"/>
        <color indexed="8"/>
        <rFont val="Calibri"/>
        <family val="2"/>
        <scheme val="minor"/>
      </rPr>
      <t xml:space="preserve">Hallazgo 7. Notas a los Estados Financieros. </t>
    </r>
    <r>
      <rPr>
        <sz val="11"/>
        <color theme="1"/>
        <rFont val="Calibri"/>
        <family val="2"/>
        <scheme val="minor"/>
      </rPr>
      <t xml:space="preserve"> En el desarrollo de la auditoria de la ANT se evaluaron los estados financieros y las Notas que hacen parte Integral de estos, con la información reportada con el oficio 20206000141801 del 14 de febrero de 2020, sin embargo en la mesa de trabajo realizada con la entidad el día 14 de mayo de 2020 y en la comunicación recibida el día 12 de mayo con el radicado 20206000427551, finalizado ya el proceso auditor, se informó sobre la modificación de la información, con lo reportado a la Contaduría General de la Nación el día 14 de febrero de 2020 a las 9:29 p.m., reflejando lo siguiente:
</t>
    </r>
    <r>
      <rPr>
        <b/>
        <sz val="11"/>
        <color indexed="8"/>
        <rFont val="Calibri"/>
        <family val="2"/>
        <scheme val="minor"/>
      </rPr>
      <t>Nota 5. Cuentas por Cobrar</t>
    </r>
    <r>
      <rPr>
        <sz val="11"/>
        <color theme="1"/>
        <rFont val="Calibri"/>
        <family val="2"/>
        <scheme val="minor"/>
      </rPr>
      <t xml:space="preserve">
Se refiere a las Contribuciones tasas e ingresos no tributarios y corresponde a los intereses de arrendamiento de Islas del Rosario y San Bernardo, presentada por valor de $1.706.725.958. En esta nota no se indica la fecha inicial de la deuda por concepto de los intereses en ella descritos.
Otras cuentas por cobrar - Pago por cuenta de terceros:
Con saldo a 31 de diciembre de 2019 de $98.575.125, en esta nota no incluye la edad de la cartera.
</t>
    </r>
    <r>
      <rPr>
        <b/>
        <sz val="11"/>
        <color indexed="8"/>
        <rFont val="Calibri"/>
        <family val="2"/>
        <scheme val="minor"/>
      </rPr>
      <t>Nota 7. Propiedades, Planta y Equipo</t>
    </r>
    <r>
      <rPr>
        <sz val="11"/>
        <color theme="1"/>
        <rFont val="Calibri"/>
        <family val="2"/>
        <scheme val="minor"/>
      </rPr>
      <t xml:space="preserve">
Adicional, a la información correspondiente a la propiedad, se incluye en esta nota el detalle de los saldos que conforman el Grupo Otros Activos.
</t>
    </r>
    <r>
      <rPr>
        <b/>
        <sz val="11"/>
        <color indexed="8"/>
        <rFont val="Calibri"/>
        <family val="2"/>
        <scheme val="minor"/>
      </rPr>
      <t>Nota 9. Cuentas por pagar</t>
    </r>
    <r>
      <rPr>
        <sz val="11"/>
        <color theme="1"/>
        <rFont val="Calibri"/>
        <family val="2"/>
        <scheme val="minor"/>
      </rPr>
      <t xml:space="preserve">
Del saldo de la subcuenta 243006 Subsidios asignados por $39.772.869.252, en esta nota, se presenta lo adjudicado en el año con recursos del presupuesto de la vigencia y de las donaciones de la Unión Europea, pero no se da una explicación de la composición del saldo de la subcuenta de subsidios de Reforma Agraria - SIRA, que datan de las vigencias 2016, 2017 y 2018.
Lo antes citado, evidencia debilidades de control y seguimiento en la elaboración de las notas, por lo que no cumplen a cabalidad el propósito de ser explicativas.
En la evaluación de cumplimiento del plan de mejoramiento se observa que se mejoró la revelación de las notas, sin embargo, se observan los aspectos señalados en el presente hallazgo, para el proceso de mejora.</t>
    </r>
  </si>
  <si>
    <t>Debilidades de control y seguimiento en la elaboración de las notas, por lo que no cumplen a cabalidad el propósito de ser explicativas.</t>
  </si>
  <si>
    <t>Establecer los mecanismos de control y seguimiento en la elaboración de las notas a los estados financieros</t>
  </si>
  <si>
    <t>Actualizar  el manual de políticas contables, en lo relacionado en la elaboración de las notas a los Estados Financieros atendiendo  los lineamientos que sobre la materia existen de la Contraloría General de la Nación  y la Contaduría General de la Republica.</t>
  </si>
  <si>
    <t>Establecer los mecanismos de control y seguimiento en la elaboración de las notas de los estados financieros</t>
  </si>
  <si>
    <t xml:space="preserve">Informar a las dependencias mediante documento los lineamientos y cronogramas que se establezcan para el reporte de la información de los Estados Financieros y las notas que sean requeridas a los mismos </t>
  </si>
  <si>
    <t>Documento</t>
  </si>
  <si>
    <r>
      <rPr>
        <b/>
        <sz val="11"/>
        <color indexed="8"/>
        <rFont val="Calibri"/>
        <family val="2"/>
        <scheme val="minor"/>
      </rPr>
      <t>Hallazgo 8. Registro de predios Fondo de Tierras para la Reforma Rural Integral.</t>
    </r>
    <r>
      <rPr>
        <sz val="11"/>
        <color theme="1"/>
        <rFont val="Calibri"/>
        <family val="2"/>
        <scheme val="minor"/>
      </rPr>
      <t xml:space="preserve"> Los predios relacionados a continuación fueron adquiridos por la ANT durante 2019 con destino a comunidades indígenas, en cumplimiento de órdenes judiciales y acuerdos de las mesas de diálogo, los cuales no fueron ingresados al Fondo de Tierras al cierre de la vigencia; no obstante, existir documentos que definen la titularidad a nombre de la Agencia Nacional de Tierras, como consta en las escrituras y certificados de libertad, evidenciados por la CGR.
Lo anterior, por cuanto el Fondo hace el control de ingreso de predios, con base en el acta de recibo y entrega material del predio, según el procedimiento definido por la Agencia “ACCTI-P-010 del 3 de agosto de 2018 – Compra Directa de Predios Adquisición – Acceso a la propiedad de la Tierra y los Territorios”, evidenciando que dicho procedimiento contraviene lo establecido en el artículo 22 numeral 3 del Decreto Ley 902 de 2017, generando información desactualizada en las estadísticas de predios del Fondo Nacional de Tierras, que constituyen fuente importante para el desarrollo de la institucionalidad de la ANT.</t>
    </r>
  </si>
  <si>
    <t>El procedimiento “ACCTI-P-010 del 3 de agosto de 2018 – Compra Directa de Predios Adquisición – Acceso a la propiedad de la Tierra y los Territorios”, contraviene lo establecido en el art 22 numeral 3 del Decreto Ley 902 de 2017, generando información desactualizada en las estadísticas de predios del Fondo Nacional de Tierras.</t>
  </si>
  <si>
    <t>Revisar el procedimiento ACCTI-P-010 Compra directa de predios y ajustarlo de ser el caso</t>
  </si>
  <si>
    <r>
      <rPr>
        <b/>
        <sz val="11"/>
        <color indexed="8"/>
        <rFont val="Calibri"/>
        <family val="2"/>
        <scheme val="minor"/>
      </rPr>
      <t>Hallazgo 9. Reservas presupuestales 2019 - ejecución contractual.</t>
    </r>
    <r>
      <rPr>
        <sz val="11"/>
        <color theme="1"/>
        <rFont val="Calibri"/>
        <family val="2"/>
        <scheme val="minor"/>
      </rPr>
      <t xml:space="preserve"> En la revisión realizada a la constitución de las reservas presupuestales, para la vigencia 2019, se observa que la Agencia Nacional de Tierras, constituyó las siguientes partidas como reservas de apropiación, incumpliendo los requisitos establecidos por la normatividad vigente, por cuanto las partidas no se enmarcan dentro del criterio de “caso fortuito y/o fuerza mayor”
Todo lo anterior, denota inoportunidad, incumplimiento de las funciones y falta de gestión de los supervisores, de los contratistas y la administración. Lo que ocasiona sobrestimación de las reservas en los rubros presupuestales detallados en la tabla, por valor de $589.853.467.
Así mismo, las partidas correspondientes de las reservas presupuestales identificadas, no se refrendan por cuanto incumplen los requisitos para su constitución.</t>
    </r>
  </si>
  <si>
    <t xml:space="preserve">Se evidencia inoportunidad, incumplimiento de las funciones y falta de gestión de los supervisores, de los contratistas y la administración. </t>
  </si>
  <si>
    <t>Establecer herramientas de seguimiento a los contratos para los supervisores y la entidad y actualizar los documentos con lineamientos para la constitución de reservas presupuestales</t>
  </si>
  <si>
    <t>Elaborar una herramienta (informe mensual de cumplimiento a la ejecución presupuestal) o de ser posible adecuar el aplicativo KLIC, con el propósito de realizar seguimiento a la ejecución de los contratos  y propender a que en el momento de la constitución de estas se cuente con las justificaciones necesarias e idóneas.</t>
  </si>
  <si>
    <t>Herramienta implementada</t>
  </si>
  <si>
    <t>Analizar,  actualizar y socializar los procedimientos, instructivos o manuales relacionados con las Reservas Presupuestales y establecer lineamientos para su constitución.</t>
  </si>
  <si>
    <t>Documentos actualizados</t>
  </si>
  <si>
    <t>Actualizar y socializar el Formato de Solicitud de Reservas Presupuestales</t>
  </si>
  <si>
    <t>Formato actualizado</t>
  </si>
  <si>
    <t>Actualizar la matriz de riesgos de la entidad analizando las acciones relacionadas con las Reservas Presupuestales</t>
  </si>
  <si>
    <t>Riesgo actualizado</t>
  </si>
  <si>
    <t>Ausencia de un riesgo y lineamientos que tengan el propósito de que la vía que se adopte, garantice que se supere la situación en la presente vigencia, y se establezcan las posibilidades más eficientes que garanticen que el pago se verifique de forma oportuna y eficaz.</t>
  </si>
  <si>
    <t>Identificar el riesgo y actualizar los documentos con el propósito de que la vía que se adopte, garantice que se supere la situación en la presente vigencia, y se establezcan las posibilidades más eficientes que garanticen que el pago se verifique de forma oportuna y eficaz.</t>
  </si>
  <si>
    <t>Identificar un riesgo que puede afectar otros procesos de adquisición de predios, que  establezcan las posibilidades más eficientes que garanticen que el pago se verifique de forma oportuna y eficaz.</t>
  </si>
  <si>
    <t>Riesgo identificado</t>
  </si>
  <si>
    <t>DAT-Grupo de compras y adjudicaciones especiales</t>
  </si>
  <si>
    <r>
      <rPr>
        <b/>
        <sz val="11"/>
        <color indexed="8"/>
        <rFont val="Calibri"/>
        <family val="2"/>
        <scheme val="minor"/>
      </rPr>
      <t xml:space="preserve">Hallazgo 11. Principio de especialización presupuestal. </t>
    </r>
    <r>
      <rPr>
        <sz val="11"/>
        <color theme="1"/>
        <rFont val="Calibri"/>
        <family val="2"/>
        <scheme val="minor"/>
      </rPr>
      <t>Durante la vigencia 2019, la Agencia Nacional de Tierras, como ejecución presupuestal de la Planta Temporal pagó $13.453.905.680, para compromisos de nómina, cesantías, liquidaciones, pagos de seguridad social y demás prestaciones sociales asociadas a la planta temporal de la ANT.
Dichos recursos, fueron pagados con presupuesto de los proyectos, destinados a la Inversión Social, dirigidos a la atención de la población campesina y grupos étnicos.
Lo anterior, es generado por la inobservancia del principio de especialidad presupuestal y de los objetivos propios del proyecto por parte de la administración de la ANT como de los funcionarios del Departamento Nacional de Planeación que los indujeron a error.
Lo que ocasiona una disminución en los recursos disponibles para atender los fines de la inversión nacional.
En conclusión, se cambia la destinación de un gasto público social que va destinado al fortalecimiento de la gestión del sector agropecuario, al ordenamiento social y uso productivo del territorio rural, para el pago de personal.
Situación que conlleva a una incorrección material y significativa por subestimación de los rubros del gasto de inversión, ante la destinación de recursos para cubrir gastos de funcionamiento, en cuantía de $13.453.905.680</t>
    </r>
  </si>
  <si>
    <t>Inobservancia del principio de especialidad presupuestal y de los objetivos propios del proyecto por parte de la administración de la ANT como de los funcionarios del Departamento Nacional de Planeación que los indujeron a error</t>
  </si>
  <si>
    <t>Fortalecer las competencias de los servidores públicos en la aplicación de los principios presupuestales para la formulación y ejecución de los proyectos de inversión</t>
  </si>
  <si>
    <t>Incluir en la Circular de Plan de Acción 2021 un componente relacionado con los principios presupuestales y su aplicación en la formulación de planes y proyectos de inversión</t>
  </si>
  <si>
    <t>Realizar una jornada de capacitación para la difusión de la Circular de Plan de Acción 2021</t>
  </si>
  <si>
    <r>
      <rPr>
        <b/>
        <sz val="11"/>
        <color indexed="8"/>
        <rFont val="Calibri"/>
        <family val="2"/>
        <scheme val="minor"/>
      </rPr>
      <t>Hallazgo 12. Publicación en SECOP Acuerdo de Financiación 943 de 2019 entre ANT y PNUD.</t>
    </r>
    <r>
      <rPr>
        <sz val="11"/>
        <color theme="1"/>
        <rFont val="Calibri"/>
        <family val="2"/>
        <scheme val="minor"/>
      </rPr>
      <t xml:space="preserve"> La Agencia Nacional de Tierras suscribió el 28 de junio de 2019 el Acuerdo de Financiación - Convenio de Cooperación Internacional No. 943 con el PNUD, proceso contractual que no fue publicado en el SECOP, tal como lo ordena la normatividad precedente.
Lo anterior, originado en la inobservancia de la Agencia Nacional de Tierras, con respecto a sus obligaciones en la publicidad de la documentación contractual, que vulnera el derecho de los ciudadanos a conocer las actuaciones de la administración pública y la imposibilidad de verificar la ejecución de los recursos.</t>
    </r>
  </si>
  <si>
    <t>Inobservancia de la Agencia Nacional de Tierras, con respecto a sus obligaciones en la publicidad de la documentación contractual, que vulnera el derecho de los ciudadanos a conocer las actuaciones de la administración pública y la imposibilidad de verificar la ejecución de los recursos.</t>
  </si>
  <si>
    <t>Debido a la decisión de cambiar la modalidad de contratación, lo que hace evidente que la justificación de la necesidad a contratar no se ajusta a las funciones de la entidad</t>
  </si>
  <si>
    <t>Falta de oportunidad de la Agencia Nacional de Tierras en el cargue de los documentos al SECOP, lo que conlleva falta de oportunidad en la publicidad de la actividad contractual de la ANT, que impide que la ciudadanía pueda verificar y hacer seguimiento en tiempo real a las actividades de la administración.</t>
  </si>
  <si>
    <t>Omisión de los contratistas en el cumplimiento de las obligaciones del clausulado contractual, por cuanto no se han presentado los informes de actividades. Se suma que en algunos casos los supervisores no adelantan con oportunidad los requerimientos a los contratistas, observando que algunos se hicieron al cierre de la vigencia.</t>
  </si>
  <si>
    <t>Omisión de los contratistas en el cumplimiento de las obligaciones del clausulado contractual, por cuanto no se han presentado los informes de actividades,
Se suma que en algunos casos los supervisores no adelantan con oportunidad los requerimientos a los contratistas, observando que algunos se hicieron al cierre de la vigencia.</t>
  </si>
  <si>
    <t xml:space="preserve">Identificar e implementar los controles o alertas dentro del aplicativo KLIC, que permita realizar el seguimiento y control de los informes de actividades y radicaciones de cuentas de cobro de los contratos de prestación de servicios </t>
  </si>
  <si>
    <t xml:space="preserve">Actualización aplicativo KLIC </t>
  </si>
  <si>
    <t>Soporte tecnológico - Secretaría General
Coordinación para la Gestión Contractual
Subdirección Administrativa y Financiera
Subdirección de Sistemas de Información de Tierras</t>
  </si>
  <si>
    <r>
      <rPr>
        <b/>
        <sz val="11"/>
        <color indexed="8"/>
        <rFont val="Calibri"/>
        <family val="2"/>
        <scheme val="minor"/>
      </rPr>
      <t>Hallazgo 16. Convenio Interadministrativo No. 937 de 2019.</t>
    </r>
    <r>
      <rPr>
        <sz val="11"/>
        <color theme="1"/>
        <rFont val="Calibri"/>
        <family val="2"/>
        <scheme val="minor"/>
      </rPr>
      <t xml:space="preserve"> La ANT suscribió, el 26 de junio de 2019, el Convenio interadministrativo No. 937, en cuya cláusula sexta, numeral cuarto, permite el pago de la totalidad del convenio, con el 90% de las actividades contempladas para su ejecución, situación contraria al cumplimiento mismo del objeto contractual.
Adicionalmente, la ANT a 31 de diciembre de 2019 del Convenio 937 de 2019 por valor total de $7.395.932.000 había pagado la totalidad del compromiso, por valor de$ 6.500.000.000 al contratista SUEJE, cuando la ejecución financiera del mismo, se encontraba en un 66% ($4.281.313.197), tal y como se reportó en las notas a los estados financieros y se verificó en los soportes del convenio.
La situación descrita, se origina en la redacción de la cláusula del convenio que es lesiva para la nación, que traen como consecuencia permitir que los contratistas no reciban de forma anticipada e irregular el pago total del valor del contrato, sin el efectivo recibo de los bienes y/o servicios; lo que pone en riesgo los recursos públicos, al no contar con ningún respaldo de la entrega de los bienes.
Teniendo en cuenta, que la situación a la fecha de cierre del informe de auditoría se encontraba subsanada, respecto a que se había finalizado la ejecución, respecto de este caso se retira la incidencia establecida previamente, pero se mantiene el hallazgo por cuanto esta práctica que pone en riesgo de los recursos públicos debe considerarse en el plan de mejoramiento para evitar su ocurrencia.</t>
    </r>
  </si>
  <si>
    <t>La redacción de la cláusula del convenio que es lesiva para la nación, que traen como consecuencia permitir que los contratistas no reciban de forma anticipada e irregular el pago total del valor del contrato, sin el efectivo recibo de los bienes y/o servicios; lo que pone en riesgo los recursos públicos, al no contar con ningún respaldo de la entrega de los bienes.</t>
  </si>
  <si>
    <t>Revisar, ajustar y socializar los manuales de contratación y supervisión,  procedimientos y demás documentos de la Agencia, identificando las mejoras en la elaboración de los estudios previos y las obligaciones  de la supervisión de contratos o convenios.</t>
  </si>
  <si>
    <t>Inobservancia de los preceptos normativos de la contratación pública, renunciando la entidad a que se cumpla el ordenamiento jurídico colombiano; permisividad de la administración pública de realizar la entrega de cuantiosos recursos con el recibo de productos que no satisfacen la necesidad de la población agrícola y étnica.</t>
  </si>
  <si>
    <t>Realizar mesas técnicas y  financieras en el marco del Convenio No. 1278 FAO -ANT, para realizar un control más estricto por parte del supervisor de la ejecución técnica del convenio, así como el seguimiento de los recursos, de la cual se levantaran ayudas de Memoria.</t>
  </si>
  <si>
    <r>
      <rPr>
        <b/>
        <sz val="11"/>
        <color indexed="8"/>
        <rFont val="Calibri"/>
        <family val="2"/>
        <scheme val="minor"/>
      </rPr>
      <t xml:space="preserve">Hallazgo 18. Soportes documentales. </t>
    </r>
    <r>
      <rPr>
        <sz val="11"/>
        <color theme="1"/>
        <rFont val="Calibri"/>
        <family val="2"/>
        <scheme val="minor"/>
      </rPr>
      <t xml:space="preserve"> La verificación documental a la información presentada a la CGR, permitió evidenciar debilidades en aspectos de gestión documental, en especial, en lo referente a la falta de la tabla de contenido de los expedientes, entre ellos: los Almendros, los Naranjos y Bella Vista, lo cual no permite una consulta ágil de los mismos dentro del expediente.
Igualmente, no se encontró soportes de la entrega provisional y material del predio a los beneficiarios (Expediente los Almendros), así como la solicitud de registro del predio al Fondo de Tierras (Expedientes Almendros, Naranjos y Bella vista); se encontraron documentos sin radicado de recibido por parte de la ANT (Aceptación de oferta predio los Almendros; priorización de predios por la mesa campesina ANUC Cauca los Naranjos y Bella Vista).
Se encontraron formatos sin fecha de elaboración (Formato oferta voluntaria los Naranjos y Bella Vista), se archivan documentos ilegibles (Expediente los Naranjos) y finalmente no se evidenciaron los documentos de paz y salvo por concepto de impuestos predial, complementarios y valorización y servicios públicos del predio Bella Vista.
Caso similar se presentó en la verificación y análisis a los expedientes de adjudicación de subsidios SIRA, donde se observaron documentos dirigidos a la ANT sin fecha ni radicado, suscritos por beneficiarios de subsidios, en los que manifiestan su consentimiento para solicitar la revocatoria directa de acto administrativo.
Las situaciones antes descritas ocurren por deficiencias en los mecanismos de control y de la gestión documental en las diversas áreas de la entidad, lo que no permite determinar la trazabilidad dentro de los procesos de compra y adjudicación de subsidios SIRA.</t>
    </r>
  </si>
  <si>
    <t xml:space="preserve">Debilidades en el conocimiento y aplicación de sobre la gestión documental que soportan el procedimiento ACCTI-P-010-Compra Directa de Predio y ACCTI-P-016-Materialización del Subsidio-Adquisición del Predio. </t>
  </si>
  <si>
    <t>Asegurar la correcta gestión para los expedientes, mediante la capacitación en temas relacionados con la gestión documental.</t>
  </si>
  <si>
    <r>
      <t>Capacitación y socialización a los colaboradores de los equipos de Compras y Adjudicaciones Especiales y Zonas Focalizadas-Subsidios, sobre directrices de la gestión documental y archivo.</t>
    </r>
    <r>
      <rPr>
        <sz val="11"/>
        <color theme="9"/>
        <rFont val="Calibri"/>
        <family val="2"/>
        <scheme val="minor"/>
      </rPr>
      <t xml:space="preserve">
</t>
    </r>
  </si>
  <si>
    <t>Capacitación a colaboradores.</t>
  </si>
  <si>
    <t>DAT-Grupo de Correspondencia y Archivo
Subdirección Administrativa y Financiera - Gestión documental</t>
  </si>
  <si>
    <t>Inobservancia y no aplicación de la normatividad vigente y/o del procedimiento de compra directa.</t>
  </si>
  <si>
    <r>
      <t xml:space="preserve">Evaluar la efectividad del control implementado al procedimiento ACCTI-P-010-Compra Directa de Predios, referente a la inclusión de la forma ACCTI-F-020-Lista de Chequeo, de manera que se permita evidenciar la correcta gestión documental del expediente.
</t>
    </r>
    <r>
      <rPr>
        <sz val="11"/>
        <color theme="9"/>
        <rFont val="Arial Narrow"/>
        <family val="2"/>
      </rPr>
      <t/>
    </r>
  </si>
  <si>
    <t>Evaluación de la efectividad del control,  forma ACCTI-F-020-Lista de Chequeo, incluida dentro del procedimiento de compra y realizar el ajuste a los expedientes los Almendros, los Naranjos y Bella Vista</t>
  </si>
  <si>
    <t>Evaluación del control forma ACCTI-F-020</t>
  </si>
  <si>
    <r>
      <t>DAT-Grupo de compras y adjudicaciones especiales</t>
    </r>
    <r>
      <rPr>
        <sz val="11"/>
        <color theme="9"/>
        <rFont val="Arial Narrow"/>
        <family val="2"/>
      </rPr>
      <t/>
    </r>
  </si>
  <si>
    <r>
      <rPr>
        <b/>
        <sz val="11"/>
        <color indexed="8"/>
        <rFont val="Calibri"/>
        <family val="2"/>
        <scheme val="minor"/>
      </rPr>
      <t>Hallazgo 19 - Trámite compra predios para cabildo Inga Musu Runa kuna.</t>
    </r>
    <r>
      <rPr>
        <sz val="11"/>
        <color theme="1"/>
        <rFont val="Calibri"/>
        <family val="2"/>
        <scheme val="minor"/>
      </rPr>
      <t xml:space="preserve"> A raíz de la emergencia invernal ocurrida entre el 31 de marzo y el 1 de abril de 2017, la comunidad indígena perdió totalmente el territorio donde tenía constituido el resguardo.
La CGR no conoce en el proceso auditor del trámite previo para la recuperación del resguardo; sin embargo, el 24 de julio de 2017, se realizó propuesta voluntaria de venta de dos predios donde se podría asentar nuevamente la comunidad, adjuntándose por el propietario copia de los documentos correspondientes para el trámite, y el 3 de agosto de 2018, se encuentra fechada solicitud de constitución de resguardo por parte del gobernador del cabildo.
El Juzgado Laboral del Circuito de Mocoa Putumayo, emitió fallo de tutela el 14 de agosto de 2019, confirmado el 24 de septiembre de 2019 por el Tribunal Superior del Distrito Judicial de Mocoa, por medio del cual se tutelan los derechos fundamentales de igualdad, subsistencia, integridad étnica, cultural social, propiedad de tierra comunitaria, autonomía y autodeterminación, participación al debido proceso y derechos territoriales de los accionantes, cabildo “Inga Musu Runa kuna”.
Es así, que sólo hasta el 3 de diciembre de 2019, con posterioridad al fallo de tutela, se inicia el estudio de títulos por parte de la entidad para dar trámite a la adquisición de los predios.
Lo anterior, evidencia una demora en las actuaciones que pueden estar sujetas algunas de ellas a la entidad y otras a los compromisos de los beneficiarios; sin embargo, indistintamente de esto, pueden ocurrir afectaciones a un grupo de ciudadanos de la etnia indígena, como actualmente lo está denunciando la comunidad, que adicional a no contar con la titularidad de los predios del resguardo, estaría a punto de perder los recursos económicos invertidos en la adecuación de los inmuebles (construcción de casa cabildo, cocina comunitaria, casa modelo, taller de construcción, planta de tratamiento de agua potable, estanques piscícolas, así como los cultivos de los chagras familiares) al tener que restituir por orden judicial los predios que actualmente se encuentran en arriendo, dado que ante la demora en la compra de los predios, el vendedor está considerando darles otro destino.</t>
    </r>
  </si>
  <si>
    <t>Demora excesiva por factores internos y externos en la compra de los predios Bella Vista y Villa Hermosa para la constitución del resguardo de la Comunidad Indígena Musurunakuna.</t>
  </si>
  <si>
    <t>Impulsar las actuaciones para cumplir con los términos estimados dentro del procedimiento de adquisición de predios.</t>
  </si>
  <si>
    <t>Incluir en el procedimiento, refuerzo en las actividades a desarrollar, en el caso de compra de predios que obedecen a  atención de eventos de impacto nacional</t>
  </si>
  <si>
    <t>Hacer seguimiento desde el Equipo de Mesas a los eventos de impacto Nacional que requieren respuesta inmediata por parte de la Dirección.</t>
  </si>
  <si>
    <t>Informe mensual</t>
  </si>
  <si>
    <t>Efectuar verificación mensual de las ofertas recibidas en el período a fin de garantizar que han sido valoradas y dado curso de acuerdo con el procedimiento</t>
  </si>
  <si>
    <t>Realizar verificación trimestral de la base de datos para establecer el estado de cada oferta que se encuentra en curso y reiterar la última actuación o dar curso a la siguiente si es el caso</t>
  </si>
  <si>
    <t>Informe trimestral</t>
  </si>
  <si>
    <t>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</si>
  <si>
    <t xml:space="preserve">Adelantar las actuaciones necesarias para avanzar en la suscripción de contratos de arrendamiento y realizar seguimientos adecuados que permitan tomar las decisiones para el buen manejo de los predios y dineros que se reciban por este concepto </t>
  </si>
  <si>
    <t>Identificar los predios de las Islas del Rosario que están ocupados y que no tienen contratos.</t>
  </si>
  <si>
    <t>Informe de identificación de los predios</t>
  </si>
  <si>
    <t>Generar las comunicaciones necesarias, para solicitar dentro de los tiempos establecidos en los lineamientos, que los ocupantes de los predios entreguen los documentos necesarios, con el objeto de adelantar la suscripción del respectivo contrato.</t>
  </si>
  <si>
    <t>Comunicaciones generadas</t>
  </si>
  <si>
    <t>Realizar informe trimestral de seguimiento al avance en la suscripción de los contratos.</t>
  </si>
  <si>
    <t>Informe de seguimiento suscripción de contratos</t>
  </si>
  <si>
    <t>En caso de no lograr que el ocupante de los predios entregue la documentación requerida, emitir comunicación mediante la cual se le solicite a la Subdirección de Procesos Agrarios, adelantar los procesos agrarios de recuperación, tendientes a lograr la recuperación material de los predios.</t>
  </si>
  <si>
    <t>Documento de requerimiento a la oficina de contratos, con la descripción de la situación de cada uno de los predios.</t>
  </si>
  <si>
    <t xml:space="preserve">Desarrollar gestiones tendientes a lograr la actualización catastral de los predios </t>
  </si>
  <si>
    <t>Adelantar ante el Instituto Geográfico Agustín Codazzi (IGAC), las gestiones necesarias tendientes a determinar la ruta de acción que posibilite la realización de la actualización catastral de los predios de las Islas del Rosario y San Bernardo, por las autoridades competentes.</t>
  </si>
  <si>
    <t xml:space="preserve">Informe trimestral de las gestiones adelantadas </t>
  </si>
  <si>
    <t>Solicitar espacios de comunicación con el Distrito de Cartagena, en su calidad de gestor catastral, o emitir comunicaciones solicitando al Distrito que realicen la actualización catastral.</t>
  </si>
  <si>
    <t>Deficiencias en los controles en la gestión contractual evidencia fallos en la labor de supervisión al dar fe del cumplimiento del contrato, sin dejar evidencias físicas de la correcta ejecución del mismo.</t>
  </si>
  <si>
    <r>
      <rPr>
        <b/>
        <sz val="11"/>
        <color indexed="8"/>
        <rFont val="Calibri"/>
        <family val="2"/>
        <scheme val="minor"/>
      </rPr>
      <t>Hallazgo 22. Cumplimiento de la jornada laboral del servidor público.</t>
    </r>
    <r>
      <rPr>
        <sz val="11"/>
        <color theme="1"/>
        <rFont val="Calibri"/>
        <family val="2"/>
        <scheme val="minor"/>
      </rPr>
      <t xml:space="preserve">  En la auditoría financiera, se procedió a revisar la carpeta correspondiente a la historia laboral de la citada funcionaria junto con la certificación de la empresa de seguridad que para la época vigilaba el registro del ingreso a la entidad por parte de funcionarios, contratistas y particulares.
Una persona natural estuvo vinculada laboralmente con la Agencia Nacional de Tierras en el cargo Gestor, código T1, grado 11, perteneciente a la Oficina Jurídica de la entidad, desde el 11 de diciembre de 2017 hasta el 23 de julio de 2018; sin embargo, se advierte en la certificación expedida por la empresa de seguridad TAC Seguridad Limitada, que conformaba la Unión Temporal ANSUP 2018, que durante el mes de julio de 2018 únicamente se registra un ingreso a la entidad: el 24 de julio de 2018, de la 1:56 pm hasta las 5:07 pm.
De lo anterior, se establece que el único día de ingreso a la sede por parte de la funcionaria, fue un día después de su desvinculación formal.
En la certificación aportada por la entidad de fecha 3 de agosto de 2018 emitida por la Jefe de la Oficina Jurídica, jefe directa de la funcionaria en cuestión, se indica: “por medio de la presente certifico que los funcionarios de esta dependencia cumplieron con la jornada laboral, el horario de trabajo y desempeñaron las funciones asignadas durante el mes de julio de la presente anualidad”; y no se reporta novedad que evidencie que la funcionaria no asistió a laborar durante el mes de julio de 2018.
La terminación del contrato laboral fue la de aceptación de la renuncia, realizada mediante Resolución No. 3750 del 23 de Julio de 2018, sin que se advierta que la entidad haya realizado algún tipo de actuación frente a la inasistencia de la funcionaria durante los 22 días del mes de julio de 2018; por el contrario, se aprecia que mediante memorando No. 20181030122933 del 6 de agosto de 2018 la Jefe de la Oficina Jurídica en su calidad de jefe inmediato de la funcionaria, remite al Subdirector de Talento Humano la evaluación de la gestión, seguimiento al plan de trabajo, certificando que hubo cumplimiento entre el 01 de mayo al 22 de julio de 2018.
Por lo anterior, mediante Resolución No. 4395 del 10 de agosto de 2018 se reconoció, liquidó y ordenó el pago de los dineros correspondientes a las prestaciones sociales por retiro de la entidad hasta el 22 de julio de 2018.
La inasistencia durante los 22 días del mes de julio de 2018, de conformidad con la Resolución No.3750 de 2018 generó un pago por los siguientes valores: $4.519.472.
Lo anterior, debido a la desatención de los deberes establecidos en la ley e inobservancia de la oportunidad en la gestión administrativa, lo que generó un presunto daño al patrimonio en cuantía de $4.519.473.
Estos hechos, generan incertidumbre sobre la veracidad de la certificación de las labores realizadas por los funcionarios que conforman la planta global de la Agencia, desconociéndose los principios rectores de la función administrativa de obligatorio cumplimiento para los servidores públicos.</t>
    </r>
  </si>
  <si>
    <t>Debilidades en el control y seguimiento del  Procedimiento GTHU-P-004  Control del cumplimiento de la jornada laboral y horario de trabajo y la Planilla Control de Asistencia GTHU-F-006, por parte de las dependencias de la ANT.</t>
  </si>
  <si>
    <t>Actualizar el procedimiento GTHU-P-004- CONTROL DE CUMPLIMIENTO DE LA JORNADA LABORAL Y HORARIO DE TRABAJO y la Resolución No. 7855 de 2019, de conformidad con lo establecido en el Decreto 051 de 2018, con el fin de que se cumpla por parte de los jefes inmediatos, sobre el control del horario de trabajo y de la jornada laboral de los servidores públicos de la Agencia.</t>
  </si>
  <si>
    <t>Analizar, actualizar, publicar y socializar  el Procedimiento  GTHU-P-004- CONTROL DE CUMPLIMIENTO DE LA JORNADA LABORAL Y HORARIO DE TRABAJO y Resolución  No. 7855 de 2019 al interior de la Agencia.</t>
  </si>
  <si>
    <t>Documentos</t>
  </si>
  <si>
    <t>SECRETARÍA GENERAL</t>
  </si>
  <si>
    <t>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</si>
  <si>
    <t>Adelantar las gestiones necesarias para adecuar el acceso de la población discapacitada en las instalaciones de la Agencia y continuar con la implementación de herramientas de acceso a la página web</t>
  </si>
  <si>
    <t xml:space="preserve">Elaborar un documento con las necesidades y costos para establecer la cantidad de baños de discapacitados que la entidad requiere, realizar las adecuaciones de acuerdo con el presupuesto e instalar la señalización adecuada </t>
  </si>
  <si>
    <t>Analizar las herramientas que se tiene en la página web para superar posibles barreras a usuarios con alguna discapacidad sensorial y desarrollar ayudas y herramientas para facilitar el acceso a la población con alguna discapacidad.</t>
  </si>
  <si>
    <t>Herramienta instalada o actualizada en la página web</t>
  </si>
  <si>
    <t>Contratar el servicio de mantenimiento preventivo y correctivo de los ascensores y realizar el seguimiento en su ejecución para el prestar el servicio.</t>
  </si>
  <si>
    <t>Contrato</t>
  </si>
  <si>
    <t xml:space="preserve"> Dependencia Responsable de Ejecución</t>
  </si>
  <si>
    <t>Auditoría Financiera vigencia fiscal 2018</t>
  </si>
  <si>
    <t>Auditoría Financiera vigencia fiscal 2016</t>
  </si>
  <si>
    <t>Auditoría Financiera vigencia fiscal 2017</t>
  </si>
  <si>
    <t>ESTADO DEL PLAN DE MEJORAMIENTO INSTITUCIONAL AGENCIA NACIONAL DE TIERRAS</t>
  </si>
  <si>
    <t>MATRIZ DE SEGUIMIENTO AL PLAN DE MEJORAMIENTO - CGR</t>
  </si>
  <si>
    <r>
      <t xml:space="preserve">HALLAZGO 2.3.2. Resolución 6060 de 2018. -ANT </t>
    </r>
    <r>
      <rPr>
        <sz val="11"/>
        <color theme="1"/>
        <rFont val="Arial Narrow"/>
        <family val="2"/>
      </rPr>
      <t xml:space="preserve"> La fase de implementación de los POSPR de los municipios de Guaranda (Sucre); Puerto Gaitán (Meta); Lebrija (Santander); Topaipí (Cundinamarca) y San Carlos (Antioquia) fue suspendida mediante Resolución 6060 de 2018 en razón a que según la ANT, $26.424.930.786 (39%) del monto total asignado al proyecto “elaboración de Planes de ordenamiento social de la propiedad rural a nivel nacional” son recursos en condición presupuestal denominada “Sin situación de fondos” y que por tanto, no podían ser comprometidos ni ejecutados. 
En términos generales, una apropiación sin situación de fondos solo implica que no se requiere para su ejecución desembolsos directos por parte de la ANT, sino que llegan directamente a la entidad beneficiaria o proveedor . Por lo anterior, no es dable la justificación dada en la Resolución 6060 de 2018 en cuanto a que los recursos no podían ser comprometidos. Para la CGR es claro que la ANT debe presupuestar y ejecutar los recursos necesarios para cumplir con su objeto misional, en este caso, con la implementación de los POSPR elaborados. 
Por tanto, la Resolución 6060 de 2018 adolece de falsa motivación, por cuanto los supuestos de hecho esgrimidos en el acto son contrarios a la realidad en la medida en que la ANT le ha dado al hecho (recursos sin situación de fondos) un alcance que no tiene.
Frente a este concepto, el Consejo de Estado ha señalado que “la falsa motivación se presenta cuando los supuestos de hecho esgrimidos en el acto son contrarios a la realidad, bien por error o por razones engañosas o simuladas o porque el autor del acto les ha dado a los hechos un alcance que no tienen” . 
Esta conducta genera una presunta falta disciplinaria por el incumplimiento de los deberes de todo servidor público establecidos en los artículos 23 y 34 numeral 13 de la Ley 734 de 2002, que imponen el deber de motivar las decisiones que lo requieran, de conformidad con la ley.
</t>
    </r>
  </si>
  <si>
    <r>
      <t xml:space="preserve">HALLAZGO 2.2.2. Calidad de los datos del Sistema Integrado de Tierras –SIT- RESO (ANT) </t>
    </r>
    <r>
      <rPr>
        <sz val="11"/>
        <color theme="1"/>
        <rFont val="Arial Narrow"/>
        <family val="2"/>
      </rPr>
      <t xml:space="preserve">En particular, la CGR no pudo tener acceso a los datos referentes a la vía de ingreso (entradas) con el fin de determinar si las personas usuarias o aspirantes a ingresar al RESO, lo hicieron por solicitud de parte ante la ANT, o de manera oficiosa por parte de la Agencia en el desarrollo normal de sus funciones misionales o intervenciones en el territorio; así mismo, se encontró una columna denominada “estado” en la cual solo se reporta “incluido y no incluido” lo que permite suponer que todas las solicitudes se encuentran resueltas y no existe ninguna en trámite. Lo anterior, pese a que en reunión del 02 de mayo de 2019 se precisó que se debía suministrar a la CGR, en la base de datos, “la totalidad de inscritos: indicando cuales ya tienen registro, cuales están en trámite y cuales se identificaron como personas que no son sujeto susceptibles de registro”. 
Finalmente, dado que la base no cuenta la Codificación de la Divipola del DANE se hizo imposible un análisis de la distribución geográfica de las solicitudes por parte de este órgano de control.
Lo anterior se debe a que 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seguimiento y monitoreo a la política en particular frente a los avances del RESO. 
Esta situación genera un incremento permanente de los errores “ocultos” en los datos y afecta la integridad de la información reportada por los sistemas institucionales, a la par que limitan la planeación y la gestión de la ANT. 
</t>
    </r>
  </si>
  <si>
    <r>
      <t xml:space="preserve">HALLAZGO 2.3.1. Zonas de Reserva Campesina y Planes de desarrollo sostenible (ANT) </t>
    </r>
    <r>
      <rPr>
        <sz val="11"/>
        <color theme="1"/>
        <rFont val="Arial Narrow"/>
        <family val="2"/>
      </rPr>
      <t xml:space="preserve">Con el fin de verificar su cumplimiento, la CGR indagó a la ANT sobre el grado de avance frente a la respuesta a las solicitudes de constitución de ZRC y planes de desarrollo sostenible elaborados en cada ZRC constituida. Frente a lo anterior la ANT reporta como gestión, durante las vigencias 2017 a 2019, la constitución de 1 ZRC en la región de los Montes de María (abril de 2018) y la formulación de 2 planes de desarrollo sostenible en el municipio de Pradera (Valle del Cauca) y en el municipio de Santa Rosa (Cauca). 
Lo anterior, evidencia un escaso avance por parte de la ANT en el reconocimiento y apoyo a las Zonas de Reserva Campesina (ZRC), tal y como lo prevé el Acuerdo Final. Esta situación, además de ser contraria al espíritu del Acuerdo Final, limita el cumplimiento de la meta establecida en el PMI y el objetivo de contribuir a la transformación estructural del campo y en particular al cierre de la frontera agrícola.
</t>
    </r>
  </si>
  <si>
    <r>
      <t xml:space="preserve">HALLAZGO 2.3.4. Mora – desfase- en Inicio de la fase de implementación de los POSPR (ANT). </t>
    </r>
    <r>
      <rPr>
        <sz val="11"/>
        <color theme="1"/>
        <rFont val="Arial Narrow"/>
        <family val="2"/>
      </rPr>
      <t xml:space="preserve">De acuerdo con la información reportada por la ANT (oficio 20192000052213 del 04 de abril de 2019), de los 43 municipios priorizados, 12 cuentan con POSPR elaborado y solo 1 plan, en el municipio de Ovejas, inició la fase de implementación. 
Los POSPR restantes, no han podido iniciar esta fase por diferentes motivos: uno de los 12 planes tiene resolución de modificación del modelo de atención (Resolución 6064 de 17 de septiembre de 2018), 7 se encuentran suspendidos en su fase de implementación mediante Resolución 6060 de 2018 y los restantes 3 POSPR, no han iniciado labores de barrido predial por directrices del Gobierno Nacional para definir la metodología de barrido predial y simplificación de procesos y procedimientos en el marco de la ruta del OSPR y que se articula con el proceso de evaluación del piloto liderado por DNP. 
El nuevo esquema de oferta del Decreto 902 de 2017, mediante el cual la ANT organiza su actuación institucional, tiene como herramienta fundamental los planes de ordenamiento social de la propiedad rural en zonas focalizadas. Por tanto, resulta preocupante la demora en el inicio de su fase de implementación, en la medida en que esto genera un impacto negativo tanto para la conformación del RESO como para el inicio de las actuaciones administrativas, que quedan suspendidos hasta tanto se realice esta fase. 
Adicional a lo anterior, existe el riesgo de que la información obtenida y plasmada en la fase de elaboración de los 10 POSPR que ya surtieron dicha fase, se pierda, en la medida en que ésta puede tener variaciones. De ser así, se desperdiciarían los recursos financieros y humanos utilizados para llevar a cabo estas acciones.
</t>
    </r>
  </si>
  <si>
    <r>
      <t xml:space="preserve">HALLAZGO 2.5.1. Creación e incorporación de recursos monetarios del Fondo para la Reforma Rural Integral (ANT). </t>
    </r>
    <r>
      <rPr>
        <sz val="11"/>
        <color theme="1"/>
        <rFont val="Arial Narrow"/>
        <family val="2"/>
      </rPr>
      <t xml:space="preserve">Para la CGR es preocupante que existiendo recursos del presupuesto General de la Nación para dotación de tierras y de otras fuentes que por ley deben aforar el fondo, estos no se hayan incorporado tal y como lo dispone el Decreto Ley 902 de 2017.  En la medida en que el fondo no disponga de recursos, se limita el accionar de la ANT a fin de dotarlo de tierras suficientes que le permitan no solo cumplir, como presupuesto mínimo, con la meta establecida en el PMI, sino lograr la democratización del acceso a la tierra que el AF establece. 
Adicional a lo anterior, no se garantiza que los recursos que deben componer el fondo sean destinados a su finalidad cual es, lograr que el mayor número posible de hombres y mujeres habitantes del campo sin tierra o con tierra insuficiente puedan acceder a ella.
Esta situación deviene, según la misma entidad, en razón a que persisten dudas e inquietudes por parte de ANT en cuanto a la operatividad contable y presupuestal, las cuales deben ser absueltas en coordinación con los Ministerios de Agricultura y Desarrollo Rural y el Ministerio de Hacienda y Crédito Público. </t>
    </r>
  </si>
  <si>
    <r>
      <t xml:space="preserve">Hallazgo 29. Predio “Mediecito La Selva – Cauca” (A29) (D19)
</t>
    </r>
    <r>
      <rPr>
        <sz val="11"/>
        <color theme="1"/>
        <rFont val="Arial Narrow"/>
        <family val="2"/>
      </rPr>
      <t xml:space="preserve">Al revisar los soportes allegados con la solicitud de origen ciudadano, presentada a la Contraloría General de la República por el Defensor Delegado para los Asuntos Agrarios y Tierras, y los documentos correspondientes al proyecto C1-CAU-POP-019 de la Convocatoria Pública INCODER SIT-01-2009, se determinó la ejecución parcial del subsidio integral otorgado mediante Resolución No. 1479 de 2010, pues al ser otorgado el subsidio a 13 familias campesinas, se procedió a comprar para el desarrollo del proyecto productivo el predio “Mediecito la selva”, sin que posteriormente se pudiera acceder al mismo, por cuanto la comunidad indígena de Quintana argumentó que el predio estaba en proceso de compra por parte del INCODER para la comunidad indígena, impidiendo el acceso a las familias campesinas.
El desembolso de dineros por concepto del subsidio otorgado, que inicialmente ascendía a la suma de CUATROCIENTOS QUINCE MILLONES CIENTO CUATRO MIL NOVECIENTOS DIECIOCHO PESOS ($415.104.918), se hizo únicamente en cuanto al pago del predio por valor de TRESCIENTOS SESENTA Y UN MILLONES DE PESOS SETECIENTOS CUARENTA Y TRES MIL DOSCIENTOS PESOS ($361.743.200) ,el día 28 de abril de 2011, y al pago de los gastos notariales cancelados para realizar el contrato de compraventa el día 1 de abril de 2011, para un total desembolsado de TRESCIENTOS SESENTA Y OCHO MILLONES DOSCIENTOS DOS MIL NOVECIENTOS PESOS ($368.202.900).
El valor del subsidio destinado a realizar el proyecto productivo que corresponde a la suma de CINCUENTA Y TRES MILLONES TRESCIENTOS SESENTA Y UN MIL SETECIENTOS DIECIOCHO PESOS ($53.361.718), no se desembolsó, en razón a la intervención del predio por parte de la comunidad indígena de Quintana, quien alegó derechos ancestrales sobre la propiedad, no permitiendo el acceso a las familias campesinas beneficiarias del subsidio, en cabeza de quienes se encontraba la propiedad jurídica del predio.
Posteriormente, se indica que las familias campesinas tuvieron conocimiento de que el director del INCODER y el Consejo Regional Indígena del Cauca acordaron entregar el predio a la comunidad indígena, sin concertar con los beneficiarios del subsidio.
Como solución a la situación presentada, el 10 de agosto de 2011, por parte del director del INCODER, se tomó la decisión de reconocer la validez del reclamo del pueblo Kokonuko, reservando el predio para la comunidad indígena y ordenando la reubicación de las 13 familias campesinas beneficiarias del subsidio en un predio de similares condiciones.
Las entidades públicas y entre ellas claramente la Agencia Nacional de Tierras no puede con sus actuaciones o la omisión de estas, agravar la situación de un ciudadano, causándole perjuicio. A la fecha no se ha dado solución a la problemática presentada: no se ha trasladado la propiedad del predio a la comunidad indígena de Quintana, ni se ha hecho efectivo el derecho que adquirieron las familias campesinas, al ser beneficiarias del subsidio integral (en la denuncia se informa de la reubicación de 4 familias de conformidad con comunicaciones del extinto INCODER sin confirmación por parte de la Agencia Nacional de Tierras), viendo agravada su situación al verse avocados a enfrentar un proceso de cobro jurídico por parte de la Alcaldía de Popayán por concepto de no pago del impuesto predial respecto  del predio del que actualmente figuran como propietarios.
</t>
    </r>
  </si>
  <si>
    <r>
      <t xml:space="preserve">Hallazgo 6. Revocatoria de actos administrativos – subsidios (A6) (D2) 
</t>
    </r>
    <r>
      <rPr>
        <sz val="11"/>
        <color theme="1"/>
        <rFont val="Arial Narrow"/>
        <family val="2"/>
      </rPr>
      <t xml:space="preserve">En el año 2018 se adjudicaron Subsidios Integrales de Desarrollo Rural - SIRA, en cumplimiento de sentencias judiciales proferidas y que son de obligatorio cumplimiento, en las cuales se menciona que: “Es necesario en primer lugar el proceso de revocatoria directa de la adjudicación del predio…,” anteriormente entregado a los beneficiarios. 
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 mencionados en las resoluciones de adjudicación del subsidio SIRA, no han sido objeto del proceso de revocatoria, toda vez que estos no se han ingresado al patrimonio de la ANT, así: Santa Inés – Vereda el Tambo Quemao – Municipio de Rionegro Departamento de Santander, Parcela Villa Diana – Municipio Maicao – Departamento Guajira Matricula Inmobiliaria 212-39845 Oficina de registro de Instrumentos públicos de Maicao, escritura pública de compra venta 722 del 220 de nov de 2007 de la notaria única de Ciénaga Magdalena, El Bado - Municipio de la Unión – Departamento de Nariño matrícula 2048-27927 Y La Esperanza y Normandía o la Calera.
La anterior situación es una omisión en las actividades de la Dirección de Acceso a Tierras, situación que subestima en cuantía no determinada la cuenta Inventarios y el Patrimonio de la ANT, dado que esta información no figura en las resoluciones verificadas.
Adicionalmente, la omisión de las obligaciones de carácter misional impide el cumplimiento del propósito institucional y de las políticas del sector agropecuario, lo cual se ve agravado por el incumplimiento de las decisiones de carácter judicial, y que pueden repercutir en mayores impactos económicos para el Estado.
</t>
    </r>
    <r>
      <rPr>
        <b/>
        <sz val="11"/>
        <color indexed="8"/>
        <rFont val="Arial Narrow"/>
        <family val="2"/>
      </rPr>
      <t xml:space="preserve">
</t>
    </r>
  </si>
  <si>
    <r>
      <t xml:space="preserve">Hallazgo 26. Cumplimiento compromisos “Acuerdo de cooperación y licencia ambiental Proyecto Hidroeléctrico El Quimbo” (A26)  </t>
    </r>
    <r>
      <rPr>
        <sz val="11"/>
        <color theme="1"/>
        <rFont val="Arial Narrow"/>
        <family val="2"/>
      </rPr>
      <t xml:space="preserve">En el marco de la licencia ambiental del proyecto hidroeléctrico El Quimbo otorgada mediante resolución 899 de 2009, y puntualmente en el “Documento de cooperación celebrado entre la gobernación del departamento del Huila, los municipios del Agrado, Garzón, Altamira, Gigante, Paicol y Tesalia, el Ministerio de Minas y Energía, de Agricultura y EMGESA s.a. ESP.”, se establece la obligación del INCODER actualmente a cargo de la ANT, de adquirir 2.700 hectáreas para que sean adecuadas por EMGESA y entregadas a la comunidad afectada por el proyecto.
Al respecto, se puede evidenciar en acta del comité de seguimiento al cumplimiento de licencias ambientales del proyecto hidroeléctrico El Quimbo, celebrado el 9 de abril de 2019, que la ANT no cuenta con la planeación presupuestal necesaria que permita llevar a buen término la compra de las 2.700 hectáreas.
En tal sentido, al no contar con un presupuesto apropiado para la compra de predios, difícilmente puede llegar al cumplimiento de su deber en relación con el documento de cooperación de la licencia ambiental del Proyecto hidroeléctrico El Quimbo.
Esta situación conlleva a que se generen expectativas en la comunidad, que posteriormente no son satisfechas.
</t>
    </r>
  </si>
  <si>
    <r>
      <t xml:space="preserve">Hallazgo 24. Austeridad en el gasto en la ANT (A24) (D15)
</t>
    </r>
    <r>
      <rPr>
        <sz val="11"/>
        <color theme="1"/>
        <rFont val="Arial Narrow"/>
        <family val="2"/>
      </rPr>
      <t xml:space="preserve">En la realización de diferentes eventos durante el año 2018 relacionados con capacitación y bienestar social, los cuales fueron realizados por la Caja de Compensación Familiar – COMPENSAR en virtud de la ejecución del contrato No. 875 de 2018, se obvió el contenido de las normas y conceptos citados, en los casos que se relacionan a continuación: 
a. Celebración día de la Agencia Fase I realizado el día 8 de marzo de 2018, a folio 96 del expediente administrativo se encuentra informe de compensar donde se relacionan los servicios prestados, entre ellos la entrega de “souvenirs”. 
b. Celebración del día de la secretaria realizado el día 2 de mayo de 2018, a folio 114 del expediente administrativo se encuentra informe del supervisor del contrato 875 de 2018 donde se indica respecto de la primera acción: “se realizó la actividad del Día de la Secretaria, en la cual participaron de un desayuno en el Chairama, de hidroterapia, clase de rumba y rifas. Cada una recibió un souvenir”. 
c. Celebración del día del servidor público, realizado el día 6 de Julio de 2018, en el folio 136 del expediente administrativo se encuentra informe de compensar donde se relacionan los servicios prestados, entre ellos la entrega de “llaveros”. 
d. Celebración del día del conductor, realizado el día 23 de Julio de 2018, en el folio 136 del expediente administrativo se encuentra informe de compensar donde se relacionan los servicios prestados, entre ellos “acompañamiento musical” y la entrega de “Bonos Falabella”. 
e. Celebración del día del servidor público nivel nacional realizado el día 6 de Julio de 2018, en el folio 157 del expediente administrativo se encuentra informe del supervisor del contrato 875 de 2018 donde se indica respecto de la segunda acción: “(…) Se hizo entrega de un detalle para cada uno (…)”. Igualmente, al describirse la acción No. 3 se indica: “así como se envió un detalle para cada uno”. 
f. Entrega de boletas de cine Colombia y tarjetas de Cinemark, en folio 174 del expediente administrativo se encuentra informe del supervisor del contrato 875 de 2018 donde se indica respecto de la primera acción: “(…) Se coordinó la actividad de entrega de boletas de cine Colombia y cine combitos, así como tarjetas de Cinemark para los servidores públicos de Bogotá y las unidades de Gestión territorial (…)”. Valor: $8.252.729. 
g. Entrega de detalles Halloween: a folio 220 del expediente administrativo se encuentra informe del supervisor del contrato 875 de 2018 donde se indica respecto 
de la primera acción: “(…) Se realizaron las siguientes actividades con cargo al contrato: Tercer módulo de prepensionados “Emprendimiento”, vacaciones recreativas, caminata ecológica “La quebrada del tigre de nimaima” para los servidores públicos de la ANT y detalles Halloween para los hijos de los servidores públicos de la Agencia Nacional de Tierras (…)”. También se hace alusión a la entrega de detalles en la acción 2 y 3 del informe. 
En el folio 228 del expediente administrativo, se encuentra la factura de venta de Compensar No. CCB1 992 de fecha 29 de octubre de 2018, cuyo concepto es “FACTURA DETALLES DE HALLOWEN”, por valor de $6.229.007. A folios 236 y 237 se halla orden de compra de Compensar de 200 títeres de espantapájaros. 
Finalmente, a folio 251 se presenta factura por concepto de “DIA DE LOS NIÑOS”, por valor de $7.736.277. 
h). Clausura juegos deportivos, realizado el día 20 de septiembre de 2018, en el folio 247 del expediente administrativo se encuentra “detalle de entrega” de cuarenta y siete bonos Sodexo por un valor total de $470.000. 
i). Cierre de gestión a Nivel Nacional realizado los días 18, 19 y 20 de diciembre de 2018, en el folio 300 y ss, del expediente administrativo se encuentra informe del supervisor del contrato 875 de 2018, factura de compensar por valor de $82.845.036 e informe del contratista respecto de la actividad, sin que se discriminen las actividades realizadas y los gastos asociados a las mismas. 
Las anteriores situaciones denotan que no hay claridad en la administración de la Agencia, respecto de los conceptos que no pueden ser cargados a los gastos de funcionamiento de la entidad, además de la ausencia de políticas efectivas de austeridad en el gasto. 
Por lo tanto, no tomar medidas para que los gastos al interior de la entidad sean racionales, hace que por una parte la ciudadanía tenga una percepción de malgasto de los dineros públicos, tal y como fue denunciado ante la Contraloría General de la República, afectando la balanza costo-beneficio respecto del costo que tiene el funcionamiento del aparato administrativo del Estado.
</t>
    </r>
  </si>
  <si>
    <t>Auditoría Financiera vigencia fiscal 2019</t>
  </si>
  <si>
    <t>Observaciones a los avances de gestión y/o cumplimiento reportados
Oficina de Control Interno
III Trimestre 2020</t>
  </si>
  <si>
    <t>Acta de la sesíon del Comité Institucional de Coordinación de Control Interno realizada el 27/08/2020 .</t>
  </si>
  <si>
    <t>Modificada</t>
  </si>
  <si>
    <t>No Aplica</t>
  </si>
  <si>
    <t>Eliminada</t>
  </si>
  <si>
    <r>
      <t xml:space="preserve">Hallazgo 6. Revocatoria de actos administrativos – subsidios (A6) (D2) 
</t>
    </r>
    <r>
      <rPr>
        <sz val="11"/>
        <color theme="1"/>
        <rFont val="Arial Narrow"/>
        <family val="2"/>
      </rPr>
      <t xml:space="preserve">En el año 2018 se adjudicaron Subsidios Integrales de Desarrollo Rural - SIRA, en cumplimiento de sentencias judiciales proferidas y que son de obligatorio cumplimiento, en las cuales se menciona que: “Es necesario en primer lugar el proceso de revocatoria directa de la adjudicación del predio…,” anteriormente entregado a los beneficiarios. 
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 mencionados en las resoluciones de adjudicación del subsidio SIRA, no han sido objeto del proceso de revocatoria, toda vez que estos no se han ingresado al patrimonio de la ANT, así: Santa Inés – Vereda el Tambo Quemao – Municipio de Rionegro Departamento de Santander, Parcela Villa Diana – Municipio Maicao – Departamento Guajira Matricula Inmobiliaria 212-39845 Oficina de registro de Instrumentos públicos de Maicao, escritura pública de compra venta 722 del 220 de nov de 2007 de la notaria única de Ciénaga Magdalena, El Bado - Municipio de la Unión – Departamento de Nariño matrícula 2048-27927 Y La Esperanza y Normandía o la Calera.
La anterior situación es una omisión en las actividades de la Dirección de Acceso a Tierras, situación que subestima en cuantía no determinada la cuenta Inventarios y el Patrimonio de la ANT, dado que esta información no figura en las resoluciones verificadas.
Adicionalmente, la omisión de las obligaciones de carácter misional impide el cumplimiento del propósito institucional y de las políticas del sector agropecuario, lo cual se ve agravado por el incumplimiento de las decisiones de carácter judicial, y que pueden repercutir en mayores impactos económicos para el Estado.
</t>
    </r>
    <r>
      <rPr>
        <b/>
        <sz val="11"/>
        <color indexed="8"/>
        <rFont val="Arial Narrow"/>
        <family val="2"/>
      </rPr>
      <t xml:space="preserve">
</t>
    </r>
  </si>
  <si>
    <r>
      <rPr>
        <b/>
        <sz val="11"/>
        <color theme="1"/>
        <rFont val="Arial Narrow"/>
        <family val="2"/>
      </rPr>
      <t xml:space="preserve">14/07/2020. </t>
    </r>
    <r>
      <rPr>
        <sz val="11"/>
        <color theme="1"/>
        <rFont val="Arial Narrow"/>
        <family val="2"/>
      </rPr>
      <t>En cuanto la Parcelación Villa Diana,</t>
    </r>
    <r>
      <rPr>
        <b/>
        <sz val="11"/>
        <color theme="1"/>
        <rFont val="Arial Narrow"/>
        <family val="2"/>
      </rPr>
      <t xml:space="preserve"> </t>
    </r>
    <r>
      <rPr>
        <sz val="11"/>
        <color theme="1"/>
        <rFont val="Arial Narrow"/>
        <family val="2"/>
      </rPr>
      <t xml:space="preserve">se observó el memorando 20204100128003 del 26/06/2020, a través del cual la SATZF traslada por competencia de revocatoria a la DAT y en el cual informa que (...) "Los actos administrativos de revocatoria fueron remitidos a la Oficina de Instrumentos Públicos de Maicao, La Guajira, para su correspondiente registro; los cuales fueron radicados conforme a lo informado por dicha Oficina mediante los oficios con radicado No. 20206200370532, 20206200370502, 20206200370482". (...)
En atención de lo enunciado, la Oficina de Control Interno consultó el Sistema Orfeo, estableciendo que mediante comunicados de radicados 20204100402071, 20204100402061 y 20204100402081 fueron remitidas al Registrador Oficina Instrumentos Públicos de Maicao las resoluciones de revocatoria numero 4774, 4773 y 4272, correspondientemente.  Cabe señalar que, no se allegó información relacionada con la señora XIOMARA AMPARO HERNÁNEZ BARCESLO,  quien, de acuerdo al memorando enunciado inicialmente, hace parte de los beneficiarios que fueron amparados por la acción de tutela resuelta por la Sala Jurisdiccional Disciplinario de la Guajira, la cual mediante fallo del primero (1) de diciembre de 2017.
Por otra parte, se observó la Resolución 477 del 31/01/2020 por medio de la cual se resuelve una solicitud de revocatoria directa de la Resolución No. 1903 del 21/12/2007 por la cual se otorgó el subsidio integral y se adjudicó una cuota parte del predio denominado "Parcelación Villa Diana" al señor HUGO ALBERTO GARCÍAS. Sin embargo, no se allegaron soportes relacionados con la comunicación de dicho acto administrativo al  Registrador Oficina Instrumentos Públicos de Maicao.
En lo referente al predio denominado Santa Rita, se observó la Resolución 1458 de 02/03/2020, a través de la cual se corrige una actuación administrativa.
En atención a los avances reportados y a las evidencias suministradas, la acción de mejora continua presentó incumplimiento, toda vez que, no se evidenció la comunicación a la ORIP de la totalidad de las resoluciones  de revocatoria.  Para el caso de la Parcelación Villa Diana, se evidenciaron 4 notificaciones de los 6 beneficiaros por la tutela resuelta por la Sala Jurisdiccional Disciplinario de la Guajira, la cual mediante fallo del primero (1) de diciembre de 2017.
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t>
    </r>
  </si>
  <si>
    <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 "Frente al predio "Santa Inés" se requiere mas tiempo teniendo en cuenta que la resolución de revocatoria emitida en el año 2019 presentó errores y esta tuvo que ser subsanada, generándose nuevamente el proceso de revocatoria frente a cada uno de los beneficiarios con orden de reubicación. A la fecha se encuentra en proceso de revisión del acto administrativo previa su firma, por parte de la Dirección de Acceso a Tierras. Se adiciona a la unidad de medida el predio "La Calera""
</t>
    </r>
    <r>
      <rPr>
        <sz val="11"/>
        <color theme="1"/>
        <rFont val="Arial Narrow"/>
        <family val="2"/>
      </rPr>
      <t>En concordancia con lo anterior, la solicitud fue puesta a consideración del Comité Institucional de Coordinación de Control Interno en sesión del 27/08/2020, en cual aprobó la modificación de la unidad de medida y la aplicación de la fecha de terminación de la acción.
Cabe señalar que, con corte al 30/06/2020 la presente actividad se encontraba incumplida, toda vez que, la Oficina de Control Interno no había evidenciado el cumplimiento de la acción de mejora establecida.</t>
    </r>
  </si>
  <si>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t>
  </si>
  <si>
    <t>Observaciones de la efectividad de la acción de mejora continua implementada</t>
  </si>
  <si>
    <t>No están disponibles las actas del 2018.</t>
  </si>
  <si>
    <t>No esta disponible  el listado de asistencia de la socialización que se hizo el 27 de julio al interior del grupo de trabajo de iniciativas comunitarias</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</si>
  <si>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indexed="8"/>
        <rFont val="Arial Narrow"/>
        <family val="2"/>
      </rPr>
      <t xml:space="preserve">
</t>
    </r>
  </si>
  <si>
    <t>La Contraloría General de la República en el marco de la Auditoría Financiera vigencia fiscal 2019, evaluó las acciones establecidas por la ANT para corregir las deficiencias detectadas en la Auditoría Financiera vigencia fiscal 2018, estableciendo que la presente acción fue efectiva</t>
  </si>
  <si>
    <t>La Contraloría General de la República en el marco de la Auditoría Financiera vigencia fiscal 2019, evaluó las acciones establecidas por la ANT para corregir las deficiencias detectadas en la Auditoría Financiera vigencia fiscal 2018, estableciendo que la acción de mejora fue efectiva.</t>
  </si>
  <si>
    <t>La efectividad de la acción de mejora continua se realizó en el marco del informe de evaluación del control interno contable vigencia 2019, comunicado con memorando 20201020036383 del 28/02/2020, observándose lo siguiente:
La tesorera de la Agencia, efectuó los análisis e indagaciones de los derechos devengados (terceros y el concepto del ingreso) que generaron las partidas conciliatorias de la cuenta 572080 “Operaciones Institucionales” y en el mes de diciembre realizó los correspondientes comprobantes de recaudo de ingresos presupuestales, al 31 diciembre 2019 el valor de la cuenta corresponde al saldo reportado por el Tesoro Nacional, sin diferencias. No se evaluó la efectividad debido a que los meses de enero y febrero no se ha realizado la conciliación de las cuentas reciprocas debido a que no se tiene información financiera por no tener saldos iniciales, por lo consiguiente, se realizara seguimiento posterior.</t>
  </si>
  <si>
    <t>La efectividad de la acción de mejora continua se realizó en el marco del informe de evaluación del control interno contable vigencia 2019, comunicado con memorando 20201020036383 del 28/02/2020, observándose lo siguiente:
En la conciliación a 31 diciembre 2019, se observó diferencia de $1.359.223.035 que corresponde a los predios adquiridos por la Direccion de Asuntos Étnicos, que no han sido entregados materialmente, como requisito para su ingreso al Fondo de Tierras, también se observó $25,521,312,015 por bienes transferidos por el INCODER especialmente por bienes que tiene la titularidad UNAT; INCORA e INCODER y se observó 1.397 bienes con valor cero Sin embargo, se evidenció los siguientes conceptos de la Contaduría General de la Nación así: o Memorando N. 20196201068242 del 7 de octubre de 2019, en donde aclaran la contabilización de los bienes a nombre de la ANT (….) identificar la clasificación más apropiada para los bienes recibidos, para lo cual deberá tener en cuenta lo establecido en las Normas para el reconocimiento, medición, revelación y presentación de los hechos económicos. Para la realización de dicha clasificación, la Agencia Nacional de Tierras deberá identificar la categoría de activos que representa los bienes recibidos, dentro de los cuales se mencionan entre otros, los inventarios (…) No obstante, la Entidad deberá realizar las acciones pertinentes para formalizar la titularidad de los bienes respectivos ante la Oficina de Registro e Instrumento Público, no siendo ésta una condición para que se determine la existencia y control de los mismos. o Memorando 20196200000972 de fecha de 2 de enero 2019, correspondiente a la medición de los baldíos (….) cuando no se cuente con información fiable, mientras se solventan las dificultades que la originan, no habrá lugar a reconocimiento contable y deberá efectuarse las revelaciones pertinentes, sin perder de vista que ello debe ser objeto de las acciones administrativas conducentes a subsanar la situación. Por lo anterior, se concluye que las acciones fueron efectivas debido a que en la información financiera cumplen con los conceptos de la CGN, y se evidencian oportunidades de mejora en cuanto a la Administración de los bienes, que se relacionaron en las debilidades y recomendaciones de este informe.</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</si>
  <si>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indexed="8"/>
        <rFont val="Arial Narrow"/>
        <family val="2"/>
      </rPr>
      <t xml:space="preserve">
Cabe señalar que, la Entidad dio tratamiento a la no efectividad de la acción de mejora a través de la formulación de las AMC 404, AMC 405 y AMC 406 pertenecientes al Hallazgo 3 establecido en la Auditoría Financiera vigencia fiscal 2019, el cual guarda correlación con el Hallazgo 6 de la Auditoría Financiera vigencia fiscal 2018.
</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</si>
  <si>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
Cabe señalar que, la Entidad dio tratamiento a la no efectividad de la acción de mejora a través de la formulación de las AMC 404, AMC 405 y AMC 406 pertenecientes al Hallazgo 3 establecido en la Auditoría Financiera vigencia fiscal 2019, el cual guarda correlación con el Hallazgo 6 de la Auditoría Financiera vigencia fiscal 2018.
</t>
    </r>
  </si>
  <si>
    <t>La efectividad de la acción de mejora continua se realizó en el marco del informe de evaluación del control interno contable vigencia 2019, comunicado con memorando 20201020036383 del 28/02/2020, observándose lo siguiente:
Se observó el acta N. 001 del 27 de enero 2020 del Comité de Sostenibilidad Contable, la aprobación de las modificaciones de las políticas contables que atendieron a las observaciones de la Contraloría y se evidenció en la página de la Agencia el GEFIN-I Manual de políticas contables V3, se concluye las actividades del Plan de Mejoramiento, fueron efectivas al verificar la Política Contable cumple con el reconocimiento, clasificación, medición y revelación de los hechos económicos.
Por otra parte,  el pasado 09/07/2020, la Contraloría General de la República en el marco de la Auditoría Financiera vigencia fiscal 2019, evaluó las acciones establecidas por la ANT para corregir las deficiencias detectadas en la Auditoría Financiera vigencia fiscal 2018, estableciendo que la acción de mejora fue efectiva.</t>
  </si>
  <si>
    <t>La efectividad de la acción de mejora continua se realizó en el marco del informe de evaluación del control interno contable vigencia 2019, comunicado con memorando 20201020036383 del 28/02/2020, observándose lo siguiente:
Se observó el acta N. 001 del 27 de enero 2020 del Comité de Sostenibilidad Contable, la aprobación de las modificaciones de las políticas contables que atendieron a las observaciones de la Contraloría y se evidenció en la página de la Agencia el GEFIN-I Manual de políticas contables V3, se concluye las actividades del Plan de Mejoramiento, fueron efectivas al verificar la Política Contable cumple con el reconocimiento, clasificación, medición y revelación de los hechos económicos.</t>
  </si>
  <si>
    <t xml:space="preserve">La efectividad de la acción de mejora continua se realizó en el marco del informe de evaluación del control interno contable vigencia 2019, comunicado con memorando 20201020036383 del 28/02/2020, observándose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</si>
  <si>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t xml:space="preserve">La efectividad de la acción de mejora continua se realizó en el marco del informe de evaluación del control interno contable vigencia 2019, comunicado con memorando 20201020036383 del 28/02/2020, observándose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</si>
  <si>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indexed="8"/>
        <rFont val="Arial Narrow"/>
        <family val="2"/>
      </rPr>
      <t xml:space="preserve">
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13 de la Auditoría Financiera vigencia fiscal 2018.</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</si>
  <si>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
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14 de la Auditoría Financiera vigencia fiscal 2018.
</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</si>
  <si>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15 de la Auditoría Financiera vigencia fiscal 2018.
</t>
    </r>
  </si>
  <si>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 xml:space="preserve">
Cabe señalar que, la Entidad dio tratamiento a la no efectividad de la acción de mejora a través de la formulación de las  AMC-434,  AMC-435 y  AMC-438 pertenecientes a los Hallazgo 13, 14 y 15 establecidos en la Auditoría Financiera vigencia fiscal 2019, los cuales guardan correlación con el Hallazgo 17 de la Auditoría Financiera vigencia fiscal 2018.
</t>
    </r>
  </si>
  <si>
    <t>El Comité Institucional de Coordinación de Control Interno en sesión del 27/08/2020 aprobó la modificación de la unidad de medida, quedando así: 4 Informe y evidencias de cada reunión.</t>
  </si>
  <si>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14 de la Auditoría Financiera vigencia fiscal 2018.
Cabe señalar que, con corte al 30/06/2020 la presente actividad se encontraba incumplida, toda vez que, la Oficina de Control Interno no había evidenciado el cumplimiento de la acción de mejora establecida.</t>
  </si>
  <si>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15 de la Auditoría Financiera vigencia fiscal 2018.
Cabe señalar que, con corte al 30/06/2020 la presente actividad se encontraba incumplida, toda vez que, la Oficina de Control Interno no había evidenciado el cumplimiento de la acción de mejora establecida.</t>
  </si>
  <si>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mediante las acciones de mejora AMC-434,  AMC-435 y  AMC-438 pertenecientes a la Auditoría Financiera vigencia fiscal 2019, a fin de dar tratamiento a lo observado por la Contraloría General de la República en el Hallazgo 17 de la Auditoría Financiera vigencia fiscal 2018.
Cabe señalar que, con corte al 30/06/2020 la presente actividad se encontraba incumplida, toda vez que, la Oficina de Control Interno no había evidenciado el cumplimiento de la acción de mejora establecida.</t>
  </si>
  <si>
    <t>Realizar Informe de avance sobre el compromiso adquirido referente a la compra de 2.700 hectáreas, de conformidad con el análisis de  los predios ofertados  tendiente a que los suscriptores del acuerdo Emgesa S.A.E.S.P, Gobernación Del Huila, Alcaldes de los Municipios de  Agrado, Garzón, Gigante, Paicol Y  Tesalia, Ministerio De Minas Y Energía, y El Ministerio De Agricultura definan la vocación de los predios (Adaptación de riesgo por gravedad o proyectos productivos).</t>
  </si>
  <si>
    <t>Realizar informe de avance sobre los predios ofertados conforme a las etapas del proceso de compra.</t>
  </si>
  <si>
    <t xml:space="preserve">Realizar Informe de avance en la mesa  intersectorial de seguimiento del proyecto hidroeléctrico del Quimbo.
</t>
  </si>
  <si>
    <t>Realizar Informe de avance sobre el acompañamiento de la ANT en la mesa  intersectorial de seguimiento del proyecto hidroeléctrico del Quimbo.</t>
  </si>
  <si>
    <t xml:space="preserve">El Comité Institucional de Coordinación de Control Interno - CICCI en sesión del 27/08/2020, analizó la solicitud realizada por la Dirección de Acceso a Tierras a través correo electrónico del  21/08/2020 en cuanto a la necesidad de reformular la acción de mejora AMC-370 establecida para dar tratamiento al Hallazgo 1 de la Auditoría Financiera vigencia fiscal 2018 de caracter denuncia.  Que de acuerdo a su solicitud, el Comité aprobó la propuesta presentada por la Dirección, en cuanto dar tratamiento a dicho Hallazgo a través de las acciones de mejora AMC-409 y AMC-441 establecidas para dar tratamiento a los Hallazgos 4 y 18, correspondientemente, de la Auditoría Financiera vigencia fiscal 2019.  Cabe señalar, que las desviaciones observadas por la CGR en ambas auditorias guardan correlación.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
</t>
  </si>
  <si>
    <t>Expedir resolución o acto administrativo que determine la viabilidad de continuar o desprogramar la fase de implementación de los POSPR referidos en la resolución 6060 de 2018.</t>
  </si>
  <si>
    <t>Elaborar acto administrativo que analice la costo eficiencia de desprogramar o continuar los municipios referidos en la resolución 6060 de 2018.</t>
  </si>
  <si>
    <t>El Comité Institucional de Coordinación de Control Interno - CICCI en sesión del 27/08/2020, analizó y aprobó la solicitud realizada por la Dirección de Ordenamiento Social de la Propiedad a través de los correos electrónicos del  17/07/2020 y 20/08/2020 en cuanto a la necesidad de moficar la acción  AMC-364 establecida.
Con corte al 30/06/2020 la actividad se encontraba incumplida.</t>
  </si>
  <si>
    <r>
      <t xml:space="preserve">La Contraloría General de la República en el marco de la Auditoría Financiera vigencia fiscal 2019, evaluó las acciones establecidas por la ANT para corregir las deficiencias detectadas en la Auditoría Financiera vigencia fiscal 2018, estableciendo que, 
(...)  </t>
    </r>
    <r>
      <rPr>
        <i/>
        <sz val="11"/>
        <color indexed="8"/>
        <rFont val="Arial Narrow"/>
        <family val="2"/>
      </rPr>
      <t xml:space="preserve">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r>
      <rPr>
        <sz val="11"/>
        <color indexed="8"/>
        <rFont val="Arial Narrow"/>
        <family val="2"/>
      </rPr>
      <t>Cabe señalar que, la Entidad dio tratamiento a la no efectividad de la acción de mejora a través de la formulación de las  AMC-458 relacionada con el Hallazgo 26 de la Auditoría Financiera vigencia fiscal 2018.</t>
    </r>
  </si>
  <si>
    <t xml:space="preserve">El CICCI en sesión del 27/08/2020, analizó y aprobó la solicitud realizada por la DAT a través del memorando 20204000135863 del 07/07/2020 en cuanto a la necesidad de reformular las acciones de mejora AMC-327, AMC-328 y AMC-329.
Cabe señalar que, con corte al 30/06/2020 la presente actividad se encontraba incumplida.
</t>
  </si>
  <si>
    <t xml:space="preserve">El CICCI en sesión del 27/08/2020, analizó y aprobó la solicitud realizada por la DAT a través correo electrónico del  21/08/2020 en cuanto a la necesidad de reformular la acción de mejora AMC-370.
Cabe señalar que, con corte al 30/06/2020 la presente actividad se encontraba incumplida.
</t>
  </si>
  <si>
    <t xml:space="preserve">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dandose origen a la acción de mejora AMC-458, la cual recogió las acciones AMC-327 y AMC-328.  Respecto a la acción de mejora AMC-329, se mantuvo su codificación realizando los ajustes solicitados relacionados con la acción, unidad de medida, cantidad y fechas de ejecución.
Cabe señalar que, con corte al 30/06/2020 la presente actividad se encontraba incumplida, toda vez que, la Oficina de Control Interno no había evidenciado el cumplimiento de la acción de mejora establecida.  
</t>
  </si>
  <si>
    <t>El CICCI en sesión del 27/08/2020, aprobó la modificación de la unidad de medida y la fecha de terminación de la acción.
Cabe señalar que, con corte al 30/06/2020 la presente actividad se encontraba incumplida, toda vez que, la Oficina de Control Interno no había evidenciado el cumplimiento de la acción de mejora establecida.</t>
  </si>
  <si>
    <t>El CICCI en sesión del 27/08/2020, aprobó la eliminación de la acción.
Cabe señalar que, con corte al 30/06/2020 la presente actividad se encontraba incumplida, toda vez que, la Oficina de Control Interno no había evidenciado el cumplimiento de la acción de mejora establecida.</t>
  </si>
  <si>
    <r>
      <t xml:space="preserve">Hallazgo 18. Planeación contrato interadministrativo 872 de 2017 (A18) (D10)
</t>
    </r>
    <r>
      <rPr>
        <sz val="11"/>
        <color indexed="8"/>
        <rFont val="Arial Narrow"/>
        <family val="2"/>
      </rPr>
      <t xml:space="preserve">Se estableció que el objeto del contrato 872 de 2017 se dejó de ejecutar eficazmente, tal y como lo evidencia el informe de supervisión final, suscrito el 14 de septiembre de 2018 por el Subdirector de Procesos Agrarios y Gestión Jurídica (e) y el Subdirector de Seguridad Jurídica, ambos de la ANT, en el cual solicitan la liberación presupuestal de $895.690.670, equivalentes al 30,7% del valor del contrato y correspondientes a 18.719 expedientes que no se intervinieron, los cuales monetariamente ascendían a $545.321.908 y a productos que no se recibieron a satisfacción, por valor de $350.368.762.
Estos recursos, al ser originados en una reserva presupuestal no pudieron ser apropiados nuevamente.
Al respecto, se evidenció que la falta de eficacia en el cumplimiento del contrato se debió a:
1. El estudio previo del contrato se realizó analizando únicamente la información de COLVATEL y no incluyó un estudio de mercado que evaluara más proveedores de este servicio, es decir el mercado relativo, descartando la selección objetiva del contratista.
2. El tiempo de ejecución del contrato se estableció teniendo como único criterio los días que le restaban a la vigencia presupuestal; es decir, el límite fue el 30 de diciembre de 2017, sin evaluar si dicho tiempo era suficiente para atender las necesidades de la ANT, en el marco de la sentencia T-488 de 2014 y el Auto 040 de 2017 de la Corte Constitucional.
3. El análisis de riesgos del contrato no identificó y valoró adecuadamente los eventos que podían conllevar a que no se ejecutara el objeto, sin tener en cuenta las actividades explicitas del contrato, que podían ser hitos en la ejecución del mismo y que, posteriormente, fueron sujeto de 3 prórrogas del contrato, llevando la ejecución hasta el 13 de abril, e incluso solicitud por parte de la supervisión el inicio el proceso de declaratoria de incumplimiento, por deficiencias en la calidad de las entregas realizadas por COLVATEL.
4. Si bien la contratación directa es justificable para los contratos interadministrativos, es claro que en el estudio previo no se evaluó cual era la modalidad de contratación más adecuada para este tipo de servicios, manteniendo un enfoque exclusivo a la contratación de COLVATEL. Pues como se evidencia en el documento titulado “FICHA TECNICA SERVICIOS DE ORGANIZACIÓN DE EXPEDIENTES DE ARCHIVO DE PROCESOS AGRARIOS” aportado por la ANT, la necesidad real era de aproximadamente 5111 expedientes de procesos agrarios, contenidos en aproximadamente en 831 cajas. 
En el caso del contrato interadministrativo 872, se acuerda en la etapa de ejecución contractual, organizar únicamente 416 cajas equivalentes a 104 metros lineales, es decir, la mitad de lo inicialmente contratado.  
5. Cabe resaltar que, para la fecha del contrato, el Archivo General de la Nación no había aprobado las tablas de retención documental de la ANT, las que incluso iniciado 2019 se encuentran sin ser aprobadas. Situación que justificó parte de la segunda prórroga solicitada por COLVATEL. 
En conclusión, ANT inobservó el principio de planeación contractual, la cual es una manifestación del principio de economía, consagrado en el artículo 25 de la Ley 80 de 1993 y como lo ha reiterado el Consejo de Estado, dicho principio pretende que la actividad contractual “no sea el resultado de la improvisación y el desorden, sino  que obedezca a una verdadera planeación para satisfacer necesidades de la comunidad” . </t>
    </r>
  </si>
  <si>
    <r>
      <t xml:space="preserve">Hallazgo No. 20 - Desistimiento incumplimiento contrato interadministrativo 872 de 2017 COLVATEL (A20) (D12) (P1)
</t>
    </r>
    <r>
      <rPr>
        <sz val="11"/>
        <color theme="1"/>
        <rFont val="Arial Narrow"/>
        <family val="2"/>
      </rPr>
      <t xml:space="preserve">Al respecto se observa en el expediente contentivo del contrato 872 de 2017 suscrito entre la ANT y Colvatel S.A. E.S.P., a folio 593 la ANT cita a Colvatel E.S.P para que asista  la audiencia que trata el artículo 86 de la ley 1474 de 2011, en dicha citación se establecen las causas que motivan el incumplimiento, de las que se resaltan que una vez terminado el plazo de ejecución del convenio y realizado un muestreo de la calidad del trabajo, los errores encontrados superan el 10%; adicionalmente se dejaron de entregar productos y servicios, y al no tener una respuesta satisfactoria frente a la revisión completa de los productos entregados, la ANT plantea el posible incumplimiento del contrato.
Posteriormente, en audiencia del 10 de septiembre de 2018 el supervisor del contrato desiste de continuar con el proceso administrativo de que trata el artículo 86 de la Ley 1474, indicando que existe duda razonable frente a la verificación de la calidad y entendiendo que Colvatel puede realizar corrección posterior de los productos entregados, y con base en esta comunicación la Secretaria General ordena el archivo de dicho proceso administrativo.
Sin embargo, el 14 de septiembre de 2018 en informe de Supervisión final por el Subdirector de Procesos Agrarios y Gestión Jurídica (e) y el Subdirector de Seguridad Jurídica, ambos de la ANT y que adelantaban la Supervisión del contrato, solicitan la liberación presupuestal de $895.690.670, equivalentes al 30.7% del valor del contrato, correspondientes a 18.719 expedientes que no se intervinieron, los cuales monetariamente ascendían a $545.321.908 y a productos que no se recibieron a satisfacción por valor de $350.368.762.
Se observa una incorrección en la actuación de los funcionarios que adelantan la supervisión, así como de la administración que, habiendo iniciado el proceso de incumplimiento contractual, archiva el proceso sin argumentación suficiente y que, posteriormente, en la liquidación unilateral evidencian el incumplimiento de las obligaciones y de las cantidades de expedientes no intervenidos.
Así mismo, se establecen deficiencias en la supervisión, al no advertir las anomalías presentadas, en forma previa al vencimiento del plazo de ejecución del contrato.
Estos hechos, generan incertidumbre sobre la calidad de los bienes y servicios recibidos conforme al objeto contractual, así como, sobre los documentos  generados por la supervisión y la administración, que evidencian el reconocimiento de un incumplimiento que originó una actuación procesal, que posteriormente desisten y, finalmente, concluye con un incumplimiento del objeto contractual y demás obligaciones.
Se observa una incorrección en la actuación de los funcionarios que adelantan la supervisión, así como de la administración que, habiendo iniciado el proceso de incumplimiento contractual, archiva el proceso sin argumentación suficiente y que, posteriormente, en la liquidación unilateral evidencian el incumplimiento de las obligaciones y de las cantidades de expedientes no intervenidos.
Así mismo, se establecen deficiencias en la supervisión, al no advertir las anomalías presentadas, en forma previa al vencimiento del plazo de ejecución del contrato.
Estos hechos, generan incertidumbre sobre la calidad de los bienes y servicios recibidos conforme al objeto contractual, así como, sobre los documentos </t>
    </r>
  </si>
  <si>
    <r>
      <rPr>
        <b/>
        <sz val="11"/>
        <color indexed="8"/>
        <rFont val="Arial Narrow"/>
        <family val="2"/>
      </rPr>
      <t>Hallazgo 16. Convenio Interadministrativo No. 875 de 2017 suscrito con la FAO (A16) (D8)</t>
    </r>
    <r>
      <rPr>
        <sz val="11"/>
        <color theme="1"/>
        <rFont val="Arial Narrow"/>
        <family val="2"/>
      </rPr>
      <t xml:space="preserve">
Al revisar el expediente correspondiente se determinó cómo en el documento de justificación técnica, para la celebración del convenio de cooperación internacional No. 875 de 2017, se hace mención expresa del aporte que hará la Organización de las Naciones Unidas para la Alimentación y la Agricultura FAO, sin que el mismo conste o se establezca en el texto del convenio suscrito el 27 de septiembre de 2017:
“FAO aportará en su calidad de implementador de los fondos provenientes de la Agencia para la Cooperación Sueca – Gobierno de Suecia; la suma de SETECIENTOS SESENTA MILLONES DE PESOS MCTE (COP $760.000.000)” (Folio 20, Expediente 875 de 2017).
Misma circunstancia se presenta respecto de los aportes que la FAO se compromete a hacer respecto de las adendas que corresponden a adiciones del convenio: 
Adenda No. 1 con aporte de la Agencia Nacional del Territorio por TRES MIL CIEN MILLONES DE PESOS ($3.100.000.000), sólo en el escrito de justificación del supervisor del convenio de la ANT se aprecia un aporte de la FAO por SEISCIENTOS VEINTE MILLONES DE PESOS ($620.000.000). (Folio 127, Expediente 875 de 2017).
Adenda No. 3 con aporte de la Agencia Nacional del Territorio por TRECE MIL SETECIENTOS MILLONES DE PESOS ($13.700.000.000), sólo en el escrito de justificación del supervisor del convenio de la ANT se aprecia un aporte de la FAO por DOSCIENTOS OCHENTA MILLONES DE PESOS ($280.000.000). (Folio 287, Expediente 875 de 2017).
Adicionalmente hay una inconsistencia respecto del valor a aportar por la FAO respecto de esta Adenda No. 3, pues a folio 303 del expediente del convenio, el representante de la FAO en Colombia anuncia un aporte por valor de MIL TRESCIENTOS SETENTA MILLONES DE PESOS ($1.370.000.000), que difiere del indicado por el supervisor del contrato.
Adenda No. 4 con aporte de la Agencia Nacional del Territorio por TRES MIL CIENTO CINCUENTA MILLONES DE PESOS ($3.150.000.000), sólo en el escrito de justificación del supervisor del convenio de la ANT se aprecia un aporte de la FAO por QUINIENTOS VEINTE MILLONES DE PESOS ($520.000.000), (Folio 542, Expediente 875 de 2017).
Finalmente, no existen soportes en el expediente del Convenio No. 875 de 2017 del desembolso No. 5 por valor de SEISCIENTOS MILLONES DE PESOS ($600.000.000) realizado en agosto de 2018 conforme lo indica el acta de reunión del comité operativo del proyecto del 21 de septiembre de 2018 y en informes de la FAO (Folios 416, 421, 422, 430, 431, 440, 441, 526, 527, 569, 570, 597, 699 y 700, Expediente 875 de 2017).
Si bien en el momento de celebración del convenio se opta por acogerse a las normas internacionales que cobijan a la Organización de las Naciones Unidas para la Alimentación y la Agricultura (FAO), esto no quiere decir que por parte del estado colombiano se renuncie a conocer el manejo global de los aportes del convenio. Lo anterior se refleja en el hecho que en el expediente no obre ningún informe respecto del manejo de los aportes realizados por la FAO, restándole al mismo la transparencia con la que debería contar este tipo de contratación, más aún cuando se trata de un organismo internacional de cooperación y ayuda.
El hecho de que no se haga un aporte económico o que no se pueda realizar una verificación de este y de su impacto en el convenio, hace que en la práctica se dé la idea que la totalidad de los recursos con los cuales son financiados el convenio de cooperación internacional correspondan al Estado Colombiano. 
Lo anteriormente enunciado,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responden a la legislación colombiana o la eluden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
</t>
    </r>
  </si>
  <si>
    <r>
      <rPr>
        <b/>
        <sz val="11"/>
        <color indexed="8"/>
        <rFont val="Arial Narrow"/>
        <family val="2"/>
      </rPr>
      <t>Hallazgo 1. Gestión arrendamiento operativo (A1) (F1) (D1)</t>
    </r>
    <r>
      <rPr>
        <b/>
        <u/>
        <sz val="11"/>
        <color indexed="8"/>
        <rFont val="Arial Narrow"/>
        <family val="2"/>
      </rPr>
      <t xml:space="preserve">
</t>
    </r>
    <r>
      <rPr>
        <sz val="11"/>
        <color theme="1"/>
        <rFont val="Arial Narrow"/>
        <family val="2"/>
      </rPr>
      <t xml:space="preserve">En la revisión de las carpetas físicas que conforman los expedientes de cada uno de los predios en arrendamiento que fueron entregadas por la Agencia, en desarrollo del proceso auditor, no se evidenció actividad alguna de cobro jurídico,  encaminada a la recuperación de esta cartera, que a 31 de diciembre de 2018 presenta morosidad de más 90 días y hasta 7 años.
La ANT no ha realizado acciones efectivas para la recuperación de estos recursos, en los expedientes se observa que la gestión corresponde a cobro persuasivo, como ejemplo se relacionan las siguientes:
• Requerimiento de restitución del predio, mediante comunicación de fecha 06-06-2018 a los siguientes: Isla Arca de Noé, Hotel Kokomo, Hotel Casa Blanca, la Goleta, Mikonos, Antares, San Quintín y Playa de las Mantas.
• Comunicación de inicio de proceso administrativo a los predios Hotel Kokomo, Arca de Noé, de lo cual se desconoce su resultado.
• Solicitud cumplimiento de las obligaciones contractuales como son: pago oportuno del canon de arrendamiento y constitución de garantía de cumplimiento en los siguientes predios: Cocoliso Alcatraz S.A, Hotel Kokomo, Laguna Encantada, Paraíso, La Goleta, Isla Pavitos, La Perra, Ibiza, Isla Cha Cha, Coralina 1 Y Coralina 2, Reina Mora, Punta Bella.
• Contrato de arrendamiento No. 018 de 28-05-2008 INCODER - Ernesto Recaman S.: no se evidencia ninguna comunicación de estado de cartera, recordando el pago de la misma; en el formato de visita ocular: el predio se encuentra abandonado, el INCODER entregó a la ANT mediante acta No. 108 de 9 de noviembre de 2016 el expediente del contrato, pero el contrato no fue subrogado a la Agencia, en razón a que al momento de la liquidación de la entidad el contrato se encontraba vencido.  
De acuerdo con la visita de la administración al predio Santa Lucia de los Pajarales en noviembre 8 de 2018, el predio se encuentra en mal estado, la Subdirección de Administración de Tierras, no dará en arrendamiento el predio y se destinará a la conservación y restablecimiento de los recursos naturales; de acuerdo con el Decreto 2363 de 7 de diciembre de 2001, le corresponde a la ANT, la administración de los baldíos reservados de la nación.  
• En los contratos de arrendamiento No. 201 y 202 correspondiente a los lotes 5 y 6 respectivamente, de diciembre 27-12-2007 denominados Cocoloco, no se evidencia gestión alguna durante la vigencia de 2018. 
• Memorando de fecha 02-10-2018, la oficina de gestión contractual inicia proceso administrativo a los predios: Hotel Kokomo y Arca de Noé.
A diciembre 31 de 2018, la cuenta por cobrar por concepto de arrendamientos de los predios ubicados en las islas del Rosario y San Bernardo, presenta un saldo de $2.193.516.942, el cual incluye saldo en mora por $1.920.041.239, discriminado así: Terreno baldío sin nombre conocido, La Goleta, Isla el arca de Noe, Mikonos , Juliana , Terreno baldío sin nombre conocido (Punta Nativa), Isla del Pirata , Hotel Kokomo, Antares, Isla Pelicano, El Carey , Casablanca , Hotel Isla Media Naranja, Cocoloco - Lote 5, Cocoloco - Lote 6 , Isla Santa Lucía de los Pajarales, Cocoloco - Lote 2, Cocoloco - Lote 4 , Cocoloco - Lote 3 , Cocoloco - Lote 1 
La obligación se encuentra afectada en el 87.53%, deuda que cumplió más de 2 años sin que se hubiese demandado y, por tanto, se perdió la oportunidad jurídica para el recaudo de la obligación, lo que ocasiona un daño fiscal en esta cuantía; este valor está representado en 20 contratos de arrendamiento que presentan mora de 2 a 8.53 años, tal como se detalla en el cuadro anterior.
Esta situación se presenta en razón a que la entidad ha omitido adelantar gestiones efectivas para recuperar los recursos y evitar la morosidad de esta cartera, lo que genera una gestión antieconómica por parte de la ANT y permite que particulares continúen usufructuando bienes estatales sin la contraprestación requerida, lo que genera un alto riesgo de daño patrimonial por el aprovechamiento de bienes del Estado en beneficio de terceros.
Las gestiones adelantadas por la ANT no han sido efectivas, toda vez que la cartera presenta más de 90 días y hasta 8,53 años de morosidad, lo que evidencia una gestión antieconómica por parte de la ANT, por lo que se estima el daño patrimonial en cuantía de $1.920.041.239,48.
</t>
    </r>
  </si>
  <si>
    <r>
      <t>Hallazgo 2. Recursos Entregados en Administración – Convenio 775 de 2018 Corporación Desarrollo y Paz del Magdalena Medio (A2)</t>
    </r>
    <r>
      <rPr>
        <sz val="11"/>
        <color theme="1"/>
        <rFont val="Arial Narrow"/>
        <family val="2"/>
      </rPr>
      <t xml:space="preserve">
A diciembre 31 de 2018 la cuenta 190801001 Recursos Entregados en administración está sobrestimada en $30.090.884, debido a que en que en el informe enviado por el supervisor se señaló que ésta era la cuantía para legalizar los recursos ejecutados, cuando en realidad correspondía al valor pendiente por ejecutar. 
Por lo tanto, se indujo al área contable a un error, pues según acta de liquidación de fecha 17 de diciembre de 2018, del convenio 775 de 2018, suscrito con la Corporación Desarrollo y Paz del Magdalena Medio, estos recursos se debían liberar presupuestalmente.
La anterior situación se presenta por falta de control en la presentación del informe de legalización de recursos por parte del supervisor, lo que generó una sobrestimación de la cuenta 190801001 Recursos Entregados en Administración y su contrapartida en cuantía de $30.090.884.
</t>
    </r>
  </si>
  <si>
    <r>
      <t xml:space="preserve">Hallazgo 3. Recursos Entregados en Administración (A3)
</t>
    </r>
    <r>
      <rPr>
        <sz val="11"/>
        <color indexed="8"/>
        <rFont val="Arial Narrow"/>
        <family val="2"/>
      </rPr>
      <t xml:space="preserve">A 31 de diciembre de 2018, el saldo de la cuenta 190801001 denominada Recursos Entregados en Administración era de $57.280.503.738. En esta cuenta se registran los aportes que hace la Agencia Nacional de Tierras a través de convenios de asociación, convenios de cooperación internacional y convenios interadministrativos, donde las partes aportan bienes y servicios con el propósito de lograr un objetivo común. Los recursos son entregados a título de aportes y no de pago, remuneración o contraprestación por las obligaciones que se contraen, razón por la cual la Agencia aduce que no suscribe los convenios con la finalidad de entregar los recursos en administración a los cooperantes, sino que los entrega para la realización del objetivo, en calidad de aportes.
Estos derechos se reconocen por el valor determinado en los actos administrativos, aplicación de las disposiciones legales o contratos y/o convenios y se disminuyen con la legalización reportada por los supervisores a la subdirección Administrativa y Financiera.
Para el análisis del saldo de la cuenta, se tomó una muestra de convenios que, una vez analizados, tuvieron como resultante las siguientes debilidades:
• Para las legalizaciones reportadas por los supervisores de los convenios no hay formatos preestablecidos por la Agencia.
• Los informes de legalización del convenio se presentan en forma acumulada, de manera que no permiten conocer las actividades realizadas en el periodo y su valor.
• Las cifras registradas en contabilidad, por concepto de legalizaciones, corresponden a la diferencia que resulta de tomar la ejecución acumulada a la fecha de corte de la legalización y restarle la ejecución acumulada del periodo anterior. 
• Para los convenios 951 de 2017 - Programa de las Naciones Unidas para el Desarrollo -PNUD, 986 de 2017, 137 de 2016 y 877 de 2018 suscritos con la Organización de las Naciones Unidas -OIM y 494 de 2017 suscrito con Comitato Internazionale per lo Sviluppo del Popoli -CISP, los documentos que soportan las cifras registradas como legalizaciones de los convenios, en algunos casos, corresponden a un memorando de remisión de informes a una fecha de corte determinado, enviado por el supervisor del convenio, es decir, no relacionan ejecuciones ciertas del gasto.
Debido a las situaciones mencionadas, la información financiera no cumple con las Características Cualitativas de la Información Financiera establecidas en el Marco Normativo para las Entidades de Gobierno, en lo referente a verificabilidad, consistencia y comprensibilidad; por inobservancia de los requisitos de los soportes que permiten la legalización de los recursos entregados en administración y que son el verdadero soporte de lo que se está pagando con los recursos públicos, las anteriores situaciones impiden verificar las cifras registradas por concepto de ejecución de recursos.
Los casos específicos en materia de falta de soportabilidad del gasto, fueron establecidos en otras observaciones que se comunicaron a la entidad y hacen parte del presente informe.
</t>
    </r>
  </si>
  <si>
    <r>
      <t xml:space="preserve">Hallazgo 4. Conciliación Cuentas Reciprocas (A4)
</t>
    </r>
    <r>
      <rPr>
        <sz val="11"/>
        <color theme="1"/>
        <rFont val="Arial Narrow"/>
        <family val="2"/>
      </rPr>
      <t xml:space="preserve">
Evaluada la conciliación de saldos de la cuenta 572080 Recaudos entre la ANT y la Unidad del Tesoro, a diciembre 31 de 2018, se evidenció subestimación por $19.253.132, debido a que las entidades prestadoras de salud no enviaron oportunamente los soportes a la Agencia, correspondientes a los reintegros de las incapacidades de los funcionarios. Es preciso señalar, que los reembolsos fueron consignados directamente al Tesoro Nacional.
La cuantía subestimada también concierne a consignaciones realizadas directamente al tesoro, por concepto de fotocopias y papelería, donde no se han identificado los terceros.
</t>
    </r>
    <r>
      <rPr>
        <b/>
        <sz val="11"/>
        <color indexed="8"/>
        <rFont val="Arial Narrow"/>
        <family val="2"/>
      </rPr>
      <t xml:space="preserve">
</t>
    </r>
  </si>
  <si>
    <r>
      <t xml:space="preserve">Hallazgo 5. Conciliación Cuenta Inventarios Terrenos (A5)
</t>
    </r>
    <r>
      <rPr>
        <sz val="11"/>
        <color theme="1"/>
        <rFont val="Arial Narrow"/>
        <family val="2"/>
      </rPr>
      <t xml:space="preserve">Evaluada la conciliación de saldos de la cuenta 151002 Inventarios – Terrenos Recaudos, entre contabilidad y el Fondo Nacional Agrario –FNA, a diciembre 31 de 2018, se evidenció:
• Mayor valor registrado en contabilidad por $33.685.295.375,37, de los predios transferidos por INCODER, en los cuales la extinta entidad tiene la titularidad conforme a lo señalado en el certificado de registro en instrumentos públicos, evidenciando debilidades en el trámite por parte de las áreas responsables, para que se titularicen a nombre del FNA-ANT; lo cual genera sobrestimación en la cuenta 151002 Inventarios – Terrenos, por el valor descrito, con igual afectación en la cuenta 310506 Patrimonio Capital Fiscal Nación, que representa el 8% del total de la cuenta.
• Mayor valor reflejado en el FNT, por $576.360.494, por concepto de predios adjudicados mediante resoluciones 774, 815, 813, 814, 816, 817, 818, 819, 796, 797, 798, 799, 800, 801, 806, 807, 808, 809, 810, 811, 772 y 3491 de 20/06/2017, reportadas con memorando 20194300003663 de enero 18 de 2019.
Lo anterior, debido a que no se había realizado el retiro de los terrenos – predios, a diciembre de 2018, en el reporte contenido en la herramienta administrativa Share Point, evidenciando debilidades en la comunicación, control y seguimiento por parte de las áreas responsables, lo que genera incertidumbre sobre la consistencia de los registros.
• 52 predios que no fueron transferidos por el extinto INCODER y, posteriormente, mediante resoluciones 1428 y 1429 del 12 de octubre 2017; 404, 394, 393, 400, 399, 397, 401 y 388 de 09 de marzo 2018; 1224 y 1225 de 10 de mayo 2018; 1779 y 1777 de 25 mayo 2018; Resol. 1406 de 17 de mayo 2018; Resol. 1406 de 17 de mayo 2018; 2183 de 1 de junio 2018; 1412 y 1404 de 17 de mayo 2018; 3138 y 1416 de 17 de julio 2018, entre otras, los integraron al patrimonio de la ANT, con valor cero. 
• 36 predios transferidos por la SAE mediante resoluciones, para ser adjudicados a población campesina y afrocolombianos, los cuales están registrados con valor cero.
• De los 272 predios relacionados como baldíos adjudicables, se determinó que 195 no son aptos para ser adjudicables.
Todo lo anterior, por falta de legalización, trámite y verificación de los valores reflejados en la conciliación que se elabora entre las áreas de la Agencia, lo que genera inconsistencias respecto de la información registrada en la contabilidad y genera incertidumbre sobre los saldos en la cuenta Inventarios – Terrenos, a diciembre de 2018.
</t>
    </r>
  </si>
  <si>
    <r>
      <t xml:space="preserve">Hallazgo 7. Manual de Política Contable ANT (A7)
</t>
    </r>
    <r>
      <rPr>
        <sz val="11"/>
        <color theme="1"/>
        <rFont val="Arial Narrow"/>
        <family val="2"/>
      </rPr>
      <t xml:space="preserve">En el Manual de políticas contables, adoptado por la Agencia Nacional de Tierras – ANT, no se evidencia la política específica, que muestre las características y el manejo especifico en cuanto a: Reconocimiento, clasificación, medición inicial, medición posterior y revelación, de las siguientes cuentas: 
En el Activo en las cuentas: 1926 Derechos en Fideicomiso, 1970 Activos Intangibles, 1975 Amortización Acumulada de Activos Intangibles (Cr), 1986 Activos Diferidos; en el Pasivo en las cuentas: 231702 Préstamos Banca Multilateral, 2407 Recursos a Favor de Terceros, 2430 Subsidios Asignados Para Compra de Tierras, 2436 Retención en la Fuente e Impuesto de Timbre, 2440 Impuestos, Contribuciones y Tasas, 2445 Impuesto al Valor Agregado – Iva, 2460 Créditos Judiciales, 2490 Otras Cuentas Por Pagar, 29 Otros Pasivos – 2910 Ingresos Recibidos por Anticipado; en la cuenta 3 del Patrimonio; en los Ingresos en las cuentas: 47 Operaciones Interinstitucionales y 48 Otros Ingresos.
Las anteriores situaciones denotan falta de control sobre los documentos que componen las políticas contables, por cuanto no consideraron hechos económicos que ocurren al interior de la Agencia Nacional de Tierras, en desarrollo de los procesos misionales y de apoyo, y dificulta el propósito de informar adecuadamente a sus usuarios directos.
</t>
    </r>
  </si>
  <si>
    <r>
      <t xml:space="preserve">Hallazgo 8. Notas a los Estados Financieros (A8)
</t>
    </r>
    <r>
      <rPr>
        <sz val="11"/>
        <color theme="1"/>
        <rFont val="Arial Narrow"/>
        <family val="2"/>
      </rPr>
      <t xml:space="preserve">En verificación por parte de la CGR a las Notas a los Estados Financieros, se evidenciaron las siguientes situaciones:
Nota 4. Cuentas por Cobrar
• No se identifica el predio, ni se incluye el número y fecha del contrato de arrendamiento, correspondiente a las cuentas por cobrar por concepto de interés y cánones adeudados de islas del Rosario y San Bernardo, que se encuentran registrados en la cuenta contable 1311 Contribuciones tasas e ingresos no tributarios por $1.520.285.767 y en la cuenta 138439 – Arrendamiento operativo por $2.193.516.941.
• En la cuenta 138427 – Recursos de acreedores reintegrados a tesorerías por $115.175.537.755, no se explica el concepto de cada acta en forma clara ni la razón de la no materialización de estos subsidios, por cuanto, esta cuenta representa los recursos de los acreedores reintegrados a tesorería de la Dirección del Tesoro Nacional, recibidos del extinto INCODER.
Nota 6. Propiedad Planta y Equipo
• No se detallan los bienes recibidos en donación por parte de la USAID por valor de $36.896.483; así como, tampoco se identifica el valor individual de éstos y el estado en que se encuentran.
Nota 7. Otros activos
• La cuenta 190501 con saldo a diciembre 31 de 2018, por valor de $26.413.892, corresponde a las pólizas de seguros adquiridas; sin embargo, no se relaciona en forma individual cada póliza, cobertura, valor inicial, fecha inicial y de vencimiento, y el valor amortizado.
• No se relacionan las principales licencias de software, valor, fecha de adquisición, valor amortizado, en la cuenta 1970 Intangibles con saldo por $5.595.914.399.
• La cuenta 198604 por valor de $8.829.303.355, corresponde a las iniciativas comunitarias entregadas en las vigencias 2015 a 2018 que se encuentran pendientes por legalizar; no obstante, en las notas no se detalla la información por cada una de las iniciativas, en especial, la fecha inicial y el saldo de cada una.
Nota 9. Cuentas por pagar
• En la cuenta 2401 Adquisición de Bienes y Servicios por $22.597.178.668, no se detalla el nombre del proveedor, NIT y valor por cada una de las obligaciones con terceros.
• En la cuenta 2424 Descuentos de Nómina por $112.680.802, no se detalla los principales terceros, ni el valor de las obligaciones pendientes de pago por concepto de aportes a salud y pensión de la nómina temporal y permanente de la entidad. 
• Del saldo de la cuenta 243006 Subsidios asignados por $41.261.874.832, únicamente se detalla la adjudicación de subsidios de Reforma Agraria - SIRA, de las vigencias 2016, 2017 y 2018 por $3.808.554.750, y el saldo por $37.453.320.082 no se explica en la nota.
En la cuenta 249040 por $115.420.083.697, se encuentran los registros de las actas No. 213 y 215 por $53.295.004.381 a nombre de la ANT y no de los beneficiarios, porque aún están en trámite para la compra de tierras figura a nombre de la Agencia Nacional de tierras; sin embargo, esta situación no explica en las notas, sino que se indica una obligación a nombre de la misma Agencia.
Nota 12. Pasivos
• En la cuenta 2910 Ingresos recibidos por Anticipado por $210.283.337, no se relaciona el tercero, número de contrato, y valor.
• No se incluyó nota sobre las cuentas de orden relacionadas con los Pasivos Contingentes – Litigios y Mecanismos Alternativos de Solución de Conflictos por $1.762.638.662.988
Las anteriores situaciones impiden la generación de información financiera con las características fundamentales de relevancia y representación fiel establecidas en el Régimen de Contabilidad Pública; lo que conlleva un riesgo cuando los hechos económicos generados en la entidad no se incluyen en el proceso contable, o cuando, siendo incluidos, no cumplen con los criterios de revelación y presentación dispuestos en el Régimen de Contabilidad Pública.
</t>
    </r>
  </si>
  <si>
    <r>
      <t xml:space="preserve">Hallazgo 9. Ejecución de reservas presupuestales constituidas en la vigencia 2017 (A9)
</t>
    </r>
    <r>
      <rPr>
        <sz val="11"/>
        <color theme="1"/>
        <rFont val="Arial Narrow"/>
        <family val="2"/>
      </rPr>
      <t xml:space="preserve">Al cierre de la vigencia 2017, la Agencia Nacional de Tierras constituyó reservas presupuestales por $15.565.604.453,60, para ser ejecutadas durante la vigencia 2018; no obstante, no se ejecutaron el 15,24%, es decir $2.370.690.670, justificado por la Agencia en los hechos de incumplimiento contractual y a la terminación y liquidación de contratos.
Argumentos que obedecen a debilidades en la planeación, supervisión, seguimiento y control de los contratos, cuya no ejecución afecta negativamente el cumplimiento de los objetivos misionales de la Agencia, en detrimento del beneficio social.
</t>
    </r>
    <r>
      <rPr>
        <b/>
        <sz val="11"/>
        <color indexed="8"/>
        <rFont val="Arial Narrow"/>
        <family val="2"/>
      </rPr>
      <t xml:space="preserve">
</t>
    </r>
  </si>
  <si>
    <r>
      <t xml:space="preserve">Hallazgo 10. Constitución de reservas presupuestales 2018 con aceptación de oferta (A10) (D3)
</t>
    </r>
    <r>
      <rPr>
        <sz val="11"/>
        <color theme="1"/>
        <rFont val="Arial Narrow"/>
        <family val="2"/>
      </rPr>
      <t xml:space="preserve">En verificación a las reservas presupuestales constituidas por fuerza mayor y/o caso fortuito, se observa que la ANT constituyó las siguientes reservas, las cuales no se enmarcan en el criterio “caso fortuito y/o fuerza mayor”, así:
• Reserva constituida en favor de un beneficiario por $465.295.410, con destino a la adquisición del predio denominado Los Molinos, en el Municipio de Lejanías Departamento del Meta, para la constitución del resguardo indígena Emberá Chami. Los trámites realizados por la Agencia muestran que el 25 de octubre de 2018 se obtuvo la viabilidad jurídica y se realizó la presentación de oferta; el 29 de octubre de 2018 se aceptó la oferta por parte del propietario del predio, luego se radicó la escritura de compraventa en la oficina de registros públicos, la cual fue devuelta para aclarar categorización de vía y, solo hasta el 18 de diciembre, se solicita certificación a Planeación Municipal de Lejanías Meta, sobre la información que se requiere aclarar para ajustar la escritura. El 4 de enero de 2019 se radica nuevamente la escritura en la Oficina de Registro de Instrumentos Públicos.
• Reserva constituida en favor de un beneficiario, por $369.265.900, con destino a la adquisición del predio denominado El Carmen, ubicado en el Municipio de Bugalagrande, para la constitución del resguardo indígena Emberá Chami. Los trámites realizados por la Agencia muestran que el 9 de noviembre de 2018 se obtuvo la viabilidad jurídica y se realizó la presentación de oferta, el 10 de noviembre de 2018 se aceptó la oferta por parte del propietario del predio, luego se radicó la escritura de compraventa en la oficina de registros públicos, el 16 de noviembre de 2018.
Lo anterior corresponde a la justificación de la Agencia para la constitución de las reservas presupuestales, situación que denotan falta de planeación y oportunidad en la realización de las diferentes actividades (procedimiento ACCTI-P-010), tendientes a la adquisición de predios, situaciones que no se enmarca como fuerza mayor y/o caso fortuito, lo cual sobrestima las reservas presupuestales en $834.561.310 y podría afectar en un momento dado la toma de decisiones.  
</t>
    </r>
  </si>
  <si>
    <r>
      <t xml:space="preserve">Hallazgo 11. Constitución de reservas presupuestales 2018 por contratos de prestación de servicios (A11) (D4)
</t>
    </r>
    <r>
      <rPr>
        <sz val="11"/>
        <color theme="1"/>
        <rFont val="Arial Narrow"/>
        <family val="2"/>
      </rPr>
      <t xml:space="preserve">En verificación a la constitución de las reservas presupuestales, se observa que la Agencia Nacional de Tierras constituyó las siguientes partidas como reservas de apropiación, las cuales no se enmarcan en el criterio de “caso fortuito y/o fuerza mayor”, así:
• Reserva constituida a nombre de un contratista, por $9.161.296, correspondiente a dos cuentas de cobro (radicadas el 9 de enero de 2019) del contrato de prestación de servicios profesionales en la oficina de planeación para apoyar la formulación, ejecución y seguimiento de los procesos, procedimientos y actividades requeridas en el marco de la implementación del modelo integrado de planeación y gestión en la ANT.
En el formato de solicitud de la constitución de reservas presupuestales la justificación dada es “Con relación a los informes radicados con posterioridad al 31 de diciembre de 2018, lo manifestado por el Ministerio de Hacienda, quien manifestó la reducción del PAC de diciembre que afecta todas las entidades de la nación y obedece a una política fiscal, no se van a constituir cuentas por pagar presupuestales, si sino que estas deben registrarse contablemente como cuentas por pagar en forma manual”.
“Por lo anterior y dada la directriz del ministerio de Hacienda y dada la insuficiencia de PAC aprobado por esta entidad para el mes de diciembre de la vigencia 2018, situación que impide registrar obligaciones en el SIIF, debido que el PAC es requisito obligatorio para elaborar una obligación presupuestal, se hace necesario tramitar una reserva presupuestal que ampara el saldo correspondiente a la cuenta por pagar del contrato en mención”.
Por lo tanto, la justificación no corresponde a los hechos como ocurrieron, porque esta cuenta no había sido radicada previo al 31 de diciembre de 2018, para haberse constituido como una reserva presupuestal “inducida”, sino que obedece a una inoportuna entrega de las cuentas de cobro, correspondientes a la vigencia 2018.
• Reserva constituida a favor de Silk Banca de Inversión S.A.S por concepto de arrendamiento de los inmuebles ubicados en la ciudad de Bogotá, por el periodo comprendido del 27 al 31 de diciembre de 2018, por $9.350.132. 
En el formato de solicitud de la constitución de reservas presupuestales, la justificación dada es que el contratista no allegó la factura correspondiente.
• Reservas constituidas a favor de contratistas, así: por $7.160.054 contrato de prestación de servicios No. 921-2018, por $7.160.054 contrato de prestación de servicios No. 923-2018, por $7.160.054 contrato de prestación de servicios No. 920-2018, por $7.160.054 contrato de prestación de servicios No. 925-2018, y por $7.160.054 contrato de prestación de servicios No. 924.
En los formatos de solicitud para la constitución de reservas presupuestales, la justificación dada por la Agencia es que el contratista no allegó la cuenta de cobro correspondiente y/o factura que permita dar el cumplido a satisfacción, además, no se adjunta ningún soporte a dicha constitución.
• Reserva constituida a favor de la Asociación de Autoridades Arahuacas de la Sierra Nevada, convenio 882 de 2018, en el formato de solicitud de la constitución de la reserva presupuestal, la justificación dada es que el informe final no se ha entregado ni aprobado por parte del comité operativo del convenio, lo cual no permite avanzar en la liquidación de este. 
Todo lo anterior, permite establecer que la justificación para la constitución de las reservas presupuestales, corresponden a situaciones que no se enmarcan como fuerza mayor y/o caso fortuito; lo cual, denota la falta de planeación y oportunidad por parte de los contratistas, la supervisión de los contratos y la administración, lo que ocasiona la sobrestimación de las reservas presupuestales en $54.331.698 y podría afectar en un momento dado la toma de decisiones.
Las reservas presupuestales cuestionadas, serán comunicadas a la Contraloría Delegada para Economía y Finanzas Públicas, para no ser refrendadas.
</t>
    </r>
  </si>
  <si>
    <r>
      <t xml:space="preserve">Hallazgo 12. Vigencias futuras (A12)
</t>
    </r>
    <r>
      <rPr>
        <sz val="11"/>
        <color theme="1"/>
        <rFont val="Arial Narrow"/>
        <family val="2"/>
      </rPr>
      <t xml:space="preserve">
De acuerdo con la Norma y la Jurisprudencia citada, las vigencias futuras se aprueban para concretar bienes y servicios necesarios cuya provisión excede una vigencia fiscal, lo cual debe sustentarse en las respectivas solicitudes. 
Con base en las comunicaciones del Ministerio de Hacienda y Crédito Público relacionadas con la aprobación de vigencias futuras para la Agencia Nacional de Tierras, se determinó que un 71% de ellas no fueron utilizadas.
En la siguiente tabla se relacionan las solicitudes y aprobaciones de vigencias futuras, en cuantía de $9.530.545.722, para ser ejecutadas en las vigencias 2019 a 2022, de los cuales tan solo se programó el 29% del total aprobado. Dentro de éste, se destaca que se utilizó el 59% de los recursos del rubro de arrendamiento y en un 75% de utilización del recurso en el rubro de aseo.
Aunque se encuentra en curso la vigencia 2019, es preciso señalar que estas solicitudes de vigencias futuras son específicas para cubrir la contratación para funcionamiento.
SOLICITUD APROBACION Concepto 
Gasto Funcionamiento VIGENCIAS FUTURAS
No. Radicado Fecha No. Radicado Fecha  Solicitada y aprobada Utilizada Total Aprobada sin Utilizar % no utilizado
20186201017551 31/10/18 20181610258841 14/11/18 Arrendamiento 5.109.846.537 1.474.574.881 3.635.271.656 59
20186201017551 31/10/18 20181610258841 14/11/18 Aseo 4.192.471.289 1.052.216.978 3.140.254.311 75
20186201017551 31/10/18 20181610258841 14/11/18 Vigilancia 228.227.896 228.227.896 0 0
    TOTALES 9.530.545.722 2.755.019.755 6.775.525.967 71
El hecho detectado permite evidenciar deficiencias en la planeación de las necesidades reales en estos rubros y fallas en los canales de comunicación entre las dependencias involucradas, generando desgaste en el trámite de vigencias futuras al interior de la entidad y en la administración de la hacienda pública, así como el bloqueo de recursos para el cumplimiento de los propósitos del Estado.</t>
    </r>
  </si>
  <si>
    <r>
      <rPr>
        <b/>
        <sz val="11"/>
        <color indexed="8"/>
        <rFont val="Arial Narrow"/>
        <family val="2"/>
      </rPr>
      <t xml:space="preserve">Hallazgo 17. Convenio Interadministrativo No. 361 de 2016 suscrito con la FAO (A17) (D9)
</t>
    </r>
    <r>
      <rPr>
        <sz val="11"/>
        <color theme="1"/>
        <rFont val="Arial Narrow"/>
        <family val="2"/>
      </rPr>
      <t xml:space="preserve">Al revisar el expediente del convenio, se determinó que el documento de justificación técnica para la celebración del convenio de cooperación internacional No. 361 de 2016, se hace mención expresa del aporte que hará la Organización de las Naciones Unidas para la Alimentación y la Agricultura FAO, sin que el mismo conste o se establezca en el texto del convenio suscrito el 31 de octubre de 2016:
“FAO aportará la suma de CUATRO MIL DOSCIENTOS MILLONES DE PESOS (COP$4.200.000) …”
La misma circunstancia se presenta respecto de los aportes que la FAO se compromete a hacer, según lo acordado en las adendas por concepto de adiciones del convenio: 
Adenda No. 1 con aporte de la Agencia Nacional del Territorio por MIL SEISCIENTOS SEIS MILLONES SETENTA Y DOS MIL SETECIENTOS SETENTA Y SEIS PESOS ($1.606.072.776), sólo en el escrito de justificación del supervisor del convenio de la ANT se aprecia un aporte de la FAO por MIL SEISCIENTOS MILLONES DE PESOS ($1.600.000.000).
Adenda No. 2 con aporte de la Agencia Nacional del Territorio por SEISCIENTOS CINCUENTA Y NUEVE MILLONES OCHOCIENTOS CUARENTA Y CUATRO MIL SEISCIENTOS DIECINUEVE PESOS ($659.844.619), sólo en el escrito de justificación del supervisor del convenio de la ANT se aprecia un aporte de la FAO por SEISCIENTOS CINCUENTA Y NUEVE MILLONES OCHOCIENTOS CUARENTA Y CUATRO MIL SEISCIENTOS DIECINUEVE PESOS ($659.844.619).
Aunque en el momento de celebración del convenio se opta por acogerse a las normas internacionales que cobijan a la FAO, esto no quiere decir que por parte del estado colombiano se renuncie a conocer el manejo global de los aportes del convenio. 
Lo anterior, se refleja en el hecho que en el expediente no obre ningún informe respecto del manejo de los aportes realizados por la Organización de las Naciones Unidas para la Alimentación y la Agricultura (FAO), restándole al mismo la transparencia con la que debería contar este tipo de contratación, más aún cuando se trata de un organismo internacional de cooperación y ayuda.
Lo anteriormente enunciado,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 a la legislación colombiana o la elude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
</t>
    </r>
  </si>
  <si>
    <r>
      <t xml:space="preserve">Hallazgo 25. Adquisición de predios sin disponibilidad de recurso hídrico (A25)
</t>
    </r>
    <r>
      <rPr>
        <sz val="11"/>
        <color theme="1"/>
        <rFont val="Arial Narrow"/>
        <family val="2"/>
      </rPr>
      <t xml:space="preserve">En el marco de la licencia ambiental del proyecto hidroeléctrico El Quimbo, otorgada mediante Resolución 899 de 2009 y puntualmente en el “Documento de cooperación celebrado entre la gobernación del departamento del Huila, los municipios del Agrado, Garzón, Altamira, Gigante, Paicol y Tesalia, el Ministerio de Minas y Energía, de Agricultura y EMGESA S.A. ESP.”, se establece la obligación del INCODER (hoy por la ANT), de adquirir 2.700 hectáreas para que sean adecuadas por EMGESA y entregadas a la comunidad afectada por el proyecto. 
En tal sentido, se identificó que el INCODER compró 430,88 hectáreas distribuidas en 4 predios por valor total de $3.263.515.154, que se detallan en el cuadro siguiente, para su posterior entrega a la población afectada. Sin embargo, los predios no son aptos para cultivo, toda vez que no se pueden adecuar para el riego por parte de EMGESA. 
Por lo tanto, la ANT no ha podido adjudicar los mencionados predios, tal y como señala el acta 01 del 16 de noviembre de 2018.
1. Predio Villa Nueva, Municipio Agrado, area 55, Folio de matricula 202-35761, Titular de derecho real de dominio a favor del INCODER ANOTACIÓN: Nro. 14 Fecha: 23-09-2015, valor de compra $537.010.300
2. Predio El Dindal, Municipio Agrado, area 91, Folio de matricula 202-30943, Titular de derecho real de dominio a favor del INCODER ANOTACIÓN: Nro. 13 Fecha: 23-07-2015, valor de compra $679.729.800
3. Predio La Mesa del Pedernal, Municipio Agrado, area 236.88, Folio de matricula202 – 34095, Titular de derecho real de dominio a favor del INCODER ANOTACIÓN: Nro. 13 Fecha: 05-08-2015, valor de compra $1.633.454.150
4. Predio La Pradera, Municipio Paicol, area 48, Folio de matricula 204 – 9272, Titular de derecho real de dominio a favor del INCODER ANOTACIÓN: Nro. 8 Fecha: 15-09-2015, valor de compra $413.320.904
Posteriormente, en acta del comité de seguimiento al cumplimiento de licencias ambientales del proyecto hidroeléctrico El Quimbo, celebrado el 09/04/2019 se reitera que EMGESA no puede acondicionar técnicamente el riego por gravedad, conforme al acuerdo de cooperación, y se indica que es necesario hacer ajustes a dicho acuerdo y a la licencia ambiental, que permita buscar otras alternativas de tierras en otros municipios.
Por lo anterior, se estableció que el INCODER inobservó el principio de planeación, economía y eficacia, al comprar predios que no podían ser adecuados técnicamente para riego por gravedad impidiendo su adjudicación.
Esta situación se debe a la falta de articulación y cooperación que se debía mantener entre el Estado (INCODER) y EMGESA para dar cumplimiento a lo establecido en la licencia ambiental, llevando a la gestión fiscal antieconómica, que lesiona los intereses económicos del Estado al comprar predios que no pueden ser entregados a la comunidad, por lo que se establece un daño al patrimonio público en cuantía de $3.263.515.154.
Adicionalmente, la ANT no ha tomado acciones al respecto, para poder subsanar lo observado, arrastrando la situación, y sin resolver de fondo las necesidades de la comunidad.
</t>
    </r>
  </si>
  <si>
    <r>
      <t xml:space="preserve">Hallazgo 27. Contratos de prestación de servicios profesionales 948 de 2018 y 031 de 2019 (A27) (F3) (D17)
</t>
    </r>
    <r>
      <rPr>
        <sz val="11"/>
        <color indexed="8"/>
        <rFont val="Arial Narrow"/>
        <family val="2"/>
      </rPr>
      <t xml:space="preserve">La ANT suscribió el contrato de prestación de servicios profesionales 948 de 2018 con el señor Francisco Rodríguez García identificado con Cedula de Ciudadanía 19.440.166 de Fusagasugá, el aludido contrato tenía por objeto: Prestar sus servicios profesionales a la Agencia Nacional de Tierras en materia de medios de comunicación, imagen institucional, comunicación estratégica de acuerdo con los lineamientos de política trazadas por el Gobierno Nacional. El cual se ejecutó del 5 de octubre de 2018 al 31 de diciembre del mismo año.
Verificada la información publicada en SECOP, se identificó que el valor pactado para el contrato fue por $44.779.188 para ser ejecutado en 4 pagos. 
En cuanto a formación académica y experiencia profesional se acreditó de la siguiente forma:
• Título como Tecnólogo en Periodismo, único documento que acredita formación académica.
• Certificación de ACODAL que indica “Que el Señor FRANCISCO RODRÍGUEZ GARCÍA identificado con C.C.19.440.166 ha prestado servicios profesionales a nuestra entidad en las áreas de comunicación estratégica, gestión de la información, relacionamiento estratégico, desarrollo de contenidos y administración de medios digitales, así como redes sociales, desde el 1 de marzo del año 2016 y hasta el 28 de septiembre de 2018, a través de contratos de prestación de servicios”
De igual forma, se identifica que en el RUT aportado, figura como única actividad económica la CIIU 7020 “Actividades inmobiliarias realizadas a cambio de una retribución o por contrata.”
Sin embargo, consultada la tabla de honorarios elaborada en el marco de la ley de transparencia, la ANT establece que para la formación académica y experiencia acreditada por el contratista el límite de honorarios no podía exceder $3.217.495, incumpliendo dicho requisito y estableciendo pagos por valores superiores como se relaciona a continuación:
Honorarios 948 de 2018           Valor pagado Tabla honorarios 2018     Categoría II Nivel 5*         Diferencia
Pago 1 correspondiente al mes de octubre de 2018        $14.926.396         $2.788.496                $12.137.900
Pago 2 correspondiente al mes de noviembre de 2018   $14.926.396       $3.217.495                 $11.708.901
Pago 3 y 4 correspondiente al mes de diciembre de 2018  $14.926.396    $3.217.495                 $11.708.901
Total $44.779.188 $9.223.486 $35.555.702
Situación similar se presenta en el contrato de prestación de servicios profesionales 031 de 2019, el cual tiene por objeto “Prestar los servicios profesionales desde la Dirección General de la Agencia Nacional de Tierras para liderar el desarrollo de una estrategia de comunicación que lleve al posicionamiento de la imagen institucional.”, por valor de $168.266.098 para ser ejecutado del 21 de enero de 2019 al 31 de diciembre del mismo año. 
Por las anteriores situaciones planteadas, se estableció que ANT inobservó el principio de planeación y economía al realizar contratos de prestación de servicios, pactando honorarios sin que el contratista llenara los requisitos legales. 
Esta situación se debe a la inobservancia de los parámetros establecidos en el momento de la verificación de los requisitos por parte de las diferentes dependencias que participaron en el proceso de contratación, descuidando la aplicación de la normatividad contractual establecida en la ley 80 del 93 y el manual de contratación; lo que genera lesión a los intereses económicos del Estado, y que conlleva a un presunto daño patrimonial por valor de $35.555.702 por sobrecostos en el CPP 948 de 2018, por valor de $130.707.205 en el CPP 031 de 2019 y por sobrecostos en viáticos por valor de $3.672.470.
</t>
    </r>
  </si>
  <si>
    <r>
      <t xml:space="preserve">Hallazgo 28. Predio Yarumal, ubicado en Turbo, Antioquia. 
</t>
    </r>
    <r>
      <rPr>
        <sz val="11"/>
        <color indexed="8"/>
        <rFont val="Arial Narrow"/>
        <family val="2"/>
      </rPr>
      <t>En tal sentido, se identificaron solicitudes radicadas entre el 28 de septiembre  y el 5 de octubre de 2016  realizadas por el Presidente de la Junta de Acción Comunal de la Vereda de Bocas del Río Turbo, manifiesta que el 90% de las familias que ocupan el predio Yarumal ubicado en Turbo, Antioquia e identificado con FMI 034-6653  cuentan con una antigüedad de más de 20 años ejerciendo “actos de señor y dueño” y no pertenecen a ningún grupo étnico y que no están de acuerdo con una titulación colectiva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de las cuales se tomó registro fotográfico:
3. En el formato conciliación Fondo de Tierras para la Reforma Rural Integral, a corte 31 de diciembre de 2018, el predio Yarumal se encuentra a nombre de la ANT, demostrando que los recursos invertidos por la Agencia no cumplieron su objeto social, por cuanto, no puede ser adjudicado a beneficiarios, por cuanto se encuentra ocupado desde hace más de 27 años.
4. En Memorando 20195100026183, la Subdirectora de Asuntos Étnicos en Respuesta al memorando No.20195000001713, requerimiento Insumos Técnicos Solicitud No. 20181040212473, proceso de titulación colectiva Consejo Comunitario de Comunidades Negras -CCCN Bocas de Río Turbo, ubicado en el municipio de Turbo, Antioquia, informa que para determinar la continuidad o no del procedimiento, se debe antes considerar las siguientes actuaciones:
• Solicitar al representante legal de la comunidad, informe por escrito y de manera formal a esta subdirección su decisión de continuar o desistir del proceso de titulación colectiva o si por el contrario su intención es iniciar procesos de titulación individual, anexando los respectivos soportes.
• En el caso de que la comunidad manifieste su continuidad, se procederá a revisar la calidad jurídica de la tenencia de la tierra, dado que en el predio Yarumal, de acuerdo con el informe de la Oficina Inspectora de Tierras presenta irregularidades, hasta tanto no se resuelvan, no se podrá legalizar, por cuanto el predio requería de un saneamiento, en concordancia con el concepto que emita la oficina jurídica de la ANT. Y, si el consejo comunitario manifiesta la voluntad de no continuar con el proceso de titulación colectiva, se realizarán las actuaciones administrativas para el archivo del expediente, y previamente conforme al numeral 3 del artículo 15 del Decreto 1745 de 1995 se elevará el caso ante la Comisión de Ley 70 de 1993 para que emita su concepto. ADMBS-F-025 Versión 3 23-08-2018.
• Solicitar el acompañamiento al Ministerio del Interior y al equipo de diálogo social de la ANT para prevenir situaciones de conflicto territorial suscitado por la compra del predio Yarumal, entre miembros del consejo comunitario y la Junta de Acción Comunal.</t>
    </r>
    <r>
      <rPr>
        <b/>
        <sz val="11"/>
        <color indexed="8"/>
        <rFont val="Arial Narrow"/>
        <family val="2"/>
      </rPr>
      <t xml:space="preserve">
</t>
    </r>
    <r>
      <rPr>
        <sz val="11"/>
        <color indexed="8"/>
        <rFont val="Arial Narrow"/>
        <family val="2"/>
      </rPr>
      <t>Por lo anterior, se puede establecer que la ANT, inobservando los principios igualdad, eficacia, economía, publicidad, transparencia tomó la decisión de comprar el predio Yarumal, sin tener certeza de la existencia de la comunidad étnica, la cual debería ocupar la totalidad del predio a comprar; al igual que no realizó visita para establecer los ocupantes del predio, así como tampoco determinó en forma previa las condiciones del predio que se iba a adquirir.
Esta situación, afectó los derechos de los ocupantes del predio, y en especial el patrimonio público, pues los recursos destinados a la titulación de tierras a nombre de comunidades étnicas no cumplieron su objeto social, adquiriendo un bien en condiciones irregulares, por lo que se generó un daño patrimonial por valor de $3.000.000.000.
Adicionalmente, por las omisiones de los funcionarios de la ANT en el cumplimiento de sus funciones, que a su vez beneficiaron al vendedor de un predio que no tenía la posesión del mismo, se establece un hallazgo administrativo con presunta incidencia fiscal, disciplinaria y penal.</t>
    </r>
  </si>
  <si>
    <r>
      <t xml:space="preserve">Hallazgo 19. Sobrecosto contrato interadministrativo 872 de 2017, con COLVATEL (A19) (IP-1) (D11)
</t>
    </r>
    <r>
      <rPr>
        <sz val="11"/>
        <color theme="1"/>
        <rFont val="Arial Narrow"/>
        <family val="2"/>
      </rPr>
      <t>Analizado el estudio previo del contrato 872 de 2017 suscrito entre la ANT y Colvatel S.A. E.S.P y al realizar la comparación con los precios que fija el Archivo General de la Nación - AGN para el mismo año de ejecución del contrato, así como confrontar los porcentajes de ejecución reconocidos en el informe final de ejecución del contrato, se identifican sobrecostos en los servicios contratados por la ANT.
De acuerdo con los documentos que reposan en el expediente contractual, existe un pago pendiente a favor de Colvatel por valor de $518.203.058; pago que está pendiente por el presunto incumplimiento contractual, pero no por el sobrecosto en los precios de lo contratado, y que son evidentes, como se detalla en el análisis realizado por la CGR, por lo que se establece un presunto daño patrimonial en cuantía $367.275.847.
Lo anterior, debido a deficiencias en la elaboración de los estudios previos por parte de la Dirección Jurídica Tierras de la ANT, la cual no tuvo en cuenta los valores establecidos por el Archivo General de la Nación en la Resolución 08 de 2017 en la formulación del análisis del sector e identificar valores de los servicios acordes con la situación del mercado, inobservando los principios de planeación, economía y eficacia.
Es importante resaltar que los estudios previos se realizaron exclusivamente con la información de Colvatel y no hay evidencia de consulta de la información al Archivo General de la Nación u otro proveedor del mercado, tal y como se cita en otro hallazgo.</t>
    </r>
  </si>
  <si>
    <t>Denuncia Predio Agua Linda</t>
  </si>
  <si>
    <t>La actividad presentó cumplimiento frente a lo planificado, toda vez que, evidenció 4 informes de reuniones de control programadas en el marco de la ejecución del contrato.</t>
  </si>
  <si>
    <r>
      <rPr>
        <b/>
        <sz val="11"/>
        <color theme="1"/>
        <rFont val="Arial Narrow"/>
        <family val="2"/>
      </rPr>
      <t xml:space="preserve">3/09/2020. </t>
    </r>
    <r>
      <rPr>
        <sz val="11"/>
        <color theme="1"/>
        <rFont val="Arial Narrow"/>
        <family val="2"/>
      </rPr>
      <t>Se observaron 4 actas de visita clientes con el contratista en ejecución del contrato de bienestar vigencia 2019, realizadas en las siguientes fechas 16/09/2019, 10/10/2019, 05/11/2019 y 18/11/2019.</t>
    </r>
  </si>
  <si>
    <r>
      <rPr>
        <b/>
        <sz val="11"/>
        <color rgb="FF000000"/>
        <rFont val="Arial Narrow"/>
        <family val="2"/>
      </rPr>
      <t>3/09/2020</t>
    </r>
    <r>
      <rPr>
        <sz val="11"/>
        <color rgb="FF000000"/>
        <rFont val="Arial Narrow"/>
        <family val="2"/>
      </rPr>
      <t>. Se observaron 4 actas de visita clientes con el contratista en ejecución del contrato de bienestar vigencia 2019, realizadas en las siguientes fechas 16/09/2019, 10/10/2019, 05/11/2019 y 18/11/2019.
La actividad presentó cumplimiento frente a lo planificado, toda vez que, evidenció 4 informes de reuniones de control programadas en el marco de la ejecución del contrato.</t>
    </r>
  </si>
  <si>
    <t>Auditoría de cumplimiento Implementación Reforma Rural Integral - RRI, vigencia 2017 2018</t>
  </si>
  <si>
    <t>AME-100</t>
  </si>
  <si>
    <t>AME-101</t>
  </si>
  <si>
    <t>AME-102</t>
  </si>
  <si>
    <t>AME-103</t>
  </si>
  <si>
    <t>AME-104</t>
  </si>
  <si>
    <t>AME-105</t>
  </si>
  <si>
    <t>AME-106</t>
  </si>
  <si>
    <t>AME-107</t>
  </si>
  <si>
    <t>AME-108</t>
  </si>
  <si>
    <t>AME-109</t>
  </si>
  <si>
    <t>AME-110</t>
  </si>
  <si>
    <t>AME-111</t>
  </si>
  <si>
    <t>AME-112</t>
  </si>
  <si>
    <t>AME-113</t>
  </si>
  <si>
    <t>AME-114</t>
  </si>
  <si>
    <t>AME-115</t>
  </si>
  <si>
    <t>AME-116</t>
  </si>
  <si>
    <t>AME-117</t>
  </si>
  <si>
    <t>AME-118</t>
  </si>
  <si>
    <t>AME-119</t>
  </si>
  <si>
    <t>AME-120</t>
  </si>
  <si>
    <t>AME-121</t>
  </si>
  <si>
    <t>AME-122</t>
  </si>
  <si>
    <t>AME-123</t>
  </si>
  <si>
    <t>AME-124</t>
  </si>
  <si>
    <t>AME-125</t>
  </si>
  <si>
    <t>AME-126</t>
  </si>
  <si>
    <t>AME-127</t>
  </si>
  <si>
    <t>AME-128</t>
  </si>
  <si>
    <t>AME-129</t>
  </si>
  <si>
    <t>AME-130</t>
  </si>
  <si>
    <t>AME-131</t>
  </si>
  <si>
    <t>AME-132</t>
  </si>
  <si>
    <t>AME-133</t>
  </si>
  <si>
    <t>AME-134</t>
  </si>
  <si>
    <t>AME-135</t>
  </si>
  <si>
    <t>AME-136</t>
  </si>
  <si>
    <t>AME-137</t>
  </si>
  <si>
    <t>AME-138</t>
  </si>
  <si>
    <t>AME-139</t>
  </si>
  <si>
    <t>AME-140</t>
  </si>
  <si>
    <t>AME-141</t>
  </si>
  <si>
    <t>AME-142</t>
  </si>
  <si>
    <t>AME-143</t>
  </si>
  <si>
    <t>AME-144</t>
  </si>
  <si>
    <t>AME-145</t>
  </si>
  <si>
    <t>AME-146</t>
  </si>
  <si>
    <t>AME-147</t>
  </si>
  <si>
    <t>AME-148</t>
  </si>
  <si>
    <t>AME-149</t>
  </si>
  <si>
    <t>AME-150</t>
  </si>
  <si>
    <t>AME-151</t>
  </si>
  <si>
    <t>AME-152</t>
  </si>
  <si>
    <t>AME-153</t>
  </si>
  <si>
    <t>AME-154</t>
  </si>
  <si>
    <t>AME-155</t>
  </si>
  <si>
    <t>AME-156</t>
  </si>
  <si>
    <t>AME-157</t>
  </si>
  <si>
    <t>AME-158</t>
  </si>
  <si>
    <t>AME-159</t>
  </si>
  <si>
    <t>AME-160</t>
  </si>
  <si>
    <t>AME-161</t>
  </si>
  <si>
    <t>AME-162</t>
  </si>
  <si>
    <t>AME-163</t>
  </si>
  <si>
    <t>AME-164</t>
  </si>
  <si>
    <t>AME-165</t>
  </si>
  <si>
    <t>AME-166</t>
  </si>
  <si>
    <t>AME-167</t>
  </si>
  <si>
    <t>AME-168</t>
  </si>
  <si>
    <t>AME-169</t>
  </si>
  <si>
    <t>AME-170</t>
  </si>
  <si>
    <t>AME-171</t>
  </si>
  <si>
    <t>AME-172</t>
  </si>
  <si>
    <t>AME-173</t>
  </si>
  <si>
    <t>AME-174</t>
  </si>
  <si>
    <t>AME-175</t>
  </si>
  <si>
    <t>AME-176</t>
  </si>
  <si>
    <t>AME-177</t>
  </si>
  <si>
    <t>AME-178</t>
  </si>
  <si>
    <t>AME-179</t>
  </si>
  <si>
    <t>AME-180</t>
  </si>
  <si>
    <t>AME-181</t>
  </si>
  <si>
    <t>AME-182</t>
  </si>
  <si>
    <t>AME-183</t>
  </si>
  <si>
    <t>AME-184</t>
  </si>
  <si>
    <t>AME-185</t>
  </si>
  <si>
    <t>AME-186</t>
  </si>
  <si>
    <t>AME-187</t>
  </si>
  <si>
    <t>AME-188</t>
  </si>
  <si>
    <t>AME-189</t>
  </si>
  <si>
    <t>AME-190</t>
  </si>
  <si>
    <t>AME-191</t>
  </si>
  <si>
    <t>AME-192</t>
  </si>
  <si>
    <t>AME-193</t>
  </si>
  <si>
    <t>AME-194</t>
  </si>
  <si>
    <t>AME-195</t>
  </si>
  <si>
    <t>AME-196</t>
  </si>
  <si>
    <t>AME-197</t>
  </si>
  <si>
    <t>AME-198</t>
  </si>
  <si>
    <t>AME-199</t>
  </si>
  <si>
    <t>AME-200</t>
  </si>
  <si>
    <t>AME-201</t>
  </si>
  <si>
    <t>AME-202</t>
  </si>
  <si>
    <t>AME-203</t>
  </si>
  <si>
    <t>AME-204</t>
  </si>
  <si>
    <t>AME-205</t>
  </si>
  <si>
    <t>AME-206</t>
  </si>
  <si>
    <t>AME-207</t>
  </si>
  <si>
    <t>AME-208</t>
  </si>
  <si>
    <t>AME-209</t>
  </si>
  <si>
    <t>AME-210</t>
  </si>
  <si>
    <t>AME-211</t>
  </si>
  <si>
    <t>AME-212</t>
  </si>
  <si>
    <t>AME-213</t>
  </si>
  <si>
    <t>AME-214</t>
  </si>
  <si>
    <t>AME-215</t>
  </si>
  <si>
    <t>AME-216</t>
  </si>
  <si>
    <t>AME-217</t>
  </si>
  <si>
    <t>AME-218</t>
  </si>
  <si>
    <t>AME-219</t>
  </si>
  <si>
    <t>AME-220</t>
  </si>
  <si>
    <t>AME-221</t>
  </si>
  <si>
    <t>AME-222</t>
  </si>
  <si>
    <t>AME-223</t>
  </si>
  <si>
    <t>AME-224</t>
  </si>
  <si>
    <t>AME-225</t>
  </si>
  <si>
    <t>AME-226</t>
  </si>
  <si>
    <t>AME-227</t>
  </si>
  <si>
    <t>AME-228</t>
  </si>
  <si>
    <t>AME-229</t>
  </si>
  <si>
    <t>AME-230</t>
  </si>
  <si>
    <t>AME-231</t>
  </si>
  <si>
    <t>AME-232</t>
  </si>
  <si>
    <t>AME-233</t>
  </si>
  <si>
    <t>AME-234</t>
  </si>
  <si>
    <t>AME-235</t>
  </si>
  <si>
    <t>AME-236</t>
  </si>
  <si>
    <t>AME-237</t>
  </si>
  <si>
    <t>AME-238</t>
  </si>
  <si>
    <t>AME-239</t>
  </si>
  <si>
    <t>AME-240</t>
  </si>
  <si>
    <t>AME-241</t>
  </si>
  <si>
    <t>AME-242</t>
  </si>
  <si>
    <t>AME-243</t>
  </si>
  <si>
    <t>AME-244</t>
  </si>
  <si>
    <t>AME-245</t>
  </si>
  <si>
    <t>AME-246</t>
  </si>
  <si>
    <t>AME-247</t>
  </si>
  <si>
    <t>AME-248</t>
  </si>
  <si>
    <t>AME-249</t>
  </si>
  <si>
    <t>AME-250</t>
  </si>
  <si>
    <t>AME-251</t>
  </si>
  <si>
    <t>AME-252</t>
  </si>
  <si>
    <t>AME-253</t>
  </si>
  <si>
    <t>AME-254</t>
  </si>
  <si>
    <t>AME-255</t>
  </si>
  <si>
    <t>AME-256</t>
  </si>
  <si>
    <t>AME-257</t>
  </si>
  <si>
    <t>AME-258</t>
  </si>
  <si>
    <t>AME-259</t>
  </si>
  <si>
    <t>AME-260</t>
  </si>
  <si>
    <t>AME-261</t>
  </si>
  <si>
    <t>AME-262</t>
  </si>
  <si>
    <t>AME-263</t>
  </si>
  <si>
    <t>AME-264</t>
  </si>
  <si>
    <t>AME-265</t>
  </si>
  <si>
    <t>AME-266</t>
  </si>
  <si>
    <t>AME-267</t>
  </si>
  <si>
    <t>AME-268</t>
  </si>
  <si>
    <t>AME-269</t>
  </si>
  <si>
    <t>AME-270</t>
  </si>
  <si>
    <t>AME-271</t>
  </si>
  <si>
    <t>AME-272</t>
  </si>
  <si>
    <t>AME-273</t>
  </si>
  <si>
    <t>AME-274</t>
  </si>
  <si>
    <t>AME-275</t>
  </si>
  <si>
    <t>AME-276</t>
  </si>
  <si>
    <t>AME-277</t>
  </si>
  <si>
    <t>AME-278</t>
  </si>
  <si>
    <t>AME-279</t>
  </si>
  <si>
    <t>AME-280</t>
  </si>
  <si>
    <t>AME-281</t>
  </si>
  <si>
    <t>AME-282</t>
  </si>
  <si>
    <t>AME-283</t>
  </si>
  <si>
    <t>AME-284</t>
  </si>
  <si>
    <t>AME-285</t>
  </si>
  <si>
    <t>AME-286</t>
  </si>
  <si>
    <t>AME-287</t>
  </si>
  <si>
    <t>AME-288</t>
  </si>
  <si>
    <t>AME-289</t>
  </si>
  <si>
    <t>AME-290</t>
  </si>
  <si>
    <t>AME-291</t>
  </si>
  <si>
    <t>AME-292</t>
  </si>
  <si>
    <t>AME-293</t>
  </si>
  <si>
    <t>AME-294</t>
  </si>
  <si>
    <t>AME-295</t>
  </si>
  <si>
    <t>AME-296</t>
  </si>
  <si>
    <t>AME-297</t>
  </si>
  <si>
    <t>AME-298</t>
  </si>
  <si>
    <t>AME-299</t>
  </si>
  <si>
    <t>AME-300</t>
  </si>
  <si>
    <t>AME-301</t>
  </si>
  <si>
    <t>AME-302</t>
  </si>
  <si>
    <t>AME-303</t>
  </si>
  <si>
    <t>AME-304</t>
  </si>
  <si>
    <t>AME-305</t>
  </si>
  <si>
    <t>AME-306</t>
  </si>
  <si>
    <t>AME-307</t>
  </si>
  <si>
    <t>AME-308</t>
  </si>
  <si>
    <t>AME-309</t>
  </si>
  <si>
    <t>AME-310</t>
  </si>
  <si>
    <t>AME-311</t>
  </si>
  <si>
    <t>AME-312</t>
  </si>
  <si>
    <t>AME-313</t>
  </si>
  <si>
    <t>AME-314</t>
  </si>
  <si>
    <t>AME-315</t>
  </si>
  <si>
    <t>AME-316</t>
  </si>
  <si>
    <t>AME-317</t>
  </si>
  <si>
    <t>AME-318</t>
  </si>
  <si>
    <t>AME-319</t>
  </si>
  <si>
    <t>AME-320</t>
  </si>
  <si>
    <t>AME-321</t>
  </si>
  <si>
    <t>AME-322</t>
  </si>
  <si>
    <t>AME-323</t>
  </si>
  <si>
    <t>AME-324</t>
  </si>
  <si>
    <t>AME-325</t>
  </si>
  <si>
    <t>AME-326</t>
  </si>
  <si>
    <t>AME-327</t>
  </si>
  <si>
    <t>AME-328</t>
  </si>
  <si>
    <t>AME-329</t>
  </si>
  <si>
    <t>AME-330</t>
  </si>
  <si>
    <t>AME-331</t>
  </si>
  <si>
    <t>AME-332</t>
  </si>
  <si>
    <t>AME-333</t>
  </si>
  <si>
    <t>AME-334</t>
  </si>
  <si>
    <t>AME-335</t>
  </si>
  <si>
    <t>AME-336</t>
  </si>
  <si>
    <t>AME-337</t>
  </si>
  <si>
    <t>AME-338</t>
  </si>
  <si>
    <t>AME-339</t>
  </si>
  <si>
    <t>AME-340</t>
  </si>
  <si>
    <t>AME-341</t>
  </si>
  <si>
    <t>AME-342</t>
  </si>
  <si>
    <t>AME-343</t>
  </si>
  <si>
    <t>AME-344</t>
  </si>
  <si>
    <t>AME-345</t>
  </si>
  <si>
    <t>AME-346</t>
  </si>
  <si>
    <t>AME-347</t>
  </si>
  <si>
    <t>AME-348</t>
  </si>
  <si>
    <t>AME-349</t>
  </si>
  <si>
    <t>AME-350</t>
  </si>
  <si>
    <t>AME-351</t>
  </si>
  <si>
    <t>AME-352</t>
  </si>
  <si>
    <t>AME-353</t>
  </si>
  <si>
    <t>AME-354</t>
  </si>
  <si>
    <t>AME-355</t>
  </si>
  <si>
    <t>AME-356</t>
  </si>
  <si>
    <t>AME-357</t>
  </si>
  <si>
    <t>AME-358</t>
  </si>
  <si>
    <t>AME-359</t>
  </si>
  <si>
    <t>AME-360</t>
  </si>
  <si>
    <t>AME-361</t>
  </si>
  <si>
    <t>AME-362</t>
  </si>
  <si>
    <t>AME-363</t>
  </si>
  <si>
    <t>AME-364</t>
  </si>
  <si>
    <t>AME-365</t>
  </si>
  <si>
    <t>AME-366</t>
  </si>
  <si>
    <t>AME-367</t>
  </si>
  <si>
    <t>AME-368</t>
  </si>
  <si>
    <t>AME-369</t>
  </si>
  <si>
    <t>AME-370</t>
  </si>
  <si>
    <t>AME-371</t>
  </si>
  <si>
    <t>AME-372</t>
  </si>
  <si>
    <t>AME-373</t>
  </si>
  <si>
    <t>AME-374</t>
  </si>
  <si>
    <t>AME-375</t>
  </si>
  <si>
    <t>AME-376</t>
  </si>
  <si>
    <t>AME-377</t>
  </si>
  <si>
    <t>AME-378</t>
  </si>
  <si>
    <t>AME-379</t>
  </si>
  <si>
    <t>AME-380</t>
  </si>
  <si>
    <t>AME-381</t>
  </si>
  <si>
    <t>AME-382</t>
  </si>
  <si>
    <t>AME-383</t>
  </si>
  <si>
    <t>AME-384</t>
  </si>
  <si>
    <t>AME-385</t>
  </si>
  <si>
    <t>AME-386</t>
  </si>
  <si>
    <t>AME-387</t>
  </si>
  <si>
    <t>AME-388</t>
  </si>
  <si>
    <t>AME-389</t>
  </si>
  <si>
    <t>AME-390</t>
  </si>
  <si>
    <t>AME-391</t>
  </si>
  <si>
    <t>AME-392</t>
  </si>
  <si>
    <t>AME-393</t>
  </si>
  <si>
    <t>AME-394</t>
  </si>
  <si>
    <t>AME-395</t>
  </si>
  <si>
    <t>AME-396</t>
  </si>
  <si>
    <t>AME-397</t>
  </si>
  <si>
    <t>AME-398</t>
  </si>
  <si>
    <t>AME-399</t>
  </si>
  <si>
    <t>AME-400</t>
  </si>
  <si>
    <t>AME-401</t>
  </si>
  <si>
    <t>AME-402</t>
  </si>
  <si>
    <t>AME-403</t>
  </si>
  <si>
    <t>AME-404</t>
  </si>
  <si>
    <t>AME-405</t>
  </si>
  <si>
    <t>AME-406</t>
  </si>
  <si>
    <t>AME-407</t>
  </si>
  <si>
    <t>AME-408</t>
  </si>
  <si>
    <t>AME-409</t>
  </si>
  <si>
    <t>AME-410</t>
  </si>
  <si>
    <t>AME-411</t>
  </si>
  <si>
    <t>AME-412</t>
  </si>
  <si>
    <t>AME-413</t>
  </si>
  <si>
    <t>AME-414</t>
  </si>
  <si>
    <t>AME-415</t>
  </si>
  <si>
    <t>AME-416</t>
  </si>
  <si>
    <t>AME-417</t>
  </si>
  <si>
    <t>AME-418</t>
  </si>
  <si>
    <t>AME-419</t>
  </si>
  <si>
    <t>AME-420</t>
  </si>
  <si>
    <t>AME-421</t>
  </si>
  <si>
    <t>AME-422</t>
  </si>
  <si>
    <t>AME-423</t>
  </si>
  <si>
    <t>AME-424</t>
  </si>
  <si>
    <t>AME-425</t>
  </si>
  <si>
    <t>AME-426</t>
  </si>
  <si>
    <t>AME-427</t>
  </si>
  <si>
    <t>AME-428</t>
  </si>
  <si>
    <t>AME-429</t>
  </si>
  <si>
    <t>AME-430</t>
  </si>
  <si>
    <t>AME-431</t>
  </si>
  <si>
    <t>AME-432</t>
  </si>
  <si>
    <t>AME-433</t>
  </si>
  <si>
    <t>AME-434</t>
  </si>
  <si>
    <t>AME-435</t>
  </si>
  <si>
    <t>AME-436</t>
  </si>
  <si>
    <t>AME-437</t>
  </si>
  <si>
    <t>AME-438</t>
  </si>
  <si>
    <t>AME-439</t>
  </si>
  <si>
    <t>AME-440</t>
  </si>
  <si>
    <t>AME-441</t>
  </si>
  <si>
    <t>AME-442</t>
  </si>
  <si>
    <t>AME-443</t>
  </si>
  <si>
    <t>AME-444</t>
  </si>
  <si>
    <t>AME-445</t>
  </si>
  <si>
    <t>AME-446</t>
  </si>
  <si>
    <t>AME-447</t>
  </si>
  <si>
    <t>AME-448</t>
  </si>
  <si>
    <t>AME-449</t>
  </si>
  <si>
    <t>AME-450</t>
  </si>
  <si>
    <t>AME-451</t>
  </si>
  <si>
    <t>AME-452</t>
  </si>
  <si>
    <t>AME-453</t>
  </si>
  <si>
    <t>AME-454</t>
  </si>
  <si>
    <t>AME-455</t>
  </si>
  <si>
    <t>AME-456</t>
  </si>
  <si>
    <t>AME-457</t>
  </si>
  <si>
    <t>AME-458</t>
  </si>
  <si>
    <t>AME-001</t>
  </si>
  <si>
    <t>AME-002</t>
  </si>
  <si>
    <t>AME-003</t>
  </si>
  <si>
    <t>AME-004</t>
  </si>
  <si>
    <t>AME-005</t>
  </si>
  <si>
    <t>AME-006</t>
  </si>
  <si>
    <t>AME-007</t>
  </si>
  <si>
    <t>AME-008</t>
  </si>
  <si>
    <t>AME-009</t>
  </si>
  <si>
    <t>AME-010</t>
  </si>
  <si>
    <t>AME-011</t>
  </si>
  <si>
    <t>AME-012</t>
  </si>
  <si>
    <t>AME-013</t>
  </si>
  <si>
    <t>AME-014</t>
  </si>
  <si>
    <t>AME-015</t>
  </si>
  <si>
    <t>AME-016</t>
  </si>
  <si>
    <t>AME-017</t>
  </si>
  <si>
    <t>AME-018</t>
  </si>
  <si>
    <t>AME-019</t>
  </si>
  <si>
    <t>AME-020</t>
  </si>
  <si>
    <t>AME-021</t>
  </si>
  <si>
    <t>AME-022</t>
  </si>
  <si>
    <t>AME-023</t>
  </si>
  <si>
    <t>AME-024</t>
  </si>
  <si>
    <t>AME-025</t>
  </si>
  <si>
    <t>AME-026</t>
  </si>
  <si>
    <t>AME-027</t>
  </si>
  <si>
    <t>AME-028</t>
  </si>
  <si>
    <t>AME-029</t>
  </si>
  <si>
    <t>AME-030</t>
  </si>
  <si>
    <t>AME-031</t>
  </si>
  <si>
    <t>AME-032</t>
  </si>
  <si>
    <t>AME-033</t>
  </si>
  <si>
    <t>AME-034</t>
  </si>
  <si>
    <t>AME-035</t>
  </si>
  <si>
    <t>AME-036</t>
  </si>
  <si>
    <t>AME-037</t>
  </si>
  <si>
    <t>AME-038</t>
  </si>
  <si>
    <t>AME-039</t>
  </si>
  <si>
    <t>AME-040</t>
  </si>
  <si>
    <t>AME-041</t>
  </si>
  <si>
    <t>AME-042</t>
  </si>
  <si>
    <t>AME-043</t>
  </si>
  <si>
    <t>AME-044</t>
  </si>
  <si>
    <t>AME-045</t>
  </si>
  <si>
    <t>AME-046</t>
  </si>
  <si>
    <t>AME-047</t>
  </si>
  <si>
    <t>AME-048</t>
  </si>
  <si>
    <t>AME-049</t>
  </si>
  <si>
    <t>AME-050</t>
  </si>
  <si>
    <t>AME-051</t>
  </si>
  <si>
    <t>AME-052</t>
  </si>
  <si>
    <t>AME-053</t>
  </si>
  <si>
    <t>AME-054</t>
  </si>
  <si>
    <t>AME-055</t>
  </si>
  <si>
    <t>AME-056</t>
  </si>
  <si>
    <t>AME-057</t>
  </si>
  <si>
    <t>AME-058</t>
  </si>
  <si>
    <t>AME-059</t>
  </si>
  <si>
    <t>AME-060</t>
  </si>
  <si>
    <t>AME-061</t>
  </si>
  <si>
    <t>AME-062</t>
  </si>
  <si>
    <t>AME-063</t>
  </si>
  <si>
    <t>AME-064</t>
  </si>
  <si>
    <t>AME-065</t>
  </si>
  <si>
    <t>AME-066</t>
  </si>
  <si>
    <t>AME-067</t>
  </si>
  <si>
    <t>AME-068</t>
  </si>
  <si>
    <t>AME-069</t>
  </si>
  <si>
    <t>AME-070</t>
  </si>
  <si>
    <t>AME-071</t>
  </si>
  <si>
    <t>AME-072</t>
  </si>
  <si>
    <t>AME-073</t>
  </si>
  <si>
    <t>AME-074</t>
  </si>
  <si>
    <t>AME-075</t>
  </si>
  <si>
    <t>AME-076</t>
  </si>
  <si>
    <t>AME-077</t>
  </si>
  <si>
    <t>AME-078</t>
  </si>
  <si>
    <t>AME-079</t>
  </si>
  <si>
    <t>AME-080</t>
  </si>
  <si>
    <t>AME-081</t>
  </si>
  <si>
    <t>AME-082</t>
  </si>
  <si>
    <t>AME-083</t>
  </si>
  <si>
    <t>AME-084</t>
  </si>
  <si>
    <t>AME-085</t>
  </si>
  <si>
    <t>AME-086</t>
  </si>
  <si>
    <t>AME-087</t>
  </si>
  <si>
    <t>AME-088</t>
  </si>
  <si>
    <t>AME-089</t>
  </si>
  <si>
    <t>AME-090</t>
  </si>
  <si>
    <t>AME-091</t>
  </si>
  <si>
    <t>AME-092</t>
  </si>
  <si>
    <t>AME-093</t>
  </si>
  <si>
    <t>AME-094</t>
  </si>
  <si>
    <t>AME-095</t>
  </si>
  <si>
    <t>AME-096</t>
  </si>
  <si>
    <t>AME-097</t>
  </si>
  <si>
    <t>AME-098</t>
  </si>
  <si>
    <t>AME-099</t>
  </si>
  <si>
    <r>
      <rPr>
        <b/>
        <sz val="11"/>
        <color theme="1"/>
        <rFont val="Arial Narrow"/>
        <family val="2"/>
      </rPr>
      <t xml:space="preserve">16/07/2020.  </t>
    </r>
    <r>
      <rPr>
        <sz val="11"/>
        <color theme="1"/>
        <rFont val="Arial Narrow"/>
        <family val="2"/>
      </rPr>
      <t xml:space="preserve">Se observaron actas de socialización Institucional del Plan de Ordenamiento Social de la Propiedad Rural, así como, los correspondientes listados de asistencia, en los siguientes municipios, Achí, Ataco, Ayapel, Ciénaga, Córdoba, El Guamo,  Magangué, Majagual, Nechí,  Rioblanco, San Jacinto del Cauca, Sucre, Topaipi, Valencia, San Jacinto, Planadas, Fonseca, San Juan de Cesar y Zambrano. 
En concordancia a los avances reportados y evidencias suministradas, la acción de mejora continua presentó cumplimiento, toda vez que, se evidenciaron las actas de socialización Institucional del Plan de Ordenamiento Social de la Propiedad Rural, así como, los correspondientes listados de asistencia, en 19 municipios.
</t>
    </r>
  </si>
  <si>
    <r>
      <rPr>
        <b/>
        <sz val="11"/>
        <color theme="1"/>
        <rFont val="Arial Narrow"/>
        <family val="2"/>
      </rPr>
      <t>16/07/2020.</t>
    </r>
    <r>
      <rPr>
        <sz val="11"/>
        <color theme="1"/>
        <rFont val="Arial Narrow"/>
        <family val="2"/>
      </rPr>
      <t xml:space="preserve"> En cuanto a los avances reportados por la Dirección de Ordenamiento Social de la Propiedad, se observó lo siguiente:
</t>
    </r>
    <r>
      <rPr>
        <b/>
        <sz val="11"/>
        <color theme="1"/>
        <rFont val="Arial Narrow"/>
        <family val="2"/>
      </rPr>
      <t>Informe de reuniones DGOSP</t>
    </r>
    <r>
      <rPr>
        <sz val="11"/>
        <color theme="1"/>
        <rFont val="Arial Narrow"/>
        <family val="2"/>
      </rPr>
      <t xml:space="preserve">, documento que compila las gestiones realizadas en el marco de tres reuniones para efectos de estudiar y analizar las razones fácticas y jurídicas para la procedencia de la modificación de la Resolución 6060 de 2018, las cuales se llevaron a cabo los días 30 de septiembre. 08 de octubre y 05 de noviembre de 2019.  Y en el cual, se explican las razones por las cuales jurídicamente no se considera idóneo expedir resolución modificatoria a la Resolución 6060,  según las tres categorías establecidas, a saber: 
</t>
    </r>
    <r>
      <rPr>
        <b/>
        <sz val="11"/>
        <color theme="1"/>
        <rFont val="Arial Narrow"/>
        <family val="2"/>
      </rPr>
      <t>(i) Orden público.</t>
    </r>
    <r>
      <rPr>
        <sz val="11"/>
        <color theme="1"/>
        <rFont val="Arial Narrow"/>
        <family val="2"/>
      </rPr>
      <t xml:space="preserve"> (...) se consideró más idóneo no sacar una resolución de actualización de las condiciones de seguridad municipio por municipio, sino expedir una normatividad que modificara la Resolución 740 de 2017 y la Resolución 12096 de 2019, con el fin de crear un cuerpo normativo destinado a garantizar la implementación de los planes solo cuando costo-eficientemente se demostrara que la intervención al territorio podría satisfacer los objetivos del Decreto Ley 902 de 2017. (...)</t>
    </r>
    <r>
      <rPr>
        <b/>
        <sz val="11"/>
        <color theme="1"/>
        <rFont val="Arial Narrow"/>
        <family val="2"/>
      </rPr>
      <t xml:space="preserve">
(ii) Evitar la duplicidad de actividades.</t>
    </r>
    <r>
      <rPr>
        <sz val="11"/>
        <color theme="1"/>
        <rFont val="Arial Narrow"/>
        <family val="2"/>
      </rPr>
      <t xml:space="preserve"> (...) el IGAC ha precisado que aun no existe una postura oficial definitiva, sobre si se realizara la validación catastral de los productos levantados en el piloto base de catastro, multipropósito. Por ello, hasta que se tenga certeza del alcance del contrato de Servicios de Consultoría No 2170282 y 2163014 del 2917 (a través de cuales se desarrolló la prueba piloto, no es recomendable levantar la suspensión de la Resolución 6060 de 2018. (...)
</t>
    </r>
    <r>
      <rPr>
        <b/>
        <sz val="11"/>
        <color theme="1"/>
        <rFont val="Arial Narrow"/>
        <family val="2"/>
      </rPr>
      <t xml:space="preserve">(iii) Criterios de costo-eficiencia de la política de ordenamiento social de la propiedad.  </t>
    </r>
    <r>
      <rPr>
        <sz val="11"/>
        <color theme="1"/>
        <rFont val="Arial Narrow"/>
        <family val="2"/>
      </rPr>
      <t xml:space="preserve">(...) la conclusión a la cual se llegó fue la de reorientar normativamente la obligación de implementar los Planes de Ordenamiento Social de la Propiedad en todas las circunstancias, para pasar a un modelo de actuaciones focalizadas por demanda, cuando de la elaboración del Plan de identifique que no es costo-eficientemente conveniente su ejecución. (...)
Concluyendo que, (...) fue necesario construir y validar en las diferentes dependencias un proyecto de resolución que modificara el marco normativo de formulación e implementación de los POSPR, es decir, fue necesario modificar la Resolución 740 de 2017 y la Resolución 12096. A la fecha el referido proyecto de resolución se encuentra en proceso de recolección de firmas para ser expedido por la Directora General de la entidad.
Por otra parte, se suministraron los listados de asistencia de las reuniones realizadas el  30/09/2019, 08/10/2019 y 05/11/2019 de asunto, análisis e insumos de la Resolución 6060.
En concordancia con los avances reportados y las evidencias suministradas, la acción de mejora continua presentó incumplimiento, toda vez que, se allegó 1 de los 3 Informe, evidencias y listado se asistencia de cada reunión.  Para esta jefatura es claro que el documento "informe de reuniones DGOSP" compila el análisis de la variación de las causales que motivaron la Resolución 6060, sin embargo, la unidad de medida establecida  indica que, se realizará un informe por cada reunión realizada. Es preciso señalar que, la evaluación llevada a cabo por la Oficina de Control Interno se realiza teniendo en cuenta la totalidad de los elementos que componen la acción de mejora establecida, a saber, ACCIÓN DE MEJORA, ACTIVIDADES / DESCRIPCIÓN, ACTIVIDADES / UNIDAD DE MEDIDA, ACTIVIDADES / CANTIDADES UNIDAD DE MEDIDA, ACTIVIDADES / FECHA DE INICIO, ACTIVIDADES / FECHA DE TERMINACIÓN y ACTIVIDADES / PLAZO EN SEMANAS.
En este entendido, esta Jefatura recomienda al responsable de ejecución, que de tener la seguridad que los documentos aportados son los suficientes para evidenciar el tratamiento o eliminación del Hallazgo 2.3.2, se proceda a solicitar al Comité Institucional de Control Interno la modificación de la unidad de medida de la presente acción.
Frente a los resultados alcanzados en el presente Seguimiento, cabe señalar que, el estado de las acciones se mantendrá hasta tanto el CICCI no apruebe su reformulación, eliminación y /o modificación. No obstante, las solicitudes de reformulación, eliminación y /o modificación serán gestionadas por la OCI a partir de la transmisión a la CGR ( 22/07/2020) y comunicación del informe final de la presente actividad.
</t>
    </r>
    <r>
      <rPr>
        <b/>
        <sz val="11"/>
        <color theme="1"/>
        <rFont val="Arial Narrow"/>
        <family val="2"/>
      </rPr>
      <t xml:space="preserve">21/07/2020. </t>
    </r>
    <r>
      <rPr>
        <sz val="11"/>
        <color theme="1"/>
        <rFont val="Arial Narrow"/>
        <family val="2"/>
      </rPr>
      <t>La Dirección de Ordenamiento Social de la Propiedad, en el periodo de observaciones, allegó los siguientes documentos, Acta del 30/09/2019,  Acta del 08/10/2019 y  Acta 05/11/2019, cada una con su correspondiente listado de asistencia, cuyo tema fue el análisis de la Resolución 6060.
En atención a las evidencias suministradas el 17/07/2020, la Oficina de Control Interno da por ejecutada la acción de mejora continua de acuerdo a lo planificado.</t>
    </r>
  </si>
  <si>
    <r>
      <rPr>
        <b/>
        <sz val="11"/>
        <color theme="1"/>
        <rFont val="Arial Narrow"/>
        <family val="2"/>
      </rPr>
      <t>14/07/2020.</t>
    </r>
    <r>
      <rPr>
        <sz val="11"/>
        <color theme="1"/>
        <rFont val="Arial Narrow"/>
        <family val="2"/>
      </rPr>
      <t xml:space="preserve"> Se observó el documento Informe de progreso mensual sobre la ejecución de actividades No 28 del 31/05/2020 del Convenio de Cooperación Internacional No 784 de 2.018 Suscrito entre ANT y UNODC, cuyo objetivo es la "Cooperación técnica y económica entre la oficina de las Naciones Unidas contra la Droga y el Delito y la Agencia Nacional de Tierras, para el fortalecimiento de la política nacional de formalización y acceso a tierras en zonas de reserva campesina constituidas y la gestión de procesos comunitarios e institucionales en el territorio de las zonas de reserva campesina constituidas y en proceso de delimitación y constitución; con comunidades vulnerables a la presencia de cultivos ilícitos” y el cual establece un avance técnico y financiero del convenio del 76%.
La acción de mejora continua presentó cumplimiento, toda vez que, se evidenciaron 2 informes proceso formalización y/o adjudicación de la propiedad a personas naturales en zonas de reserva campesina, los cuales fueron elaborados en el marco del cumplimiento de las obligaciones del Convenio de Cooperación Internacional No 784 de 2.018 Suscrito entre ANT y UNODC.</t>
    </r>
  </si>
  <si>
    <r>
      <rPr>
        <b/>
        <sz val="11"/>
        <color theme="1"/>
        <rFont val="Arial Narrow"/>
        <family val="2"/>
      </rPr>
      <t xml:space="preserve">14/07/2020. </t>
    </r>
    <r>
      <rPr>
        <sz val="11"/>
        <color theme="1"/>
        <rFont val="Arial Narrow"/>
        <family val="2"/>
      </rPr>
      <t xml:space="preserve"> Se observaron 3 documentos a saber:
</t>
    </r>
    <r>
      <rPr>
        <b/>
        <sz val="11"/>
        <color theme="1"/>
        <rFont val="Arial Narrow"/>
        <family val="2"/>
      </rPr>
      <t xml:space="preserve">1. </t>
    </r>
    <r>
      <rPr>
        <sz val="11"/>
        <color theme="1"/>
        <rFont val="Arial Narrow"/>
        <family val="2"/>
      </rPr>
      <t xml:space="preserve">PLAN DE DESARROLLO SOSTENIBLE PARA LA ASPIRACIÓN DE ZONA DE RESERVA CAMPESINA DE SANTA ROSA DEPARTAMENTO DEL CAUCA de marzo 2020, realizado en el marco del Convenio No 556 DE 2017 suscrito entre la ANT – INSTITUTO DE ESTUDIOS INTERCULTURALES - PONTIFICIA UNIVERSIDAD JAVERIANA-CALI.
</t>
    </r>
    <r>
      <rPr>
        <b/>
        <sz val="11"/>
        <color theme="1"/>
        <rFont val="Arial Narrow"/>
        <family val="2"/>
      </rPr>
      <t xml:space="preserve">2. </t>
    </r>
    <r>
      <rPr>
        <sz val="11"/>
        <color theme="1"/>
        <rFont val="Arial Narrow"/>
        <family val="2"/>
      </rPr>
      <t xml:space="preserve">BALANCE DIAGNOSTICO SOBRE EL PLAN DE DESARROLLO SOSTENIBLE DE LA ZRC DEL MUNICIPIO DE TULUA, VALLE DEL CAUCA de junio 2020, realizado en el marco del Convenio  de asociación NO. 943 DE 2019 suscrito entre la ANT Y EL PROGRAMA DE LAS NACIONES UNIDADAS PARA EL DESARROLLO - PNUD / INSTITUTO DE ESTUDIOS IINTERCULTURALES DE LA PINIFICA UNIVERSIDAD JAVERIANA - IEI PUJ CALI, el cual contiene la revisión de información disponible y estudios realizados al respecto para la realización del diagnóstico del plan de desarrollo sostenible para la constitución de la Zona de Reserva Campesina del municipio de Tuluá, Valle del Cauca.
</t>
    </r>
    <r>
      <rPr>
        <b/>
        <sz val="11"/>
        <color theme="1"/>
        <rFont val="Arial Narrow"/>
        <family val="2"/>
      </rPr>
      <t xml:space="preserve">3. </t>
    </r>
    <r>
      <rPr>
        <sz val="11"/>
        <color theme="1"/>
        <rFont val="Arial Narrow"/>
        <family val="2"/>
      </rPr>
      <t>BALANCE DIAGNOSTICO SOBRE EL PLAN DE DESARROLLO SOSTENIBLE DE LA ZRC DEL MUNICIPIO DE PRADERA, VALLE DEL CAUCA de junio 2020, realizado en el marco del Convenio  de asociación NO. 943 DE 2019 suscrito entre la ANT Y EL PROGRAMA DE LAS NACIONES UNIDADAS PARA EL DESARROLLO - PNUD / INSTITUTO DE ESTUDIOS IINTERCULTURALES DE LA PINIFICA UNIVERSIDAD JAVERIANA - IEI PUJ CALI,  el cual contiene la revisión de información disponible y estudios realizados al respecto para la realización del plan de desarrollo sostenible para la constitución de la Zona de Reserva Campesina del municipio de Pradera, Valle del Cauca.
En atención a los avances reportados y las evidencias suministradas, la acción de mejora continua presentó cumplimiento, toda vez que se observaron, 3 documentos de los procesos apoyados Constitución Zonas de Reserva Campesina.
La Oficina de Control Interno, en procura de una adecuada evaluación, recomienda fortalecer la definición de las acciones de mejora continua, garantizando que sus componentes guarden concordancia y brinden al Ente de control una correcta interpretación.</t>
    </r>
  </si>
  <si>
    <r>
      <rPr>
        <b/>
        <sz val="11"/>
        <color theme="1"/>
        <rFont val="Arial Narrow"/>
        <family val="2"/>
      </rPr>
      <t>14/07/2020.</t>
    </r>
    <r>
      <rPr>
        <sz val="11"/>
        <color theme="1"/>
        <rFont val="Arial Narrow"/>
        <family val="2"/>
      </rPr>
      <t xml:space="preserve">  La Dirección de Acceso a Tierras suministró los siguientes documentos:
</t>
    </r>
    <r>
      <rPr>
        <b/>
        <sz val="11"/>
        <color theme="1"/>
        <rFont val="Arial Narrow"/>
        <family val="2"/>
      </rPr>
      <t>Informe Consolidado Actuaciones Cumplimiento Sentencia T- 052 de 2017, Componente Solicitud Constitución Zona de Reserva Campesina del Catatumbo1 Periodo: Enero 1 – Junio 3 de 2020,</t>
    </r>
    <r>
      <rPr>
        <sz val="11"/>
        <color theme="1"/>
        <rFont val="Arial Narrow"/>
        <family val="2"/>
      </rPr>
      <t xml:space="preserve"> en el cual se relacionan las gestiones adelantadas, así: Mesas Técnicas celebradas y compromisos pactados, compromisos pactados, Trabajo de campo adelantado y Acercamientos virtuales realizados con la institucionalidad local, regional y nacional.  Cabe señalar que, el mencionado documento indica que (...) "El presente informe describe a continuación, en 4 acápites, las principales actividades y gestiones adelantadas en el periodo comprendido entre enero 1 y junio 3 de 2020; importante resaltar cómo, aun cuando nos encontramos inmersos en una situación de emergencia sanitaria derivada del Covid – 19, el cumplimiento de lo ordenado por esta Orden Judicial no se ha detenido y si en cambio, por parte de la máxima autoridad de tierras en el País, se ha adoptado recientemente un esquema de trabajo virtual que ha posibilitado el avance en las condiciones actuales de las actividades programadas, advirtiendo de igual forma que, aquellas referidas al trabajo de campo, relacionadas con la continuación de los ejercicios de diagnóstico, caracterización y prospección territorial con las comunidades rurales del Catatumbo que aspiran constituirse bajo la figura de ordenamiento social, ambiental y territorial denominada “Zona de Reserva Campesina”, serán retomadas una vez las condiciones lo permitan y éstas sean autorizadas desde el Gobierno Nacional.
</t>
    </r>
    <r>
      <rPr>
        <b/>
        <sz val="11"/>
        <color theme="1"/>
        <rFont val="Arial Narrow"/>
        <family val="2"/>
      </rPr>
      <t>ESTUDIO SOCIOECONÓMICO Y AMBIENTAL PARA LA SUSTRACCIÓN DE UNA FRANJA DE RESERVA FORESTAL DE LEY 2ª DE 1959 - SERRANÍA DE LOS MOTILONES CON FINES DE CONSTITUCIÓN DE LA ZONA DE RESERVA CAMPESINA DEL CATATUMBO del 2020</t>
    </r>
    <r>
      <rPr>
        <sz val="11"/>
        <color theme="1"/>
        <rFont val="Arial Narrow"/>
        <family val="2"/>
      </rPr>
      <t xml:space="preserve">, cuyos objetivos fueron Desarrollar los antecedentes que dan origen a la propuesta de sustracción del área de la ZRF Los Motilones, para la conformación de la ZRC del Catatumbo, Caracterizar el área de solicitud de sustracción a través de metodologías de información geográfica para definir el área susceptible de intervención en los municipios de El Carmen, Convención, Teorema, San Calixto y El Tarra, en el departamento de Norte de Santander y Realizar la caracterización biofísica, socioeconómica y ambiental del territorio que se solicita sustraer, a través de información secundaria disponible e información primaria recabada en ejercicios participativos con la comunidad campesina.
</t>
    </r>
    <r>
      <rPr>
        <b/>
        <sz val="11"/>
        <color theme="1"/>
        <rFont val="Arial Narrow"/>
        <family val="2"/>
      </rPr>
      <t xml:space="preserve">PLAN DE DESARROLLO SOSTENIBLE ZONA DE RESERVA CAMPESINA CATATUMBO, NORTE DE SANTANDER del 2020, POLÍGONO SUR, POLÍGONO SUSTRACCIÓN Y POLÍGONO TIBÚ, </t>
    </r>
    <r>
      <rPr>
        <sz val="11"/>
        <color theme="1"/>
        <rFont val="Arial Narrow"/>
        <family val="2"/>
      </rPr>
      <t xml:space="preserve">el cual contiene la actualización del plan de desarrollo sostenible para la constitución de la Zona de Reserva Campesina del Catatumbo.
En atención a los avances reportados y las evidencias suministradas, la acción de mejor continua presentó incumplimiento, toda vez que, se evidenció 1 de los 2 informes al proceso de constitución de Zonas de Reserva Campesina.
</t>
    </r>
    <r>
      <rPr>
        <b/>
        <sz val="11"/>
        <color theme="1"/>
        <rFont val="Arial Narrow"/>
        <family val="2"/>
      </rPr>
      <t xml:space="preserve">
15/02/2020.</t>
    </r>
    <r>
      <rPr>
        <sz val="11"/>
        <color theme="1"/>
        <rFont val="Arial Narrow"/>
        <family val="2"/>
      </rPr>
      <t xml:space="preserve"> En relación a las observaciones allegadas por la DAT,  se denotan debilidades en la formulación de la acción, toda vez que, el espíritu de la misma es Realizar el seguimiento a la ejecución de proceso, a través de 2 Informes procesos de constitución de Zonas de Reserva Campesina.  Sin embargo, como lo indica el documento Informe Consolidado Actuaciones Cumplimiento Sentencia T- 052 de 2017, Componente Solicitud Constitución Zona de Reserva Campesina del Catatumbo1 Periodo: Enero 1 – Junio 3 de 2020, el proceso no ha finalizado y se retomaran las actividades una vez las condiciones sanitarias del país lo permitan.  Dicha situación, deja al descubierto el hallazgo observado por la CGR en la pasada auditoría financiera VF2018, lo cual puede generar una acción inefectiva.  Esta jefatura recomienda, al responsable de ejecución analizar la acción planteada, garantizando que esta de tratamiento de fondo a lo observado por la Contraloría y de ser necesario modificar la unidad de medida, con el fin de garantizar el seguimiento en el tiempo  que conlleve la solución del conflicto.</t>
    </r>
  </si>
  <si>
    <t xml:space="preserve">El Comité Institucional de Coordinación de Control Interno - CICCI en sesión del 27/08/2020, analizó y aprobó la solicitud realizada por la Dirección de Ordenamiento Social de la Propiedad a través de los correos electrónicos del 17/07/2020 y 20/08/2020 en cuanto a la necesidad de modificar la acción de mejora AMC-364 establecida para dar tratamiento al Hallazgo 2,3,2 de la Auditoría de cumplimiento Implementación Reforma Rural Integral - RRI, vigencia 2017 2018.
Cabe señalar que, con corte al 30/06/2020 la presente actividad se encontraba incumplida, toda vez que, la Oficina de Control Interno no había evidenciado el cumplimiento de la acción de mejora establecida.  
</t>
  </si>
  <si>
    <r>
      <rPr>
        <b/>
        <sz val="11"/>
        <color theme="1"/>
        <rFont val="Arial Narrow"/>
        <family val="2"/>
      </rPr>
      <t xml:space="preserve">16/07/2020. </t>
    </r>
    <r>
      <rPr>
        <sz val="11"/>
        <color theme="1"/>
        <rFont val="Arial Narrow"/>
        <family val="2"/>
      </rPr>
      <t>Se observaron documentos asociados a mesas de seguimiento de implementación en los municipios de Ataco, Ciénaga, Cordoba, Fonseca, Guamo, Planadas, Rioblanco, San Jacinto y San Juan del Cesar. Así mismo, en el marco de la estrategia de conservación, se observaron las comunicaciones, de asunto, "gestiones para legalizar la ocupación de baldíos a entidades de derecho público " dirigidos a los municipios Aracataca, Caimito, Dibulla, Florida, Guaranda, Ituango, Magangué, Majagual, Monteriano, Nechí, Puerto Gaitán, San beniro Abad, San Carlos, San Jacinto del Cauca, San José de Uré, San Juan del Cesar. Santa Marta, Sucre, Valdivia y Zambrano.
Por otra parte, se suministró el documento "Resumen reporte AMC_366_H.2.3.4" el cual describe las gestiones realizadas en los municipios donde se está o se va a implementar los POSPR.
En concordancia a los avances reportados y evidencias suministradas, la acción de mejora continua presentó cumplimiento, toda vez que, documentos asociados al seguimiento realizado en los municipios donde se está o se va a implementar los POSPR.</t>
    </r>
  </si>
  <si>
    <r>
      <rPr>
        <b/>
        <sz val="11"/>
        <color theme="1"/>
        <rFont val="Arial Narrow"/>
        <family val="2"/>
      </rPr>
      <t xml:space="preserve">14/07/2020. </t>
    </r>
    <r>
      <rPr>
        <sz val="11"/>
        <color theme="1"/>
        <rFont val="Arial Narrow"/>
        <family val="2"/>
      </rPr>
      <t xml:space="preserve">La Dirección de Acceso a Tierras suministró 30 actos administrativos, los cuales fueron analizados estableciendo lo siguiente:
</t>
    </r>
    <r>
      <rPr>
        <b/>
        <sz val="11"/>
        <color theme="1"/>
        <rFont val="Arial Narrow"/>
        <family val="2"/>
      </rPr>
      <t>1.</t>
    </r>
    <r>
      <rPr>
        <sz val="11"/>
        <color theme="1"/>
        <rFont val="Arial Narrow"/>
        <family val="2"/>
      </rPr>
      <t xml:space="preserve"> Los actos administrativos 3435, 3434, y 3432 del 07/05/2020 hacen referencia a por medio del cual se  integra al patrimonio de la ANT un bien inmueble.
</t>
    </r>
    <r>
      <rPr>
        <b/>
        <sz val="11"/>
        <color theme="1"/>
        <rFont val="Arial Narrow"/>
        <family val="2"/>
      </rPr>
      <t>2.</t>
    </r>
    <r>
      <rPr>
        <sz val="11"/>
        <color theme="1"/>
        <rFont val="Arial Narrow"/>
        <family val="2"/>
      </rPr>
      <t xml:space="preserve"> Los actos administrativos de adjudicación a Entidades de Derecho Público número 3400, 3401, 3402, 3403, 3404, 3405, 3406, 3407, 3408, 3409, 3410, 3411, 3412, 3426, 3427, 3428, 3430, 3431, 3432 y 3434 fueron emitidos en marzo del 2019. No obstante, la presente actividad se programó para ejecución en el periodo comprendido del 01/09/2019 al 30/06/2020.
</t>
    </r>
    <r>
      <rPr>
        <b/>
        <sz val="11"/>
        <color theme="1"/>
        <rFont val="Arial Narrow"/>
        <family val="2"/>
      </rPr>
      <t>3.</t>
    </r>
    <r>
      <rPr>
        <sz val="11"/>
        <color theme="1"/>
        <rFont val="Arial Narrow"/>
        <family val="2"/>
      </rPr>
      <t xml:space="preserve"> Seis de los 30 actos administrativos de adjudicación a Entidades de Derecho Público pertenecen al periodo establecido para la ejecución de la acción, a continuación, se enuncian: 18522, 18523, 18524, 18525, 18526 y 18527 de noviembre del 2019.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se evidenciaron 6 de los 40 actos administrativos de adjudicación a Entidades de Derecho Público, para el periodo comprendido del 01/09/2019 al 30/06/2020.</t>
    </r>
  </si>
  <si>
    <r>
      <rPr>
        <b/>
        <sz val="11"/>
        <color rgb="FF000000"/>
        <rFont val="Arial Narrow"/>
        <family val="2"/>
      </rPr>
      <t>30/12/2019.</t>
    </r>
    <r>
      <rPr>
        <sz val="11"/>
        <color rgb="FF000000"/>
        <rFont val="Arial Narrow"/>
        <family val="2"/>
      </rPr>
      <t xml:space="preserve"> El responsable de ejecución informó que, la actividad está programada para inicio en enero del 2020. No se allegó avances de gestión..</t>
    </r>
  </si>
  <si>
    <t>Eventualidad</t>
  </si>
  <si>
    <t>Actividad ejecutada anticipadamente con corte al IV trimestre del 2019.</t>
  </si>
  <si>
    <t>Actividad ejecutada anticipadamente con corte al II trimestre del 2020.</t>
  </si>
  <si>
    <t>Actividad ejecutada con corte al cuarto IV de 2019.</t>
  </si>
  <si>
    <t>No aplica. Actividad ejecutada con corte al I Semestre del 2018.</t>
  </si>
  <si>
    <t>No aplica. Actividad ejecutada con corte al cuarto IV de 2019.</t>
  </si>
  <si>
    <t>No aplica. Actividad ejecutada anticipadamente con corte al IV trimestre del 2019.</t>
  </si>
  <si>
    <t>No aplica. Actividad ejecutada anticipadamente con corte al II trimestre del 2020.</t>
  </si>
  <si>
    <t>No aplica. Actividad ejecutada con corte al II Semestre del 2017.</t>
  </si>
  <si>
    <t>No apliaca. Actividad ejecutada con corte al II Semestre del 2018.</t>
  </si>
  <si>
    <t>No aplica. Actividad ejecutada con corte al primer trimestre del 2019.</t>
  </si>
  <si>
    <t>No aplica. Actividad ejecutada con corte al III trimestre de 2019.</t>
  </si>
  <si>
    <t>No aplica. Actividad ejecutada con corte al I trimestre de 2020.</t>
  </si>
  <si>
    <t>Actividad ejecutada con corte al I Trimestre de 2019.</t>
  </si>
  <si>
    <t>No aplica. Actividad ejecutada en vigencias anteriores.</t>
  </si>
  <si>
    <t>Actividad ejecutada con corte al I Trimestre de 2020.</t>
  </si>
  <si>
    <t>Actividad ejecutada con corte al III Trimestre de 2019.</t>
  </si>
  <si>
    <t>Actividad ejecutada con corte al IV Trimestre de 2019.</t>
  </si>
  <si>
    <t>No aplica, actividad eliminada en sesión del 27/08/2020 del CICCI.</t>
  </si>
  <si>
    <r>
      <rPr>
        <b/>
        <sz val="11"/>
        <color theme="1"/>
        <rFont val="Arial Narrow"/>
        <family val="2"/>
      </rPr>
      <t xml:space="preserve">28/08/2020.  </t>
    </r>
    <r>
      <rPr>
        <sz val="11"/>
        <color theme="1"/>
        <rFont val="Arial Narrow"/>
        <family val="2"/>
      </rP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 "Frente al predio "Santa Inés" se requiere mas tiempo teniendo en cuenta que la resolución de revocatoria emitida en el año 2019 presentó errores y esta tuvo que ser subsanada, generándose nuevamente el proceso de revocatoria frente a cada uno de los beneficiarios con orden de reubicación. A la fecha se encuentra en proceso de revisión del acto administrativo previa su firma, por parte de la Dirección de Acceso a Tierras. Se adiciona a la unidad de medida el predio "La Calera""
</t>
    </r>
    <r>
      <rPr>
        <sz val="11"/>
        <color theme="1"/>
        <rFont val="Arial Narrow"/>
        <family val="2"/>
      </rPr>
      <t>En concordancia con lo anterior, la solicitud fue puesta a consideración del Comité Institucional de Coordinación de Control Interno en sesión del 27/08/2020, en cual aprobó la modificación de la unidad de medida y la aplicación de la fecha de terminación de la acción.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</si>
  <si>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 xml:space="preserve"> A través del memorando 20206000050093 del 16/03/2020 la Secretaría General solicitó  la modificación de la presente acción, situación que fue puesta a consideración del Comité Institucional de Coordinación de Control Interno en sesión del 27/08/2020, en la cual se aprobó la modificación de la unidad de medida, quedando así: 4 Informe y evidencias de cada reunión.</t>
    </r>
  </si>
  <si>
    <r>
      <rPr>
        <b/>
        <sz val="11"/>
        <color theme="1"/>
        <rFont val="Arial Narrow"/>
        <family val="2"/>
      </rPr>
      <t xml:space="preserve">28/08/2020. </t>
    </r>
    <r>
      <rPr>
        <sz val="11"/>
        <color theme="1"/>
        <rFont val="Arial Narrow"/>
        <family val="2"/>
      </rPr>
      <t xml:space="preserve"> El Comité Institucional de Coordinación de Control Interno - CICCI en sesión del 27/08/2020, analizó y aprobó la solicitud realizada por la Dirección de Ordenamiento Social de la Propiedad a través de los correos electrónicos del 17/07/2020 y 20/08/2020 en cuanto a la necesidad de modificar la acción de mejora AMC-364 establecida para dar tratamiento al Hallazgo 2,3,2 de la Auditoría de cumplimiento Implementación Reforma Rural Integral - RRI, vigencia 2017 2018.
Cabe señalar que, con corte al 30/06/2020 la presente actividad se encontraba incumplida, toda vez que, la Oficina de Control Interno no había evidenciado el cumplimiento de la acción de mejora establecida.  
</t>
    </r>
  </si>
  <si>
    <t>No aplica, actividad modificada en sesión del 27/08/2020 del CICCI.</t>
  </si>
  <si>
    <t>No aplica, actividad reformulada en sesión del 27/08/2020 del CICCI.</t>
  </si>
  <si>
    <t>No aplica. Actividad reformulada con corte al primer trimestre del 2020.</t>
  </si>
  <si>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AMC-280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</si>
  <si>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AMC-281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</si>
  <si>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AMC-287  mediante las acciones de mejora AMC-434,  AMC-435 y  AMC-438 pertenecientes a la Auditoría Financiera vigencia fiscal 2019, a fin de dar tratamiento a lo observado por la Contraloría General de la República en el Hallazgo 14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</si>
  <si>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AMC-288 mediante las acciones de mejora AMC-434,  AMC-435 y  AMC-438 pertenecientes a la Auditoría Financiera vigencia fiscal 2019, a fin de dar tratamiento a lo observado por la Contraloría General de la República en el Hallazgo 14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</si>
  <si>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AMC-295 mediante las acciones de mejora AMC-434,  AMC-435 y  AMC-438 pertenecientes a la Auditoría Financiera vigencia fiscal 2019, a fin de dar tratamiento a lo observado por la Contraloría General de la República en el Hallazgo 15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</si>
  <si>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AMC-309  mediante las acciones de mejora AMC-434,  AMC-435 y  AMC-438 pertenecientes a la Auditoría Financiera vigencia fiscal 2019, a fin de dar tratamiento a lo observado por la Contraloría General de la República en el Hallazgo 17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</si>
  <si>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AMC-310 mediante las acciones de mejora AMC-434,  AMC-435 y  AMC-438 pertenecientes a la Auditoría Financiera vigencia fiscal 2019, a fin de dar tratamiento a lo observado por la Contraloría General de la República en el Hallazgo 13 de la Auditoría Financiera vigencia fiscal 2018.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t>
    </r>
  </si>
  <si>
    <t>AVANCES DE GESTIÓN Y/O CUMPLIMIENTOA A REPORTAR A LA CONTRALORÍA GENERAL DE LA NACIÓN</t>
  </si>
  <si>
    <t>No aplica, la actividad presentó modificación  con la acción, unidad de medida, cantidad y fechas de ejecución de acuerdo a la sesición del 27/08/2020 del CICCI.</t>
  </si>
  <si>
    <t xml:space="preserve">Frente a la presentación de los conceptos recibidos por Colombia Compra Eficiente y la Oficina Juridica de la Agencia Nacional de Tierras en COMITÉ VIRTUAL PARA LA GESTIÓN CONTRACTUAL DEL SISTEMA DE COMPRAS PÚBLICAS Y LA COOPERACIÓN INTERNACIONAL DE LA AGENCIA NACIONAL DE TIERRAS, se tiene prevista la discusión de este tema para el segundo comité del mes de Octubre. </t>
  </si>
  <si>
    <t>La actividad se encuentra en términos para su ejecución.  La Secretaría General en coordinación con el Grupo Interno de Trabajo para la Gestión Contractual se encuentra realizando la revisión y modificación correspondiente al Manual de Contratación, documentos y procedimientos asociados al proceso de adquisición de bienes y servicios, dentro de los cuales se contempla la inclusión de lineamientos con la expedición, seguimiento y controles a aplicar respecto de las garantías.</t>
  </si>
  <si>
    <t xml:space="preserve">La Secretaría General realizó el requerimiento al área de Soporte Tecnológico sobre los ajustes a implementar dentro del aplicativo Klic, dentro de la solicitud se destacan los siguientes enunciados:
- Alertas para los contratistas persona natural y a sus supervisores cuando no hayan presentado el informe de actividades ni cuentas de cobro de manera mensual.
- Visualización de las evidencias del cumplimiento de las obligaciones en los informes de actividades e integración entre KLIC y Orfeo. 
En los soportes remitidos se encuentra el correo electronico enviado el día 16 de septiembre, en donde se detallan los enunciados y los ajustes a realizar. Así como, un documento en word con la estructura de los mensajes (alertas) para contratistas y supervisores. </t>
  </si>
  <si>
    <r>
      <t xml:space="preserve">El Comité Institucional de Coordinación de Control Interno - CICCI en sesión del 12/02/2020, analizó la solicitud realizada por la Dirección de Acceso a Tierras en cuanto a la necesidad de modificar la acción de mejora, de código AME 231, establecida para dar tratamiento al Hallazgo 12 perteneciente a la Auditoría al Proceso Liquidador INCODER VF 2016.  Que de acuerdo a la solicitud, el Comité aprobó la propuesta presentada por la Dirección.
Que a través de memorando 20204000058613 del 27/03/2020 la Dirección de Acceso a Tierras suministró las nuevas acciones de mejora continua con las cuales se dará tratamiento a la desviación identificada por la CGR.  Sin embargo, la información suministrada carece de información relevante, tal como,  ACTIVIDADES / CANTIDADES UNIDAD DE MEDIDA, ACTIVIDADES / FECHA DE INICIO, ACTIVIDADES / FECHA DE TERMINACIÓN, ACTIVIDADES / PLAZO EN SEMANAS, situación que impide cambiar el estado de la acción de mejora continua.
</t>
    </r>
    <r>
      <rPr>
        <b/>
        <sz val="11"/>
        <color theme="1"/>
        <rFont val="Arial Narrow"/>
        <family val="2"/>
      </rPr>
      <t xml:space="preserve">
23/04/2020. </t>
    </r>
    <r>
      <rPr>
        <sz val="11"/>
        <color theme="1"/>
        <rFont val="Arial Narrow"/>
        <family val="2"/>
      </rPr>
      <t>En el marco de la fase de observaciones y mediante correo electrónico del 23/04/2020, la Subdirección de Administración de Tierras de la Nación suministró las acciones de mejora continua establecidas de acuerdo a la aprobación de reformulación realizada por el CICCI.
La Oficina de Control Interno, en el marco del seguimiento al plan de mejoramiento institucional con corte al primer trimestre del 2020, procedió a incluir las 3 actividades (AME397, AME398, AME399, AME400) formuladas y aprobadas en el CICCI y las cuales serán objeto de evaluación de acuerdo a su programación.</t>
    </r>
  </si>
  <si>
    <t xml:space="preserve">Actividad reformulada (AME398, AME399, AME400)  con corte al I Trimestre de 2020. </t>
  </si>
  <si>
    <t>Actividad reformulada (AME398, AME399, AME400)  con corte al I Trimestre de 2020.</t>
  </si>
  <si>
    <t>No. HALLAZGO</t>
  </si>
  <si>
    <t>CÓDIGO ACCIÓN DE MEJORA</t>
  </si>
  <si>
    <t>ACTIVIDAD ORIGEN</t>
  </si>
  <si>
    <r>
      <rPr>
        <b/>
        <sz val="11"/>
        <color theme="1"/>
        <rFont val="Arial Narrow"/>
        <family val="2"/>
      </rPr>
      <t xml:space="preserve">15/10/2020. </t>
    </r>
    <r>
      <rPr>
        <sz val="11"/>
        <color theme="1"/>
        <rFont val="Arial Narrow"/>
        <family val="2"/>
      </rPr>
      <t xml:space="preserve">La Secretaría General informó que, en coordinación con el Grupo Interno de Trabajo para la Gestión Contractual se encuentra realizando la revisión y modificación correspondiente al Manual de Contratación, documentos y procedimientos asociados al proceso de adquisición de bienes y servicios, dentro de los cuales se contempla la inclusión de lineamientos con la expedición, seguimiento y controles a aplicar respecto de las garantías.  No obstante, no se allegó soportes de la gestión reportada.
</t>
    </r>
  </si>
  <si>
    <r>
      <rPr>
        <b/>
        <sz val="11"/>
        <color indexed="8"/>
        <rFont val="Calibri"/>
        <family val="2"/>
        <scheme val="minor"/>
      </rPr>
      <t>Hallazgo 21. Ejecución de contrato de prestación de servicios.</t>
    </r>
    <r>
      <rPr>
        <sz val="11"/>
        <color theme="1"/>
        <rFont val="Calibri"/>
        <family val="2"/>
        <scheme val="minor"/>
      </rPr>
      <t xml:space="preserve"> En la auditoría financiera, se procedió a revisar la carpeta contentiva del contrato de prestación de servicios No. 116 de 2017, junto con el reporte del contratista del sistema documental Orfeo (asignaciones, respuestas proyectadas y reasignaciones).
Al respecto se observa que la ejecución inició el 16 de enero de 2017.
En los informes mensuales del contratista para los meses de enero a octubre, se relaciona el número exacto de productos entregados; sin embargo, para los meses de noviembre y diciembre de 2017 las acciones planteadas son genéricas sin que se relacione y se pueda verificar la entrega efectiva de productos, como se detalla a continuación:
Lo indicado en la denuncia se corrobora para el mes de diciembre de 2017, pues al revisar el reporte de las asignaciones del sistema documental de la entidad “Orfeo” se advierte que durante el mes de noviembre existen registros del contratista por asignaciones, reasignaciones y proyección de oficios, que, aunque son en menor proporción a los meses anteriores, existe movimiento en el aplicativo; mientras que no se incorporan registros durante el mes de diciembre.
Por lo tanto, para el mes de diciembre se desvirtúa lo reportado por el contratista en su informe de actividades y lo certificado por la supervisora del contrato.
De conformidad con los estudios previos y el texto del contrato de prestación de servicios, el pago se debía hacer en forma mensual (como efectivamente se hizo), previa entrega del informe de actividades y recibido a satisfacción del supervisor del contrato, por lo que los pagos realizados durante 20 días de diciembre sin entrega de productos generaron un presunto detrimento fiscal por valor de $3.813.333.
Estos hechos, generan incertidumbre sobre las obligaciones pactadas por la entidad estatal en los contratos de prestación de servicios, que evidenciarían el reconocimiento de una obligación económica por parte del Estado sin que se dé la contraprestación pactada como es la entrega del producto con periodicidad mensual.
Las deficiencias en los controles en la gestión contractual evidencia fallos en la labor de supervisión al dar fe del cumplimiento del contrato, sin dejar evidencias físicas de la correcta ejecución del mismo.</t>
    </r>
  </si>
  <si>
    <r>
      <rPr>
        <b/>
        <sz val="11"/>
        <color indexed="8"/>
        <rFont val="Calibri"/>
        <family val="2"/>
        <scheme val="minor"/>
      </rPr>
      <t xml:space="preserve">Hallazgo 15. Radicación cuentas de cobro en contratos de prestación de servicios. </t>
    </r>
    <r>
      <rPr>
        <sz val="11"/>
        <color theme="1"/>
        <rFont val="Calibri"/>
        <family val="2"/>
        <scheme val="minor"/>
      </rPr>
      <t>Los contratistas de prestación de servicios de la Agencia Nacional de Tierras – ANT referidos en la tabla presentada más adelante, no observaron lo establecido en la cláusula tercera de sus respectivos contratos, al no reportar mes a mes los informes para pago, que deben contener las actividades que realizaron y que permitan establecer el cumplimiento del objeto contractual y de las demás obligaciones. Igual situación ocurre con la firma Litigar, que no presentó los informes mensuales. Según verificación realizada en el aplicativo PAABS, a marzo 20 de 2020, no se evidenciaron radicación de los informes.
Lo anterior, originado por la omisión de los contratistas en el cumplimiento de las obligaciones del clausulado contractual, por cuanto no se han presentado los informes de actividades, lo que genera dudas sobre el cumplimiento del objeto contractual, y la determinación de la entidad de pagar a futuro por situaciones no verificadas.
A lo esto, se suma que en algunos casos los supervisores no adelantan con oportunidad los requerimientos a los contratistas, observando que algunos se hicieron al cierre de la vigencia.
Todo lo anterior, trae como consecuencia incertidumbre en el cumplimiento de las obligaciones contractuales.</t>
    </r>
  </si>
  <si>
    <t>La Resolución se encuentra en proceso de recolección de firmas, con el fin de continuar con su formalización y posterior socialización.</t>
  </si>
  <si>
    <t>La Subdirección Administrativa y Financiera se encuentra en la planeación de mesas de trabajo específicamente del equipo de Contabilidad con el fin de realizar la actualización del manual de políticas contables. Al culminar la labor de actualización, se realizará la socialización para toda la Entidad</t>
  </si>
  <si>
    <t>La Subdirección Administrativa y Financiera realizará la socialización de los lineamientos para el reporte de la información de los Estados Financieros tan pronto sea culminada la actualización del manual de políticas contables. Se tiene previsto para el mes de noviembre.</t>
  </si>
  <si>
    <t xml:space="preserve">La Subdirección Administrativa y Financiera viene adelantando reportes mediante correos electrónicos a los supervisores de los contratos de prestación de servicios, con el fin de informar el estado de las cuentas de cobro de los contratistas que están bajo su supervisión, esto con el objeto que se realice el seguimiento correspondiente y de esta forma no se vea afectada la ejecución del PAC. Se adjuntan los correos evidenciando el seguimiento.
De igual manera, desde la Secretaría General se realizó el requerimiento al área de Soporte Tecnológico sobre los ajustes a implementar dentro del aplicativo Klic, dentro de la solicitud se destacan los siguientes enunciados:
- Alertas para los contratistas persona natural y a sus supervisores cuando no hayan presentado el informe de actividades ni cuentas de cobro de manera mensual.
- Visualización de las evidencias del cumplimiento de las obligaciones en los informes de actividades e integración entre KLIC y Orfeo. 
En los soportes remitidos se encuentra el correo electronico enviado el día 16 de septiembre, en donde se detallan los enunciados y los ajustes a realizar. Así como, un documento en word con la estructura de los mensajes (alertas) para contratistas y supervisores. </t>
  </si>
  <si>
    <t>Por parte de la Subdirección Administrativa y Financiera se vienen adelantando mesas de trabajo con el fin de actualizar el formato de Reserva Presupuestal y creación del instructivo, los cuales se socializarán una vez se encuentra finalizada esta tarea.</t>
  </si>
  <si>
    <t>La actividad se encuentra dentro de los tiemos establecidos.El pasado 10 de junio de la presente vigencia, la Subdirección Administativa y Financiera envió a la Secretaría General y a la Oficina de Planeación la solicitud de actualización del Mapa de Riesgos Institucionales donde se incluyó el nuevo riesgo: "Fallas en la constitución de reservas presupuestales"
La Subidrección se encuentra a la espera de las observaciones e inquietudes por parte del revisor.
Se adjunta correo con evidencia del envío de la información del mapa de riesgos y el mapa donde se encuentra incluido el riesgo.</t>
  </si>
  <si>
    <t>La SAF identificò el riesgo existente relacionado con las reservas presupuestales y el pasado 10 de junio de la presente vigencia, se envió a la Secretaría General y a la Oficina de Planeación la solicitud de actualización del Mapa de Riesgos Institucionales donde se incluyó el nuevo riesgo: "Fallas en la constitución de reservas presupuestales"
Se adjunta correo con evidencia del envío de la información del mapa de riesgos y el mapa donde se encuentra incluido el riesgo.</t>
  </si>
  <si>
    <r>
      <rPr>
        <b/>
        <sz val="11"/>
        <color indexed="8"/>
        <rFont val="Calibri"/>
        <family val="2"/>
        <scheme val="minor"/>
      </rPr>
      <t>Hallazgo 4. Inventarios por compra de predios.</t>
    </r>
    <r>
      <rPr>
        <sz val="11"/>
        <color theme="1"/>
        <rFont val="Calibri"/>
        <family val="2"/>
        <scheme val="minor"/>
      </rPr>
      <t xml:space="preserve">  La verificación documental realizada por la CGR permitió conocer la existencia de las escrituras, certificados de libertad y copia del control de calidad del avalúo que dan cuenta de la titularidad a nombre de la Agencia Nacional de Tierras; sin embargo, no se evidenció soporte que permitiese conocer que esta información haya sido remitida al área de Contabilidad para su registro, incumpliendo el procedimiento establecido por la ANT para estos eventos.
La anterior omisión afectó los estados contables con una subestimación en la subcuenta 151002 Inventarios - Terrenos e igualmente afectó en la subcuenta 310506 Capital fiscal por valor de $534.675.096; originado por el incumplimiento de los procedimientos por parte de la Dirección de Asuntos Étnicos.</t>
    </r>
  </si>
  <si>
    <r>
      <rPr>
        <b/>
        <sz val="11"/>
        <color theme="1"/>
        <rFont val="Arial Narrow"/>
        <family val="2"/>
      </rPr>
      <t>16/10/2020.</t>
    </r>
    <r>
      <rPr>
        <sz val="11"/>
        <color theme="1"/>
        <rFont val="Arial Narrow"/>
        <family val="2"/>
      </rPr>
      <t xml:space="preserve"> La Subdirección Administrativa y Financiera informó que,  se encuentra en la planeación de mesas de trabajo específicamente del equipo de Contabilidad con el fin de realizar la actualización del manual de políticas contables. Al culminar la labor de actualización, se realizará la socialización para toda la Entidad.
La acción de mejora se encuentra en términos para su ejecución, siendo diciembre del 2020 el mes establecido para su cierre.
</t>
    </r>
  </si>
  <si>
    <r>
      <rPr>
        <b/>
        <sz val="11"/>
        <color indexed="8"/>
        <rFont val="Calibri"/>
        <family val="2"/>
        <scheme val="minor"/>
      </rPr>
      <t>Hallazgo 9. Reservas presupuestales 2019 - ejecución contractual.</t>
    </r>
    <r>
      <rPr>
        <sz val="11"/>
        <color theme="1"/>
        <rFont val="Calibri"/>
        <family val="2"/>
        <scheme val="minor"/>
      </rPr>
      <t xml:space="preserve"> En la revisión realizada a la constitución de las reservas presupuestales, para la vigencia 2019, se observa que la Agencia Nacional de Tierras, constituyó las siguientes partidas como reservas de apropiación, incumpliendo los requisitos establecidos por la normatividad vigente, por cuanto las partidas no se enmarcan dentro del criterio de “caso fortuito y/o fuerza mayor”
Todo lo anterior, denota inoportunidad, incumplimiento de las funciones y falta de gestión de los supervisores, de los contratistas y la administración. Lo que ocasiona sobrestimación de las reservas en los rubros presupuestales detallados en la tabla, por valor de $589.853.467.
Así mismo, las partidas correspondientes de las reservas presupuestales identificadas, no se refrendan por cuanto incumplen los requisitos para su constitución.</t>
    </r>
  </si>
  <si>
    <r>
      <rPr>
        <b/>
        <sz val="11"/>
        <color indexed="8"/>
        <rFont val="Calibri"/>
        <family val="2"/>
        <scheme val="minor"/>
      </rPr>
      <t xml:space="preserve">Hallazgo 10. Constitución de reservas presupuestales 2019 Compra de predio. </t>
    </r>
    <r>
      <rPr>
        <sz val="11"/>
        <color theme="1"/>
        <rFont val="Calibri"/>
        <family val="2"/>
        <scheme val="minor"/>
      </rPr>
      <t xml:space="preserve"> La Dirección de Acceso a Tierras DAT de la ANT, adquirió el predio rural Bellavista por $313.096.509, ubicado en el Municipio de El Tambo – Cauca, identificado con folio de Matricula Inmobiliaria No. 120-20586, escritura Pública del 12 de agosto de 2019, de la notaría segunda del círculo de Popayán, y registró en instrumentos públicos documentos en los que figura la Agencia Nacional de Tierras como titular del predio en mención, y existe acta de recibo y entrega material del bien firmada por el propietario y la ANT, con fecha de ingreso al Fondo Nacional Agrario el 3 de diciembre de 2019.
No obstante, la ANT, aunque contaba con la totalidad de los soportes y fueron recibidos en forma oportuna, tomó la decisión de constituir la partida como reserva presupuestal y no como cuenta por pagar, bajo la justificación que el propietario del inmueble falleció en noviembre de 2019.
Además, se observa en los documentos que la venta fue perfeccionada por el propietario (q.e.p.d.), y la entrega material del predio a la ANT fue realizada por los hijos del fallecido, por lo cual, no corresponde al ente público limitar la entrega de los recursos que podrán ser objeto del respectivo proceso de sucesión.
Lo anterior por decisión inadecuada de la administración de la entidad; lo que conllevó a que se constituyera la reserva presupuestal, sin hacer uso de los medios de depósito existentes.</t>
    </r>
  </si>
  <si>
    <r>
      <rPr>
        <b/>
        <sz val="11"/>
        <color indexed="8"/>
        <rFont val="Calibri"/>
        <family val="2"/>
        <scheme val="minor"/>
      </rPr>
      <t xml:space="preserve">Hallazgo 23. Acceso y accesibilidad a personas con discapacidad.  </t>
    </r>
    <r>
      <rPr>
        <sz val="11"/>
        <color theme="1"/>
        <rFont val="Calibri"/>
        <family val="2"/>
        <scheme val="minor"/>
      </rPr>
      <t>Se observa que en la vigencia 2019, la ANT no implementó, las medidas apropiadas para eliminar los obstáculos al acceso de todas las personas con discapacidad (empleados y usuarios), incluyendo las tecnologías de información y comunicación, lo cual se soporta en los siguientes aspectos:
Se observa que no hay baños suficientes acondicionados para las personas con algún tipo de discapacidad, por cuanto no sólo es la motora, sino existen limitaciones visual y auditiva, por ejemplo. 
Al consultar la página de la entidad, no se observan ayudas técnicas para superar posibles barreras a usuarios con alguna discapacidad sensorial. 
Se evidenció, que no se ha solucionado en la entidad, la situación de los ascensores, los cuales, se encuentran sin funcionamiento, generando alto riesgo para las personas en general y en especial para aquellas que presentan algún tipo de discapacidad. 
Lo anterior, debido a la 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r>
  </si>
  <si>
    <r>
      <rPr>
        <b/>
        <sz val="11"/>
        <color theme="1"/>
        <rFont val="Arial Narrow"/>
        <family val="2"/>
      </rPr>
      <t xml:space="preserve">19/10/2020. </t>
    </r>
    <r>
      <rPr>
        <sz val="11"/>
        <color theme="1"/>
        <rFont val="Arial Narrow"/>
        <family val="2"/>
      </rPr>
      <t>La Subdirección Administrativa y Financiera suministró el documento "INVITACIÓN PUBLICA DEL PROCESO DE SELECCIÓN DE MÍNIMA CUANTÍA No. MC 006-2020" , cuyo objeto es prestar el servicio de mantenimiento preventivo y correctivo a los ascensores, situados en el edificio principal de la Agencia Nacional de Tierras ubicados en la Calle 43 No. 57 - 41, lo cual deberá incluir los repuestos necesarios y mano de obra, para el normal y correcto funcionamiento.  Su adjudicación esta prevista para el mes de octubre,  se acuerdo a lo informado por la Dependencia.</t>
    </r>
  </si>
  <si>
    <r>
      <rPr>
        <b/>
        <sz val="11"/>
        <color theme="1"/>
        <rFont val="Arial Narrow"/>
        <family val="2"/>
      </rPr>
      <t>16/10/2020.</t>
    </r>
    <r>
      <rPr>
        <sz val="11"/>
        <color theme="1"/>
        <rFont val="Arial Narrow"/>
        <family val="2"/>
      </rPr>
      <t xml:space="preserve"> La Subdirección Administrativa y Financiera informó, que se encuentra en la planeación de mesas de trabajo específicamente del equipo de Contabilidad con el fin de realizar la actualización del manual de políticas contables. Al culminar la labor de actualización, se realizará la socialización para toda la Entidad.
La acción de mejora se encuentra en términos para su ejecución, siendo diciembre del 2020 el mes establecido para su cierre.
</t>
    </r>
  </si>
  <si>
    <r>
      <rPr>
        <b/>
        <sz val="11"/>
        <color theme="1"/>
        <rFont val="Arial Narrow"/>
        <family val="2"/>
      </rPr>
      <t xml:space="preserve">16/10/2020. </t>
    </r>
    <r>
      <rPr>
        <sz val="11"/>
        <color theme="1"/>
        <rFont val="Arial Narrow"/>
        <family val="2"/>
      </rPr>
      <t>La Subdirección Administrativa y Financiera informó,  que se realizará la socialización de los lineamientos para el reporte de la información de los Estados Financieros tan pronto sea culminada la actualización del manual de políticas contables. Se tiene previsto para el mes de noviembre.
La acción de mejora se encuentra en términos para su ejecución, siendo diciembre del 2020 el mes establecido para su cierre.</t>
    </r>
  </si>
  <si>
    <r>
      <rPr>
        <b/>
        <sz val="11"/>
        <color theme="1"/>
        <rFont val="Arial Narrow"/>
        <family val="2"/>
      </rPr>
      <t xml:space="preserve">16/10/2020. </t>
    </r>
    <r>
      <rPr>
        <sz val="11"/>
        <color theme="1"/>
        <rFont val="Arial Narrow"/>
        <family val="2"/>
      </rPr>
      <t>La Subdirección Administrativa y Financiera informó,  que se vienen adelantando mesas de trabajo con el fin de actualizar el formato de Reserva Presupuestal y creación del instructivo, los cuales se socializarán una vez se encuentra finalizada esta tarea.
La acción de mejora se encuentra en términos para su ejecución, siendo noviembre del 2020 el mes establecido para su cierre.</t>
    </r>
  </si>
  <si>
    <r>
      <rPr>
        <b/>
        <sz val="11"/>
        <color theme="1"/>
        <rFont val="Arial Narrow"/>
        <family val="2"/>
      </rPr>
      <t xml:space="preserve">16/10/2020. </t>
    </r>
    <r>
      <rPr>
        <sz val="11"/>
        <color theme="1"/>
        <rFont val="Arial Narrow"/>
        <family val="2"/>
      </rPr>
      <t>La Subdirección Administrativa y Financiera informó, que se vienen adelantando mesas de trabajo con el fin de actualizar el formato de Reserva Presupuestal y creación del instructivo, los cuales se socializarán una vez se encuentra finalizada esta tarea.
La acción de mejora se encuentra en términos para su ejecución, siendo noviembre del 2020 el mes establecido para su cierre.</t>
    </r>
  </si>
  <si>
    <r>
      <t>16/10/2020.</t>
    </r>
    <r>
      <rPr>
        <sz val="11"/>
        <color theme="1"/>
        <rFont val="Arial Narrow"/>
        <family val="2"/>
      </rPr>
      <t xml:space="preserve"> La Subdirección Administrativa y Financiera informó, que la Resolución se encuentra en proceso de recolección de firmas, con el fin de continuar con su formalización y posterior socialización.
La Oficina de Control Interno reitera a la Subdirección Administrativa y Financiera,  la necesidad de adelantar las gestiones que conlleven al cierre inmediato de la acción de mejora continua establecida, toda vez que, el periodo para su ejecución era del  1/09/2019 al 31/12/2019.</t>
    </r>
  </si>
  <si>
    <r>
      <rPr>
        <b/>
        <sz val="11"/>
        <color theme="1"/>
        <rFont val="Arial Narrow"/>
        <family val="2"/>
      </rPr>
      <t>13/10/2020</t>
    </r>
    <r>
      <rPr>
        <sz val="11"/>
        <color theme="1"/>
        <rFont val="Arial Narrow"/>
        <family val="2"/>
      </rPr>
      <t>.  La actividad presentó incumplimiento, toda vez que, no se observó el acta relacionada con la presentación, al Comité de Contratación, de los pronunciamientos emitidos por Colombia Compra Eficiente, la Sala de Consulta y Servicio Civil del Consejo de Estado, el cooperante internacional y la Oficina Jurídica .  Cabe señalar que, la actividad estaba proyectada para cierre el 30/06/2020.
La Oficina de Control Interno recomienda adelantar las gestiones correspondientes  que conlleven a dar cierre inmediato a la acción establecida, a fin de tomar un postura institucional  frente al hallazgo origen que permita dar tratamiento de fondo a la desviación observada por el Ente de control, lo anterior, en atención a la reincidencia observada por la CGR en el informe de auditoría financiera vigencia fiscal 2019.</t>
    </r>
  </si>
  <si>
    <t xml:space="preserve">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dándose origen a la acción de mejora AMC-458, la cual recogió las acciones AMC-327 y AMC-328.  Respecto a la acción de mejora AMC-329, se mantuvo su codificación realizando los ajustes solicitados relacionados con la acción, unidad de medida, cantidad y fechas de ejecución.
Cabe señalar que, con corte al 30/06/2020 la presente actividad se encontraba incumplida, toda vez que, la Oficina de Control Interno no había evidenciado el cumplimiento de la acción de mejora establecida.  
</t>
  </si>
  <si>
    <r>
      <rPr>
        <b/>
        <sz val="11"/>
        <color theme="1"/>
        <rFont val="Arial Narrow"/>
        <family val="2"/>
      </rPr>
      <t xml:space="preserve">28/08/2020. </t>
    </r>
    <r>
      <rPr>
        <sz val="11"/>
        <color theme="1"/>
        <rFont val="Arial Narrow"/>
        <family val="2"/>
      </rPr>
      <t xml:space="preserve"> 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dándose origen a la acción de mejora AMC-458, la cual recogió las acciones AMC-327 y AMC-328.  Respecto a la acción de mejora AMC-329, se mantuvo su codificación realizando los ajustes solicitados relacionados con la acción, unidad de medida, cantidad y fechas de ejecución.
Cabe señalar que, con corte al 30/06/2020 la presente actividad se encontraba incumplida, toda vez que, la Oficina de Control Interno no había evidenciado el cumplimiento de la acción de mejora establecida.  
</t>
    </r>
  </si>
  <si>
    <r>
      <rPr>
        <b/>
        <sz val="11"/>
        <color theme="1"/>
        <rFont val="Arial Narrow"/>
        <family val="2"/>
      </rPr>
      <t xml:space="preserve">28/08/2020. </t>
    </r>
    <r>
      <rPr>
        <sz val="11"/>
        <color theme="1"/>
        <rFont val="Arial Narrow"/>
        <family val="2"/>
      </rPr>
      <t xml:space="preserve"> El Comité Institucional de Coordinación de Control Interno - CICCI en sesión del 27/08/2020, analizó la solicitud realizada por la Dirección de Acceso a Tierras a través correo electrónico del  21/08/2020 en cuanto a la necesidad de reformular la acción de mejora AMC-370 establecida para dar tratamiento al Hallazgo 1 de la Auditoría Financiera vigencia fiscal 2018 de carácter denuncia.  Que de acuerdo a su solicitud, el Comité aprobó la propuesta presentada por la Dirección, en cuanto dar tratamiento a dicho Hallazgo a través de las acciones de mejora AMC-409 y AMC-441 establecidas para dar tratamiento a los Hallazgos 4 y 18, correspondientemente, de la Auditoría Financiera vigencia fiscal 2019.  Cabe señalar, que las desviaciones observadas por la CGR en ambas auditorias guardan correlación.
Cabe señalar que, con corte al 30/06/2020 la presente actividad se encontraba incumplida, toda vez que, la Oficina de Control Interno no había evidenciado el cumplimiento de la acción de mejora establecida.  Sin embargo, la CGR a través del informe de Auditoría Financiera vigencia fiscal 2019 comunicado el pasado 09/06/2020 bajo radicado 20206200365042, estableció que la presente acción de mejora no fue efectiva.
</t>
    </r>
  </si>
  <si>
    <r>
      <rPr>
        <b/>
        <sz val="11"/>
        <color theme="1"/>
        <rFont val="Arial Narrow"/>
        <family val="2"/>
      </rPr>
      <t xml:space="preserve">16/10/2020. </t>
    </r>
    <r>
      <rPr>
        <sz val="11"/>
        <color theme="1"/>
        <rFont val="Arial Narrow"/>
        <family val="2"/>
      </rPr>
      <t xml:space="preserve"> La Subdirección Administrativa y Financiera suministró correo electrónico del  10/06/2020 a través del cual comunicó a la Secretaría General la propuesta de actualización de los riesgos de gestión asociados a los procesos de Gestión Financiera y  Administración de Bienes y Servicios, lo anterior, en el marco de la actualización del  mapa de riesgo de gestión de la Agencia liderada por la Oficina de Planeación.  Respecto a la matriz de riesgo anexa al correo, se observó la formulación de 5 riesgos asociados al proceso de Gestión Financiera, sin embargo, ninguno de estos da tratamiento a la constitución de reservas presupuestales sin el lleno de requisitos.  A continuación, se relacionan los riesgos formulados:  R59 Registro de gastos y pagos sin cumplimiento de requisitos legales, R60 Programación del PAC que no corresponde a las necesidades reales,  R61 Generación de obligaciones con inconsistencias en la aplicación de las deducciones tributarias, R62  Generar Estados Financieros que no sea razonables y R63 Imprecisiones en la información oficial de la cartera a cargo de la ANT.
No obstante, adicionalmente se suministró la matriz "0. MAPA DE RIESGOS DE GESTIÍON V 4 OFICINA DE PLANEACIÓN" la cual  relaciona un total de 6 incluyéndose el riego "Fallas en la constitución de la reserva presupuestal".  Cabe señalar que, no se aportó evidencias relacionadas con el envío de la información mencionada a la Oficina de Planeación a fin que se lleve a cabo su revisión, actualización y publicación.
La acción de mejora se encuentra en términos para su ejecución, siendo noviembre del 2020 el mes establecido para su cierre.</t>
    </r>
  </si>
  <si>
    <r>
      <rPr>
        <b/>
        <sz val="11"/>
        <color theme="1"/>
        <rFont val="Arial Narrow"/>
        <family val="2"/>
      </rPr>
      <t>19/10/2020.</t>
    </r>
    <r>
      <rPr>
        <sz val="11"/>
        <color theme="1"/>
        <rFont val="Arial Narrow"/>
        <family val="2"/>
      </rPr>
      <t xml:space="preserve">  La Subdirección Administrativa y Financiera suministró correo electrónico del  10/06/2020 a través del cual comunicó a la Secretaría General la propuesta de actualización de los riesgos de gestión asociados a los procesos de Gestión Financiera y  Administración de Bienes y Servicios, lo anterior, en el marco de la actualización del  mapa de riesgo de gestión de la Agencia liderada por la Oficina de Planeación.  Respecto a la matriz de riesgo anexa al correo, se observó la formulación de 5 riesgos asociados al proceso de Gestión Financiera, sin embargo, ninguno de estos da tratamiento a la constitución de reservas presupuestales sin el lleno de requisitos.  A continuación, se relacionan los riesgos formulados:  R59 Registro de gastos y pagos sin cumplimiento de requisitos legales, R60 Programación del PAC que no corresponde a las necesidades reales,  R61 Generación de obligaciones con inconsistencias en la aplicación de las deducciones tributarias, R62  Generar Estados Financieros que no sea razonables y R63 Imprecisiones en la información oficial de la cartera a cargo de la ANT.  No obstante, adicionalmente se suministró la matriz "0. MAPA DE RIESGOS DE GESTIÍON V 4 OFICINA DE PLANEACIÓN" la cual  relaciona un total de 6 incluyéndose el riego "Fallas en la constitución de la reserva presupuestal".  Cabe señalar que, no se aportó evidencias relacionadas con el envío de la información mencionada a la Oficina de Planeación a fin que se lleve a cabo su revisión, actualización y publicación.
En atención a los avances y evidencias reportadas, la acción presentó incumplimiento, dado que, si bien la Dependencia formuló el riesgo  "Fallas en la constitución de la reserva presupuestal",  este no atiende lo planteado en la acción, a saber, "Identificar un riesgo que puede afectar otros procesos de adquisición de predios, que  establezcan las posibilidades más eficientes que garanticen que el pago se verifique de forma oportuna y eficaz".   Es preciso indicar, que  el hallazgo relaciona una situación inesperada proveniente de la compra de predios y su no pago dado al fallecimiento del titular, que desencadenó  una incorrecta constitución de reserva, de acuerdo a lo observado por la CGR.
La Oficina de Control Interno solicita se alleguen los soportes que evidencien el pago de los recursos a los hijos del fallecido.</t>
    </r>
  </si>
  <si>
    <r>
      <t xml:space="preserve">16/10/2020. </t>
    </r>
    <r>
      <rPr>
        <sz val="11"/>
        <color theme="1"/>
        <rFont val="Arial Narrow"/>
        <family val="2"/>
      </rPr>
      <t>La Subdirección Administrativa y Financiera suministró 33 correo electrónicos remitidos a los supervisores de contratos a fin de informar los contratistas que no han gestionado sus cuentas de cobro, así:</t>
    </r>
    <r>
      <rPr>
        <b/>
        <sz val="11"/>
        <color theme="1"/>
        <rFont val="Arial Narrow"/>
        <family val="2"/>
      </rPr>
      <t xml:space="preserve">
Agosto: </t>
    </r>
    <r>
      <rPr>
        <sz val="11"/>
        <color theme="1"/>
        <rFont val="Arial Narrow"/>
        <family val="2"/>
      </rPr>
      <t xml:space="preserve">Jefe Oficina de Control Interno, Subdirector de Acceso a Tierras por Demanda y Descongestión , Subdirector de Planeación Operativa,  Jefe Oficina de Planeación, Asesora en Comunicaciones de la Dirección General,  Director de Asunto Étnicos, Dirección de Gestión Jurídica de Tierras, Asesor de la Dirección General, Director Ordenamiento Social de la Propiedad,  Subdirector de Administración de Tierras de la Nación, Subdirectora de Procesos Agrarios y Gestión Jurídica , Jefe Oficina Jurídica,  Subdirectora de Asuntos Étnicos, Director de Acceso a Tierras,  Subdirector de Sistemas de Información de Tierras, </t>
    </r>
    <r>
      <rPr>
        <b/>
        <sz val="11"/>
        <color theme="1"/>
        <rFont val="Arial Narrow"/>
        <family val="2"/>
      </rPr>
      <t xml:space="preserve">
Septiembre: </t>
    </r>
    <r>
      <rPr>
        <sz val="11"/>
        <color theme="1"/>
        <rFont val="Arial Narrow"/>
        <family val="2"/>
      </rPr>
      <t xml:space="preserve">Coordinadora Grupo de Gestión Contractual,   Subdirector de Sistemas de Información de Tierras,  Director de Gestión del Ordenamiento Social de la Propiedad, Subdirector de Acceso a Tierras por Demanda y Descongestión, Jefe Oficina Jurídica, Dirección General,  Subdirectora de Asuntos Étnicos, Director de Acceso a Tierras,  Director de Asunto Étnicos, Subdirector de Planeación Operativa, Director de Gestión Jurídica de Tierras, Subdirector de Administración de Tierras de la Nación, Subdirectora de Procesos Agrarios y Gestión Jurídica, Subdirectora de Acceso a Tierras en Zonas Focalizadas, Dirección General, Asesora de comunicaciones para la Dirección General, y jefe Oficina de Planeación.
Por otra parte, se suministró correo electrónico del 16/09/2020 mediante el cual presentó al Líder del Equipo de Infraestructura y Soporte Tecnológico la necesidades de ajuste al Aplicativo KLIC, así: 
</t>
    </r>
    <r>
      <rPr>
        <b/>
        <sz val="11"/>
        <color theme="1"/>
        <rFont val="Arial Narrow"/>
        <family val="2"/>
      </rPr>
      <t>1. Incorporar alertas para los contratistas persona natural y a sus supervisores cuando no hayan presentado el informe de actividades ni cuentas de cobro de manera mensual:</t>
    </r>
    <r>
      <rPr>
        <sz val="11"/>
        <color theme="1"/>
        <rFont val="Arial Narrow"/>
        <family val="2"/>
      </rPr>
      <t xml:space="preserve">
a. Enviar un correo electrónico al contratista persona natural que no haya elaborado el informe de actividades en el aplicativo KLIC, al día 15 de cada mes. El cuerpo del correo será enviado una vez sea aprobado por las dependencias respectivas.
b. De la misma forma al literal anterior, enviar un correo electrónico al supervisor del contratista persona natural informando el nombre del contratista y los periodos en los cuales no se ha gestionado el informe de actividades. Estos se hará los 15 de cada mes. El cuerpo del correo es distinto al del contratista y será enviado una vez sea aprobado por las dependencias respectivas.
c. En el mes de diciembre se enviará un correo electrónico el 10 para recordar la presentación del informe del mes de noviembre, el 18 para el informe del mes de diciembre y el 28 para los contratos que terminan el 30 de diciembre. Esta  fechas las vamos a confirmar con la Subdirección Administrativa y Financiera.
d. Estos correos serán de forma automática, donde se debe tener en cuenta que:
i. No se enviará correos electrónicos a los contratistas ni supervisores  durante que hayan suspendido su contrato durante el tiempo establecido.
ii. No se enviará correos electrónicos a los contratistas ni supervisores  de los contratos de vigencias anteriores, ya que estos tienen unos tratamientos distintos.
iii. No se enviará correos electrónicos a los contratistas ni supervisores  cuando se haya terminado el contrato de forma anticipada.
</t>
    </r>
    <r>
      <rPr>
        <b/>
        <sz val="11"/>
        <color theme="1"/>
        <rFont val="Arial Narrow"/>
        <family val="2"/>
      </rPr>
      <t>2. Visualización de las evidencias del cumplimiento de las obligaciones en los informes de actividades.</t>
    </r>
    <r>
      <rPr>
        <sz val="11"/>
        <color theme="1"/>
        <rFont val="Arial Narrow"/>
        <family val="2"/>
      </rPr>
      <t xml:space="preserve">
a. Se solicita que en el informe de actividades de los contratistas persona natural que consulta la Coordinación de Gestión Contractual o cualquier otra dependencia en el aplicativo KLIC, se pueda observar y consultar las evidencias aportadas por el contratista al momento de alimentar el informe de actividades en el aplicativo KLIC.
b. Es importante resaltar que el informe de actividades a consultar, es el que se encuentra aprobado y suscrito por el supervisor que se encuentra en PDF. 
c. Las evidencias deben estar asociadas a cada obligación, como fueron cargadas por el contratista.
</t>
    </r>
    <r>
      <rPr>
        <b/>
        <sz val="11"/>
        <color theme="1"/>
        <rFont val="Arial Narrow"/>
        <family val="2"/>
      </rPr>
      <t>3. Certificaciones contractuales – persona natural de forma automática.</t>
    </r>
    <r>
      <rPr>
        <sz val="11"/>
        <color theme="1"/>
        <rFont val="Arial Narrow"/>
        <family val="2"/>
      </rPr>
      <t xml:space="preserve">
a. Dado que en el aplicativo KLIC se encuentra la información de los contratos de prestación de servicios de persona natural, se requiere que se adecue un link en el aplicativo KLIC donde el contratista pueda descargar una certificación de los contratos como persona natural que ha celebrado con la ANT, con la información que se establezca en la plantilla elaborada por el Grupo Gestión Contractual. 
b. La certificación será firmada automáticamente por parte de la Coordinación del Grupo de Gestión Contractual.
c. En este link se podrá seleccionar el o los contratos que deseen que aparezcan en la certificación. 
d. ¿Es posible que una certificación pueda contener la información de más de un contrato? o, ¿por cada contrato se hace una certificación?.
e. Debido a que existen personas que tuvieron contrato con la ANT y en la actualidad ya no se encuentran en la Agencia, es importante buscar la forma de habilitar este link en otro espacio de fácil acceso y con la seguridad respectiva. 
</t>
    </r>
    <r>
      <rPr>
        <b/>
        <sz val="11"/>
        <color theme="1"/>
        <rFont val="Arial Narrow"/>
        <family val="2"/>
      </rPr>
      <t>4. Integración de KLIC y Orfeo:</t>
    </r>
    <r>
      <rPr>
        <sz val="11"/>
        <color theme="1"/>
        <rFont val="Arial Narrow"/>
        <family val="2"/>
      </rPr>
      <t xml:space="preserve">
a. Esta solicitud es relacionada con el numeral 2, donde se requiere que la información de los informes de actividades y evidencias que son aprobadas a los contratistas, sean asociadas de forma ordenada en los expedientes de los contratos que se encuentran en el aplicativo Orfeo, con el fin de tener la integridad del contrato en todas sus etapas dentro del archivo digital en esta aplicación. 
</t>
    </r>
    <r>
      <rPr>
        <b/>
        <sz val="11"/>
        <color theme="1"/>
        <rFont val="Arial Narrow"/>
        <family val="2"/>
      </rPr>
      <t>5. Aplicación de gestión de las solicitudes contractuales.</t>
    </r>
    <r>
      <rPr>
        <sz val="11"/>
        <color theme="1"/>
        <rFont val="Arial Narrow"/>
        <family val="2"/>
      </rPr>
      <t xml:space="preserve">
Como se comentó en la reunión, esta solución ayudaría en el seguimiento a la gestión de los distintos procesos contractuales que solicitan las dependencias y establece una adecuada comunicación entre los actores. Podríamos ir evaluando el diseño y los requisitos que son necesarios y así presentar la propuesta al Secretario General para su aprobación.</t>
    </r>
    <r>
      <rPr>
        <b/>
        <sz val="11"/>
        <color theme="1"/>
        <rFont val="Arial Narrow"/>
        <family val="2"/>
      </rPr>
      <t xml:space="preserve">
</t>
    </r>
    <r>
      <rPr>
        <sz val="11"/>
        <color theme="1"/>
        <rFont val="Arial Narrow"/>
        <family val="2"/>
      </rPr>
      <t>Por otra parte, se allegó el cuerpo de los correos electrónicos automáticos a remitirse a los contratistas y supervisores como alertas.</t>
    </r>
  </si>
  <si>
    <r>
      <rPr>
        <b/>
        <sz val="11"/>
        <color theme="1"/>
        <rFont val="Arial Narrow"/>
        <family val="2"/>
      </rPr>
      <t xml:space="preserve">15/10/2020. </t>
    </r>
    <r>
      <rPr>
        <sz val="11"/>
        <color theme="1"/>
        <rFont val="Arial Narrow"/>
        <family val="2"/>
      </rPr>
      <t xml:space="preserve">Se observó  correo electrónico del 16/09/2020 mediante el cual la Secretaría General presentó al Líder del Equipo de Infraestructura y Soporte Tecnológico la necesidades de ajuste al Aplicativo KLIC, así: 
Por otra parte, se suministró correo electrónico del 16/09/2020 mediante el cual presentó al Líder del Equipo de Infraestructura y Soporte Tecnológico la necesidades de ajuste al Aplicativo KLIC, así: 
</t>
    </r>
    <r>
      <rPr>
        <b/>
        <sz val="11"/>
        <color theme="1"/>
        <rFont val="Arial Narrow"/>
        <family val="2"/>
      </rPr>
      <t>1. Incorporar alertas para los contratistas persona natural y a sus supervisores cuando no hayan presentado el informe de actividades ni cuentas de cobro de manera mensual:</t>
    </r>
    <r>
      <rPr>
        <sz val="11"/>
        <color theme="1"/>
        <rFont val="Arial Narrow"/>
        <family val="2"/>
      </rPr>
      <t xml:space="preserve">
a. Enviar un correo electrónico al contratista persona natural que no haya elaborado el informe de actividades en el aplicativo KLIC, al día 15 de cada mes. El cuerpo del correo será enviado una vez sea aprobado por las dependencias respectivas.
b. De la misma forma al literal anterior, enviar un correo electrónico al supervisor del contratista persona natural informando el nombre del contratista y los periodos en los cuales no se ha gestionado el informe de actividades. Estos se hará los 15 de cada mes. El cuerpo del correo es distinto al del contratista y será enviado una vez sea aprobado por las dependencias respectivas.
c. En el mes de diciembre se enviará un correo electrónico el 10 para recordar la presentación del informe del mes de noviembre, el 18 para el informe del mes de diciembre y el 28 para los contratos que terminan el 30 de diciembre. Esta  fechas las vamos a confirmar con la Subdirección Administrativa y Financiera.
d. Estos correos serán de forma automática, donde se debe tener en cuenta que:
i. No se enviará correos electrónicos a los contratistas ni supervisores  durante que hayan suspendido su contrato durante el tiempo establecido.
ii. No se enviará correos electrónicos a los contratistas ni supervisores  de los contratos de vigencias anteriores, ya que estos tienen unos tratamientos distintos.
iii. No se enviará correos electrónicos a los contratistas ni supervisores  cuando se haya terminado el contrato de forma anticipada.</t>
    </r>
    <r>
      <rPr>
        <b/>
        <sz val="11"/>
        <color theme="1"/>
        <rFont val="Arial Narrow"/>
        <family val="2"/>
      </rPr>
      <t xml:space="preserve">
2. Visualización de las evidencias del cumplimiento de las obligaciones en los informes de actividades.</t>
    </r>
    <r>
      <rPr>
        <sz val="11"/>
        <color theme="1"/>
        <rFont val="Arial Narrow"/>
        <family val="2"/>
      </rPr>
      <t xml:space="preserve">
a. Se solicita que en el informe de actividades de los contratistas persona natural que consulta la Coordinación de Gestión Contractual o cualquier otra dependencia en el aplicativo KLIC, se pueda observar y consultar las evidencias aportadas por el contratista al momento de alimentar el informe de actividades en el aplicativo KLIC.
b. Es importante resaltar que el informe de actividades a consultar, es el que se encuentra aprobado y suscrito por el supervisor que se encuentra en PDF. 
c. Las evidencias deben estar asociadas a cada obligación, como fueron cargadas por el contratista.
</t>
    </r>
    <r>
      <rPr>
        <b/>
        <sz val="11"/>
        <color theme="1"/>
        <rFont val="Arial Narrow"/>
        <family val="2"/>
      </rPr>
      <t>3. Certificaciones contractuales – persona natural de forma automática.</t>
    </r>
    <r>
      <rPr>
        <sz val="11"/>
        <color theme="1"/>
        <rFont val="Arial Narrow"/>
        <family val="2"/>
      </rPr>
      <t xml:space="preserve">
a. Dado que en el aplicativo KLIC se encuentra la información de los contratos de prestación de servicios de persona natural, se requiere que se adecue un link en el aplicativo KLIC donde el contratista pueda descargar una certificación de los contratos como persona natural que ha celebrado con la ANT, con la información que se establezca en la plantilla elaborada por el Grupo Gestión Contractual. 
b. La certificación será firmada automáticamente por parte de la Coordinación del Grupo de Gestión Contractual.
c. En este link se podrá seleccionar el o los contratos que deseen que aparezcan en la certificación. 
d. ¿Es posible que una certificación pueda contener la información de más de un contrato? o, ¿por cada contrato se hace una certificación?.
e. Debido a que existen personas que tuvieron contrato con la ANT y en la actualidad ya no se encuentran en la Agencia, es importante buscar la forma de habilitar este link en otro espacio de fácil acceso y con la seguridad respectiva. 
</t>
    </r>
    <r>
      <rPr>
        <b/>
        <sz val="11"/>
        <color theme="1"/>
        <rFont val="Arial Narrow"/>
        <family val="2"/>
      </rPr>
      <t>4. Integración de KLIC y Orfeo:</t>
    </r>
    <r>
      <rPr>
        <sz val="11"/>
        <color theme="1"/>
        <rFont val="Arial Narrow"/>
        <family val="2"/>
      </rPr>
      <t xml:space="preserve">
a. Esta solicitud es relacionada con el numeral 2, donde se requiere que la información de los informes de actividades y evidencias que son aprobadas a los contratistas, sean asociadas de forma ordenada en los expedientes de los contratos que se encuentran en el aplicativo Orfeo, con el fin de tener la integridad del contrato en todas sus etapas dentro del archivo digital en esta aplicación. 
</t>
    </r>
    <r>
      <rPr>
        <b/>
        <sz val="11"/>
        <color theme="1"/>
        <rFont val="Arial Narrow"/>
        <family val="2"/>
      </rPr>
      <t>5. Aplicación de gestión de las solicitudes contractuales.</t>
    </r>
    <r>
      <rPr>
        <sz val="11"/>
        <color theme="1"/>
        <rFont val="Arial Narrow"/>
        <family val="2"/>
      </rPr>
      <t xml:space="preserve">
Como se comentó en la reunión, esta solución ayudaría en el seguimiento a la gestión de los distintos procesos contractuales que solicitan las dependencias y establece una adecuada comunicación entre los actores. Podríamos ir evaluando el diseño y los requisitos que son necesarios y así presentar la propuesta al Secretario General para su aprobación.
Por otra parte, se allegó el cuerpo de los correos electrónicos automáticos a remitirse a los contratistas y supervisores como alertas.</t>
    </r>
  </si>
  <si>
    <r>
      <rPr>
        <b/>
        <sz val="11"/>
        <color rgb="FF000000"/>
        <rFont val="Arial Narrow"/>
        <family val="2"/>
      </rPr>
      <t xml:space="preserve">28/08/2020.  </t>
    </r>
    <r>
      <rPr>
        <sz val="11"/>
        <color rgb="FF000000"/>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 acción AMC-294 mediante las acciones de mejora AMC-434,  AMC-435 y  AMC-438 pertenecientes a la Auditoría Financiera vigencia fiscal 2019, a fin de dar tratamiento a lo observado por la Contraloría General de la República en el Hallazgo 15 de la Auditoría Financiera vigencia fiscal 2018.
Cabe señalar que, con corte al 30/06/2020 la presente actividad se encontraba incumplida, toda vez que, la Oficina de Control Interno no había evidenciado el cumplimiento de la acción de mejora establecida.</t>
    </r>
  </si>
  <si>
    <r>
      <rPr>
        <b/>
        <sz val="11"/>
        <color theme="1"/>
        <rFont val="Calibri"/>
        <family val="2"/>
        <scheme val="minor"/>
      </rPr>
      <t>Hallazgo No. 12.</t>
    </r>
    <r>
      <rPr>
        <sz val="11"/>
        <color indexed="8"/>
        <rFont val="Calibri   "/>
      </rPr>
      <t xml:space="preserve"> El liquidador del Incoder suscribio el  07 de marzo de 2016, los siguientes contratos de arrendamiento de Islas del Rosario y San Bernardo, contrariando lo establecido en Ia clausula novena de los mismos, que trata sobre Ia "GARANTIA UNICA DE CUMPLIMIENTO", lo anterior, por cuanto, la mencionada clausula establece: " El arrendatario constituira a favor del Institute Colombiano de Desarrollo Rural — INCODER- poliza de cumplimiento mediante la cual garantizara todas y cada una de las obligaciones a cargo del ARRENDATARIO, en cuantia equivalente al CIEN POR CIENTO (100%) del valor total del contrato anualizado correspondientes a doce meses desde la suscnpcion del contrato, ( .)" (el subrayado es nuestro)
Al revisar las carpetas originales que reposan en Ia Agencia Nacional de Tierras- ANT, la CGR comproba que para algunos de los contratos (ver tabla siguiente), la poliza de cumplimiento se expidio meses despues del 07 de marzo de 2016, fecha de la suscripcion de los contratos y para otros, no se encontro al moment() de la revision (mayo 2017), asi:
</t>
    </r>
    <r>
      <rPr>
        <b/>
        <sz val="11"/>
        <color indexed="8"/>
        <rFont val="Calibri   "/>
      </rPr>
      <t xml:space="preserve">Punta Brava </t>
    </r>
    <r>
      <rPr>
        <sz val="11"/>
        <color indexed="8"/>
        <rFont val="Calibri   "/>
      </rPr>
      <t xml:space="preserve">Ubicado en el Sector de Punta  Brava.
</t>
    </r>
    <r>
      <rPr>
        <b/>
        <sz val="11"/>
        <color indexed="8"/>
        <rFont val="Calibri   "/>
      </rPr>
      <t>Isla  Latifundio  y  Minifundio</t>
    </r>
    <r>
      <rPr>
        <sz val="11"/>
        <color indexed="8"/>
        <rFont val="Calibri   "/>
      </rPr>
      <t xml:space="preserve">  ubicados  en el corregimiento  de  Barn con número de Cedula  Catastral 0003-0007-0001-00   y  0003-0008-0001-000.
</t>
    </r>
    <r>
      <rPr>
        <b/>
        <sz val="11"/>
        <color indexed="8"/>
        <rFont val="Calibri   "/>
      </rPr>
      <t>Terreno  Baldio  sin  Nombre Conocido</t>
    </r>
    <r>
      <rPr>
        <sz val="11"/>
        <color indexed="8"/>
        <rFont val="Calibri   "/>
      </rPr>
      <t xml:space="preserve">, ocupado ocupada   por  Javier  Morales, Sur  Mar Caribe, zona de  playa de por medio, y Oeste  Hotel  Cocoliso  y  Laguna  Encantada   El predio   se identica  (sic)  con   el número  de  cedula  catastral 000300010026002. (Poliza expedida posterior)
</t>
    </r>
    <r>
      <rPr>
        <b/>
        <sz val="11"/>
        <color indexed="8"/>
        <rFont val="Calibri   "/>
      </rPr>
      <t>Estero  de  Canapote</t>
    </r>
    <r>
      <rPr>
        <sz val="11"/>
        <color indexed="8"/>
        <rFont val="Calibri   "/>
      </rPr>
      <t xml:space="preserve">  ubicado   en el corregimiento  de  Barn con número   de   cedula
catastral 00-03-0016-0001-00 . (No hay poliza)
</t>
    </r>
    <r>
      <rPr>
        <b/>
        <sz val="11"/>
        <color indexed="8"/>
        <rFont val="Calibri   "/>
      </rPr>
      <t>Terreno localizado en el sector La Istete I</t>
    </r>
    <r>
      <rPr>
        <sz val="11"/>
        <color indexed="8"/>
        <rFont val="Calibri   "/>
      </rPr>
      <t xml:space="preserve">, ubicado en el sector de isleta, en Isla Grande, con el número de Cedula Catastral 003-0012-0014-001.
</t>
    </r>
    <r>
      <rPr>
        <b/>
        <sz val="11"/>
        <color indexed="8"/>
        <rFont val="Calibri   "/>
      </rPr>
      <t>Terreno localizado en  el sector la isleta II,</t>
    </r>
    <r>
      <rPr>
        <sz val="11"/>
        <color indexed="8"/>
        <rFont val="Calibri   "/>
      </rPr>
      <t xml:space="preserve"> ubicado en el sector de isleta, en Isla Grande, con el número de Cedula Catastral 003-0012-0013-001.
</t>
    </r>
    <r>
      <rPr>
        <b/>
        <sz val="11"/>
        <color indexed="8"/>
        <rFont val="Calibri   "/>
      </rPr>
      <t>ISAL UNICA</t>
    </r>
    <r>
      <rPr>
        <sz val="11"/>
        <color indexed="8"/>
        <rFont val="Calibri   "/>
      </rPr>
      <t xml:space="preserve"> 2800 metros.
</t>
    </r>
    <r>
      <rPr>
        <b/>
        <sz val="11"/>
        <color indexed="8"/>
        <rFont val="Calibri   "/>
      </rPr>
      <t>Predio Suanoga</t>
    </r>
    <r>
      <rPr>
        <sz val="11"/>
        <color indexed="8"/>
        <rFont val="Calibri   "/>
      </rPr>
      <t xml:space="preserve"> en Isla grande, ocupacion del señor Benedite, cedula  catastral   No 000300010085001.</t>
    </r>
    <r>
      <rPr>
        <sz val="14"/>
        <color indexed="8"/>
        <rFont val="Arial Narrow"/>
        <family val="2"/>
      </rPr>
      <t xml:space="preserve">
La desatención  de  lo  pactado,  por  parte  del  Liquidador del  lncoder,  genera desproteccion para el  cumplimiento del contrato de arrendanniento can respecto a estos bienes baldios reservados de Ia Nacion Columbiana, a traves de esta figura, situacion que puede generar riesgos de perdida de recursos publicos.
</t>
    </r>
  </si>
  <si>
    <t xml:space="preserve">No se han celebrado convenios nuevos en la actual vigencia, esta en negociacion con los cooperantes actuales Convenio 875 de 2017  y 361 de 2016 firmar un acta de compromiso, los supervisores han enviado informes de seguimiento de acuerodo a reportes de cooperante. </t>
  </si>
  <si>
    <t xml:space="preserve">Por parte de la Secretaría General se han venido desarrollando las revisiones, ajustes y modificaciones del manual de contratación de la ANT; para lo cual, a la fecha se ha restructurado el documento, se ha corregido la redacción y se han incluido apartes que se consideran necesarios para completar el manual y solucionar los hallazgos realizados por la CGR. 
Adjunto se remite el borrador del Manual de Contratación. </t>
  </si>
  <si>
    <r>
      <rPr>
        <b/>
        <sz val="11"/>
        <color indexed="8"/>
        <rFont val="Calibri"/>
        <family val="2"/>
        <scheme val="minor"/>
      </rPr>
      <t>Hallazgo 21. Ejecución de contrato de prestación de servicios.</t>
    </r>
    <r>
      <rPr>
        <sz val="11"/>
        <color theme="1"/>
        <rFont val="Calibri"/>
        <family val="2"/>
        <scheme val="minor"/>
      </rPr>
      <t xml:space="preserve"> En la auditoría financiera, se procedió a revisar la carpeta contentiva del contrato de prestación de servicios No. 116 de 2017, junto con el reporte del contratista del sistema documental Orfeo (asignaciones, respuestas proyectadas y reasignaciones).
Al respecto se observa que la ejecución inició el 16 de enero de 2017.
En los informes mensuales del contratista para los meses de enero a octubre, se relaciona el número exacto de productos entregados; sin embargo, para los meses de noviembre y diciembre de 2017 las acciones planteadas son genéricas sin que se relacione y se pueda verificar la entrega efectiva de productos, como se detalla a continuación:
Lo indicado en la denuncia se corrobora para el mes de diciembre de 2017, pues al revisar el reporte de las asignaciones del sistema documental de la entidad “Orfeo” se advierte que durante el mes de noviembre existen registros del contratista por asignaciones, reasignaciones y proyección de oficios, que, aunque son en menor proporción a los meses anteriores, existe movimiento en el aplicativo; mientras que no se incorporan registros durante el mes de diciembre.
Por lo tanto, para el mes de diciembre se desvirtúa lo reportado por el contratista en su informe de actividades y lo certificado por la supervisora del contrato.
De conformidad con los estudios previos y el texto del contrato de prestación de servicios, el pago se debía hacer en forma mensual (como efectivamente se hizo), previa entrega del informe de actividades y recibido a satisfacción del supervisor del contrato, por lo que los pagos realizados durante 20 días de diciembre sin entrega de productos generaron un presunto detrimento fiscal por valor de $3.813.333.
Estos hechos, generan incertidumbre sobre las obligaciones pactadas por la entidad estatal en los contratos de prestación de servicios, que evidenciarían el reconocimiento de una obligación económica por parte del Estado sin que se dé la contraprestación pactada como es la entrega del producto con periodicidad mensual.
Las deficiencias en los controles en la gestión contractual evidencia fallos en la labor de supervisión al dar fe del cumplimiento del contrato, sin dejar evidencias físicas de la correcta ejecución del mismo.</t>
    </r>
  </si>
  <si>
    <r>
      <rPr>
        <b/>
        <sz val="11"/>
        <color indexed="8"/>
        <rFont val="Calibri"/>
        <family val="2"/>
        <scheme val="minor"/>
      </rPr>
      <t xml:space="preserve">Hallazgo 15. Radicación cuentas de cobro en contratos de prestación de servicios.  </t>
    </r>
    <r>
      <rPr>
        <sz val="11"/>
        <color theme="1"/>
        <rFont val="Calibri"/>
        <family val="2"/>
        <scheme val="minor"/>
      </rPr>
      <t>Los contratistas de prestación de servicios de la Agencia Nacional de Tierras – ANT referidos en la tabla presentada más adelante, no observaron lo establecido en la cláusula tercera de sus respectivos contratos, al no reportar mes a mes los informes para pago, que deben contener las actividades que realizaron y que permitan establecer el cumplimiento del objeto contractual y de las demás obligaciones. Igual situación ocurre con la firma Litigar, que no presentó los informes mensuales. Según verificación realizada en el aplicativo PAABS, a marzo 20 de 2020, no se evidenciaron radicación de los informes.
Lo anterior, originado por la omisión de los contratistas en el cumplimiento de las obligaciones del clausulado contractual, por cuanto no se han presentado los informes de actividades, lo que genera dudas sobre el cumplimiento del objeto contractual, y la determinación de la entidad de pagar a futuro por situaciones no verificadas.
A lo esto, se suma que en algunos casos los supervisores no adelantan con oportunidad los requerimientos a los contratistas, observando que algunos se hicieron al cierre de la vigencia.
Todo lo anterior, trae como consecuencia incertidumbre en el cumplimiento de las obligaciones contractuales.</t>
    </r>
  </si>
  <si>
    <r>
      <rPr>
        <b/>
        <sz val="11"/>
        <color indexed="8"/>
        <rFont val="Calibri"/>
        <family val="2"/>
        <scheme val="minor"/>
      </rPr>
      <t>Hallazgo 14. Publicación en SECOP Convenio de Asociación 1006 de 2019.</t>
    </r>
    <r>
      <rPr>
        <sz val="11"/>
        <color theme="1"/>
        <rFont val="Calibri"/>
        <family val="2"/>
        <scheme val="minor"/>
      </rPr>
      <t xml:space="preserve"> La Agencia Nacional de Tierras suscribió el Convenio de Asociación 1006 de 2019 con ACDI/VOCA el 15 de julio de 2019. En la cláusula sexta se estableció el plazo de ejecución del convenio hasta el 31 de diciembre de 2019.
La Contraloría evidenció en el SECOP que existe Otro Si No. 1 al Convenio de Asociación No. 1006 de 2019 con fecha de suscripción 27 de diciembre de 2019; sin embargo, el mencionado documento solo se ingresó al sistema hasta el 31 de marzo de 2020.
Lo anterior, se presenta por falta de oportunidad de la Agencia Nacional de Tierras en el cargue de los documentos al SECOP, lo que conlleva falta de oportunidad en la publicidad de la actividad contractual de la ANT, que impide que la ciudadanía pueda verificar y hacer seguimiento en tiempo real a las actividades de la administración.</t>
    </r>
  </si>
  <si>
    <r>
      <rPr>
        <b/>
        <sz val="11"/>
        <color indexed="8"/>
        <rFont val="Calibri"/>
        <family val="2"/>
        <scheme val="minor"/>
      </rPr>
      <t>Hallazgo 13. Justificación contratación Acuerdo de Financiación 943 de 2019 entre ANT y PNUD.</t>
    </r>
    <r>
      <rPr>
        <sz val="11"/>
        <color theme="1"/>
        <rFont val="Calibri"/>
        <family val="2"/>
        <scheme val="minor"/>
      </rPr>
      <t xml:space="preserve"> En la etapa de planeación de la suscripción de este Acuerdo, con el Programa de las Naciones Unidas para el Desarrollo (PNUD), la Agencia Nacional de Tierras justifica esta contratación, bajo la premisa que será un Convenio de Cooperación Internacional; sin embargo, finalmente se firma como un Acuerdo de Financiación, relaciones jurídicas que son diferentes; por cuanto, en el Convenio de Cooperación Internacional, el cooperante realiza un aporte; a contrario sensu, el Acuerdo de Financiamiento, se suscribe con el fin de que la ANT financie un proyecto del PNUD en una cantidad determinada de recursos.
En resumen, aunque se desarrollan estudios previos determinando una modalidad contractual, al final se suscribe en condiciones diferentes, en cuanto a la relación, las obligaciones y el manejo de los recursos.
Lo anterior, debido a la decisión de cambiar la modalidad de contratación, lo que hace evidente que la justificación de la necesidad a contratar no se ajusta a las funciones de la entidad; y trae como consecuencia, que la nación colombiana entregue recursos para financiar el Programa de las Naciones Unidas para el Desarrollo (PNUD).</t>
    </r>
  </si>
  <si>
    <r>
      <rPr>
        <b/>
        <sz val="11"/>
        <color indexed="8"/>
        <rFont val="Calibri"/>
        <family val="2"/>
        <scheme val="minor"/>
      </rPr>
      <t xml:space="preserve">Hallazgo 2. Legalización de desembolsos en convenios ANT. </t>
    </r>
    <r>
      <rPr>
        <sz val="11"/>
        <color theme="1"/>
        <rFont val="Calibri"/>
        <family val="2"/>
        <scheme val="minor"/>
      </rPr>
      <t xml:space="preserve"> En los convenios interadministrativos, de cooperación internacional y contrato - acuerdo, celebrados por la ANT desde el año 2016, con el objeto de aunar esfuerzos institucionales, de cooperación técnica, administrativa y financiera, se observa que a diciembre 31 de 2019 se registra una baja ejecución de los recursos públicos.
En los convenios de cooperación internacional, se adicionaron y desembolsaron recursos por $32.067.000.000 en la vigencia 2019, pese a que no han ejecutado los desembolsos que fueron entregados en años anteriores.
En el caso del convenio No. 715 de 2017 con el consorcio FADAP2012, la ejecución al cierre de la vigencia es cero; y en los demás casos que se detallan en la tabla siguiente, la legalización acumulada desde 2016, no alcanza el 50%.
Lo observado se presenta por 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
De igual forma, se observa deficiencias en la vigilancia y control por parte de la supervisión, por cuanto no se realiza un seguimiento oportuno de las obligaciones del convenio, y de la legalización de los desembolsos por parte de los cooperantes.
Las situaciones descritas llevan al incumplimiento de las metas y objetivos de los proyectos en la vigencia 2019, por cuanto se giraron los recursos, sin ejecución física.
Además, los recursos que fueron legalizados no presentan soportes financieros que evidencien la destinación de los recursos públicos, por parte de los cooperantes, por lo cual, se establece una incorreción significativa y no material por valor de $2.595.787.068 en la subcuenta 190801 Recursos entregados en administración, ante la incertidumbre, por la imposibilidad de obtener evidencia.
</t>
    </r>
  </si>
  <si>
    <r>
      <rPr>
        <b/>
        <sz val="11"/>
        <color indexed="8"/>
        <rFont val="Arial Narrow"/>
        <family val="2"/>
      </rPr>
      <t>Hallazgo 16. Convenio Interadministrativo No. 875 de 2017 suscrito con la FAO (A16) (D8)</t>
    </r>
    <r>
      <rPr>
        <sz val="11"/>
        <color theme="1"/>
        <rFont val="Arial Narrow"/>
        <family val="2"/>
      </rPr>
      <t xml:space="preserve">
Al revisar el expediente correspondiente se determinó cómo en el documento de justificación técnica, para la celebración del convenio de cooperación internacional No. 875 de 2017, se hace mención expresa del aporte que hará la Organización de las Naciones Unidas para la Alimentación y la Agricultura FAO, sin que el mismo conste o se establezca en el texto del convenio suscrito el 27 de septiembre de 2017:
“FAO aportará en su calidad de implementador de los fondos provenientes de la Agencia para la Cooperación Sueca – Gobierno de Suecia; la suma de SETECIENTOS SESENTA MILLONES DE PESOS MCTE (COP $760.000.000)” (Folio 20, Expediente 875 de 2017).
Misma circunstancia se presenta respecto de los aportes que la FAO se compromete a hacer respecto de las adendas que corresponden a adiciones del convenio: 
Adenda No. 1 con aporte de la Agencia Nacional del Territorio por TRES MIL CIEN MILLONES DE PESOS ($3.100.000.000), sólo en el escrito de justificación del supervisor del convenio de la ANT se aprecia un aporte de la FAO por SEISCIENTOS VEINTE MILLONES DE PESOS ($620.000.000). (Folio 127, Expediente 875 de 2017).
Adenda No. 3 con aporte de la Agencia Nacional del Territorio por TRECE MIL SETECIENTOS MILLONES DE PESOS ($13.700.000.000), sólo en el escrito de justificación del supervisor del convenio de la ANT se aprecia un aporte de la FAO por DOSCIENTOS OCHENTA MILLONES DE PESOS ($280.000.000). (Folio 287, Expediente 875 de 2017).
Adicionalmente hay una inconsistencia respecto del valor a aportar por la FAO respecto de esta Adenda No. 3, pues a folio 303 del expediente del convenio, el representante de la FAO en Colombia anuncia un aporte por valor de MIL TRESCIENTOS SETENTA MILLONES DE PESOS ($1.370.000.000), que difiere del indicado por el supervisor del contrato.
Adenda No. 4 con aporte de la Agencia Nacional del Territorio por TRES MIL CIENTO CINCUENTA MILLONES DE PESOS ($3.150.000.000), sólo en el escrito de justificación del supervisor del convenio de la ANT se aprecia un aporte de la FAO por QUINIENTOS VEINTE MILLONES DE PESOS ($520.000.000), (Folio 542, Expediente 875 de 2017).
Finalmente, no existen soportes en el expediente del Convenio No. 875 de 2017 del desembolso No. 5 por valor de SEISCIENTOS MILLONES DE PESOS ($600.000.000) realizado en agosto de 2018 conforme lo indica el acta de reunión del comité operativo del proyecto del 21 de septiembre de 2018 y en informes de la FAO (Folios 416, 421, 422, 430, 431, 440, 441, 526, 527, 569, 570, 597, 699 y 700, Expediente 875 de 2017).
Si bien en el momento de celebración del convenio se opta por acogerse a las normas internacionales que cobijan a la Organización de las Naciones Unidas para la Alimentación y la Agricultura (FAO), esto no quiere decir que por parte del estado colombiano se renuncie a conocer el manejo global de los aportes del convenio. Lo anterior se refleja en el hecho que en el expediente no obre ningún informe respecto del manejo de los aportes realizados por la FAO, restándole al mismo la transparencia con la que debería contar este tipo de contratación, más aún cuando se trata de un organismo internacional de cooperación y ayuda.
El hecho de que no se haga un aporte económico o que no se pueda realizar una verificación de este y de su impacto en el convenio, hace que en la práctica se dé la idea que la totalidad de los recursos con los cuales son financiados el convenio de cooperación internacional correspondan al Estado Colombiano. 
Lo anteriormente enunciado,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responden a la legislación colombiana o la eluden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t>
    </r>
  </si>
  <si>
    <r>
      <rPr>
        <b/>
        <sz val="11"/>
        <color theme="1"/>
        <rFont val="Arial Narrow"/>
        <family val="2"/>
      </rPr>
      <t xml:space="preserve">19/10/2020. </t>
    </r>
    <r>
      <rPr>
        <sz val="11"/>
        <color theme="1"/>
        <rFont val="Arial Narrow"/>
        <family val="2"/>
      </rPr>
      <t>La Coordinación para la Gestión Contractual informó, que no se han celebrado convenios nuevos en la actual vigencia, esta en negociación con los cooperantes actuales Convenio 875 de 2017  y 361 de 2016 firmar un acta de compromiso, los supervisores han enviado informes de seguimiento de acuerdo a reportes de cooperante. 
La acción de mejora presentó incumplimiento, toda vez que, no se evidenció el cumplimiento de acción establecida, así como, su unidad de medida y cantidad, a saber,  2 informes semestral indicando la relación de renovaciones y/o nuevos convenios de cooperación con anexo técnico con el compromiso de soportabilidad en el gasto y su alcance.  Es preciso indicar  que, el periodo establecido para su ejecución fue del 2019/07/22  al 2020/06/30.
La Oficina de Control Interno recomienda adelantar las gestiones correspondientes  que conlleven a dar cierre inmediato a la acción establecida, a fin de dar tratamiento de fondo a lo observado  por el Ente de control, lo anterior, en atención a la reincidencia observada por la CGR en el informe de auditoría financiera vigencia fiscal 2019.</t>
    </r>
  </si>
  <si>
    <r>
      <rPr>
        <b/>
        <sz val="11"/>
        <color theme="1"/>
        <rFont val="Arial Narrow"/>
        <family val="2"/>
      </rPr>
      <t xml:space="preserve">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presentó incumplimiento, dado que, no se observó la actualización del manual de supervisión.</t>
    </r>
  </si>
  <si>
    <r>
      <rPr>
        <b/>
        <sz val="11"/>
        <color theme="1"/>
        <rFont val="Arial Narrow"/>
        <family val="2"/>
      </rPr>
      <t xml:space="preserve">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</si>
  <si>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r>
      <t xml:space="preserve">28/08/2020. </t>
    </r>
    <r>
      <rPr>
        <sz val="11"/>
        <color theme="1"/>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las acciones de mejora AMC 280, AMC 281, AMC 287, AMC 288, AMC 294, AMC 295, AMC 309 y AMC 310 mediante las acciones de mejora AMC-434,  AMC-435 y  AMC-438 pertenecientes a la Auditoría Financiera vigencia fiscal 2019, a fin de dar tratamiento a lo observado por la Contraloría General de la República en el Hallazgo 13 de la Auditoría Financiera vigencia fiscal 2018.</t>
    </r>
    <r>
      <rPr>
        <b/>
        <sz val="11"/>
        <color theme="1"/>
        <rFont val="Arial Narrow"/>
        <family val="2"/>
      </rPr>
      <t xml:space="preserve">
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</si>
  <si>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r>
      <t xml:space="preserve">28/08/2020. </t>
    </r>
    <r>
      <rPr>
        <sz val="11"/>
        <color theme="1"/>
        <rFont val="Arial Narrow"/>
        <family val="2"/>
      </rPr>
      <t>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las acciones de mejora AMC 280, AMC 281, AMC 287, AMC 288, AMC 294, AMC 295, AMC 309 y AMC 310 mediante las acciones de mejora AMC-434,  AMC-435 y  AMC-438 pertenecientes a la Auditoría Financiera vigencia fiscal 2019, a fin de dar tratamiento a lo observado por la Contraloría General de la República en el Hallazgo 13 de la Auditoría Financiera vigencia fiscal 2018.</t>
    </r>
    <r>
      <rPr>
        <b/>
        <sz val="11"/>
        <color theme="1"/>
        <rFont val="Arial Narrow"/>
        <family val="2"/>
      </rPr>
      <t xml:space="preserve">
19/10/2020.</t>
    </r>
    <r>
      <rPr>
        <sz val="11"/>
        <color theme="1"/>
        <rFont val="Arial Narrow"/>
        <family val="2"/>
      </rPr>
      <t xml:space="preserve"> 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</si>
  <si>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r>
      <t xml:space="preserve">28/08/2020. </t>
    </r>
    <r>
      <rPr>
        <sz val="11"/>
        <color theme="1"/>
        <rFont val="Arial Narrow"/>
        <family val="2"/>
      </rP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En concordancia con lo anterior, la solicitud fue puesta a consideración del Comité Institucional de Coordinación de Control Interno en sesión del 27/08/2020, en la cual se aprobó su reformulación de las acciones de mejora AMC 280, AMC 281, AMC 287, AMC 288, AMC 294, AMC 295, AMC 309 y AMC 310 mediante las acciones de mejora AMC-434,  AMC-435 y  AMC-438 pertenecientes a la Auditoría Financiera vigencia fiscal 2019, a fin de dar tratamiento a lo observado por la Contraloría General de la República en el Hallazgo 13 de la Auditoría Financiera vigencia fiscal 2018.
</t>
    </r>
    <r>
      <rPr>
        <b/>
        <sz val="11"/>
        <color theme="1"/>
        <rFont val="Arial Narrow"/>
        <family val="2"/>
      </rPr>
      <t xml:space="preserve">
19/10/2020. </t>
    </r>
    <r>
      <rPr>
        <sz val="11"/>
        <color theme="1"/>
        <rFont val="Arial Narrow"/>
        <family val="2"/>
      </rPr>
      <t>Se observó el documento borrador Manual de Contratación, en el cual se vienen adelantando los diferentes ajustes  por parte de la Coordinación para la Gestión Contractual, a fin de fortalecer el instrumento y dar tratamiento a lo observado por la Contraloría.
La acción de mejora se encuentra en términos, siendo el  mes de diciembre del 2020 el establecido para su finalización.</t>
    </r>
  </si>
  <si>
    <t>Se envían las evidencias relacionadas con las actualizaciones para cumplir con el nivel A de los temas de usabilidad y otros temas que se ajustaron en la página web para asegurar la accesibilidad.
Ingresar al link https://agenciadetierras-my.sharepoint.com/:f:/g/personal/cesar_mosquera_agenciadetierras_gov_co/EqB8fMjSCrVDorahX7JtbWgBSJams-Esx-yXkyxmut6HEw?e=CvGL0F
La evidencia está en la carpeta  Hallazgo 23</t>
  </si>
  <si>
    <t>Se envió memorando a las direcciones con el asunto Solicitud desarrollo del componente étnico en el Sistema Integrado para Gestión de Tierras, en cumplimiento Hallazgo 16 Contraloría General de la República. Auditoria Cumplimiento a la Política de acceso, formalización y restitución de derechos territoriales de comunidades indígenas en el PND 2014-2018, con la finalidad de priorizar las actividades de desarrollo y producto de esto salieron mesas de trabajo y un diagnostico que se adjunta. 
Ingresar al link https://agenciadetierras-my.sharepoint.com/:f:/g/personal/cesar_mosquera_agenciadetierras_gov_co/EqB8fMjSCrVDorahX7JtbWgBSJams-Esx-yXkyxmut6HEw?e=CvGL0F
La evidencia está en la carpeta  Hallazgo 16</t>
  </si>
  <si>
    <r>
      <rPr>
        <b/>
        <sz val="11"/>
        <color indexed="8"/>
        <rFont val="Arial Narrow"/>
        <family val="2"/>
      </rPr>
      <t>Hallazgo 16. Sistemas de información para el seguimiento a los procesos de legalización y seguridad jurídica de los territorios indígenas</t>
    </r>
    <r>
      <rPr>
        <sz val="11"/>
        <color theme="1"/>
        <rFont val="Arial Narrow"/>
        <family val="2"/>
      </rPr>
      <t xml:space="preserve">. Solicitada por el equipo auditor, la base de datos de solicitudes, legalizaciones, adquisiciones y protección con la que la Agencia hace seguimiento a su accionar institucional, la ANT remitió los siguientes archivos de Excel: 1) Base de adquisiciones Comunidades Indígenas, 2) Base de solicitudes Comunidades Indígenas, 3) Base Resguardos Legalizados Comunidades Indígenas y 4) Matriz Protección Ancestral.
Revisados estos archivos, se encuentra que los mismos no garantizan la calidad de los datos almacenados, ni cuentan con variables homogéneas que permitan conocer el estado de los procesos adelantados ni realizar un seguimiento adecuado, evidenciando la ausencia de depuración para definir la suficiencia, pertinencia y controles de calidad a los datos gestionados.
Adicionalmente, limita la realización de un costeo de la política, la planeación adecuada de la actuación institucional y dificulta su seguimiento. 
Lo anterior se debe a que 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un efectivo seguimiento y monitoreo a la política. 
El artículo 2.2.9.1.2.2 del Decreto 1008 de 2018, mediante el cual se establecen “los lineamientos generales de la política de Gobierno Digital y se subroga el capítulo 1 del título 9 de la parte 2 del libro 2 del Decreto 1078 de 2015, Decreto Único Reglamentario del sector de Tecnologías de la Información y las Comunicaciones” establece que para la implementación de la Política de Gobierno Digital, las entidades públicas deberán aplicar el Manual de Gobierno Digital, el cual define los lineamientos, estándares y acciones a ejecutar por parte de los sujetos obligados a esta Política y establece dentro de su ámbito de aplicación a las entidades que conforman la Administración Pública, en los términos del artículo 39 de la Ley 489 de 1998. 
De acuerdo con el citado manual, la entidad debe garantizar que el proyecto o iniciativa que haga uso de TIC, cuente con un conjunto de acciones que permitan una adecuada ejecución, seguimiento y realimentación, de manera que se cumpla con lo planeado y que se satisfagan las necesidades y problemáticas identificadas desde el inicio. Para ello, deben observar entre otros el siguiente lineamiento: Las entidades públicas deben realizar diferentes pruebas (iterar) para mejorar frecuentemente los servicios digitales con el propósito de fortalecer frecuentemente los servicios prestados.
Por otra parte, el Ministerio de Tecnologías de la Información y las Comunicaciones define el marco de referencia para la implementación de la arquitectura TI, donde uno de sus lineamientos determina que ”la dirección de Tecnologías y Sistemas de la Información o quien haga sus veces debe contar con un plan de calidad de los componentes de información que incluya etapas de aseguramiento, control e inspección, medición de indicadores de calidad, actividades preventivas, correctivas y de mejoramiento continuo de la calidad de los componentes”.
</t>
    </r>
  </si>
  <si>
    <r>
      <rPr>
        <b/>
        <sz val="11"/>
        <color indexed="8"/>
        <rFont val="Calibri"/>
        <family val="2"/>
        <scheme val="minor"/>
      </rPr>
      <t xml:space="preserve">Hallazgo 23. Acceso y accesibilidad a personas con discapacidad.  </t>
    </r>
    <r>
      <rPr>
        <sz val="11"/>
        <color theme="1"/>
        <rFont val="Calibri"/>
        <family val="2"/>
        <scheme val="minor"/>
      </rPr>
      <t>Se observa que en la vigencia 2019, la ANT no implementó, las medidas apropiadas para eliminar los obstáculos al acceso de todas las personas con discapacidad (empleados y usuarios), incluyendo las tecnologías de información y comunicación, lo cual se soporta en los siguientes aspectos:
Se observa que no hay baños suficientes acondicionados para las personas con algún tipo de discapacidad, por cuanto no sólo es la motora, sino existen limitaciones visual y auditiva, por ejemplo. 
Al consultar la página de la entidad, no se observan ayudas técnicas para superar posibles barreras a usuarios con alguna discapacidad sensorial. 
Se evidenció, que no se ha solucionado en la entidad, la situación de los ascensores, los cuales, se encuentran sin funcionamiento, generando alto riesgo para las personas en general y en especial para aquellas que presentan algún tipo de discapacidad. 
Lo anterior, debido a la 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r>
  </si>
  <si>
    <r>
      <rPr>
        <b/>
        <sz val="11"/>
        <color theme="1"/>
        <rFont val="Arial Narrow"/>
        <family val="2"/>
      </rPr>
      <t>19/10/2020.</t>
    </r>
    <r>
      <rPr>
        <sz val="11"/>
        <color theme="1"/>
        <rFont val="Arial Narrow"/>
        <family val="2"/>
      </rPr>
      <t xml:space="preserve">   La Subdirección Administrativa y Financiera aportó el documento "BAÑOS PERSONAS EN CONDICION DE DISCAPACIDAD", sin embargo, este no contiene información relacionada con la identificación de las necesidades y costos para establecer la cantidad de baños de discapacitados que la entidad requiere, realizar las adecuaciones de acuerdo con el presupuesto e instalar la señalización adecuada.
Por otra parte,  se suministró la Resolución 9044 del 22/09/2020 por medio de la cual se adjudica el proceso de selección abreviada de menor cuantía No. ANT-SAMC-002-2020, cuyo objeto  consiste en "</t>
    </r>
    <r>
      <rPr>
        <i/>
        <sz val="11"/>
        <color theme="1"/>
        <rFont val="Arial Narrow"/>
        <family val="2"/>
      </rPr>
      <t>Contratar el servicio de mantenimiento integral preventivo y correctivo incluyendo suministró de materiales, equipos y demás bienes requeridos para el servicio con el fin de garantizar el adecuado funcionamiento de las sedes de la Agencia Nacional de Tierras</t>
    </r>
    <r>
      <rPr>
        <sz val="11"/>
        <color theme="1"/>
        <rFont val="Arial Narrow"/>
        <family val="2"/>
      </rPr>
      <t xml:space="preserve">", así mismo, aportó captura de pantalla del SECOP II del CTO 1272-2020, en la cual se observa que su estado es firmado y la fase del proceso fue aprobada.
La acción de mejora se encuentra en términos para su ejecución, siendo agosto del 2021 el mes establecido para su cierre.
La Oficina de Control Interno recomienda que el documento incluya el estudio de  acceso y accesibilidad a personas con discapacidad en el total de las sedes, UGTs y PATs, a fin de contar con un diagnostico institucional general.  </t>
    </r>
  </si>
  <si>
    <r>
      <rPr>
        <b/>
        <sz val="11"/>
        <color theme="1"/>
        <rFont val="Arial Narrow"/>
        <family val="2"/>
      </rPr>
      <t>19/10/2020.</t>
    </r>
    <r>
      <rPr>
        <sz val="11"/>
        <color theme="1"/>
        <rFont val="Arial Narrow"/>
        <family val="2"/>
      </rPr>
      <t xml:space="preserve"> Se observó la matriz de requisitos de accesibilidad del nivel de conformidad A, la cual contiene  un total de 37 requisitos, de los cuales la Agencia cumple con 33 e incumple con 4, a saber:  Alternativas textuales,  Contenido no textual, Sólo audio y solo video (grabado) y Audio descripción o Medio Alternativo (grabado).
La acción de mejora se encuentra en términos para su ejecución, siendo el mes de agosto del 2021 el establecido para finalización.
</t>
    </r>
  </si>
  <si>
    <t>Se realizan las gestiones pertinentes para expedir resolución de desprogramación de los municipios de Montelíbano (Córdoba), Puerto Libertador (Córdoba), San Jose de Uré (Córdoba) y Nechí (Antioquia). Los municipios antes mencionados están referidos en la resolución 6060, con esto es importante señalar que se va adelantando la gestión por municipios para que al finalizar el período de evaluación de la acción de mejora se pueda expedir el acto administrativo donde indique la desprogramación o continuación de implementación de todos los municipios referidos en la resolución en mención.
Con este reporte se da cuenta a la gestión realizada que apunta al cumplimiento de la meta, en el momento cuando se tenga el diagnóstico de todos los municipios se expedirá el acto administrativo. Se cuenta con la resolución expedida el 02 de octubre. Ver carpeta AME-364 en el siguiente link https://agenciadetierras-my.sharepoint.com/:f:/g/personal/leidy_zuniga_agenciadetierras_gov_co/EiSeIRt0IrFNu-yeCQ89krgBM5Dgk6l4ur_tdWxPE56oKA?e=1r1q3g
Nota: En esta resolución se dan las justificaciones del por qué se desprograman los municipios.</t>
  </si>
  <si>
    <t>El 29 de septiembre del año 2020 se envía comunicación a cada uno de los alcaldes de los municipios de ; Achí-Bolívar, Aracataca-Magdalena, Ayapel-Córdoba, Caimito-Sucre, Magangué Bolívar, Majagual-Sucre, Pradera-Valle del Cauca, San Benito Abad-Sucre, San Jacinto del Cauca-Bolívar, San Marcos-Sucre, Santa Marta-Magdalenay Sucre-Sucre, con el fin de programar reunión virtual cuyo propósito será; 1. Dialogar sobre cómo el documento del POSPR formulado por la ANT puede ser utilizado para fines de planeación, 2. Aclarar dudas y comentarios sobre el POSPR formulado por la ANT y 3. Identificar posibilidades de financiación para la implementación del POSPR. Para ello se programan tres reuniones los días 1, 8 y 15 de octubre. Ver carpeta AME-365 en el siguiente link;https://agenciadetierras-my.sharepoint.com/:f:/g/personal/leidy_zuniga_agenciadetierras_gov_co/EiSeIRt0IrFNu-yeCQ89krgBM5Dgk6l4ur_tdWxPE56oKA?e=1r1q3g</t>
  </si>
  <si>
    <t>De acuerdo a lo descrito anteriormente, se realizarán reuniones de socialización de POSPR con los alcaldes de los municipios que cuentan con planes elaborados pero su implementación no ha iniciado, las fechas previstas son  01, 08 y 15 de octubre. Una vez se lleven a cabo éstas reuniones se adquiran unos compromisos a los cuales se deberán hacer seguimiento.</t>
  </si>
  <si>
    <t xml:space="preserve">Como acción de mejora a la AME-402 H2, en el marco de los convenios 986 de 2017 ANT OIM, 951 de 2017 ANT PNUD, bajo la supervisión de la Subdirección de Planeación Operativa de la ANT se realizaron las siguientes mesas financieras dando cumplimiento al plan de mejoramiento institucional de la Agencia Nacional de Tierras. 
Par consulta de las evidencias de este convenio, por favor consultar el siguiente link 
https://agenciadetierras-my.sharepoint.com/personal/beatriz_granados_agenciadetierras_gov_co/_layouts/15/onedrive.aspx
Con la siguiente ruta: 
Carpeta denominada: “AME 402 AME 439 PLAN DE MEJORAMIENTO PMI ANT JUL-SEP 2020”
Carpeta denominada: “PMI AME 402 H2 Desembolsos convenios”
Carpeta denominada: “Convenio 986 de 2017 ANT OIM”
Ahí están tres capetas con cada uno de los anexos de las mesas financieras realizadas
1. Mesas financieras julio de 2020 convenio 986 de 2017 ANT OIM
1. MESA FINANCIERA 16072020 CONVENIO 986 DE 2017 ANT OIM
 2. MESA FINANCIERA 27072020 CONVENIO 986 DE 2017 ANT OIM 
2. Mesa financiera agosto de 2020 convenio 986 de 2017 ANT OIM
3. Mesa financiera septiembre de 2020 convenio 986 de 2017 ANT OIM
Convenio 986 de 2017 suscrito entre la ANT y la OIM 
Mes de julio de 2020 
En el mes de julio de 2020 se realizaron 2 mesas financieras el 16 y 27 de julio de 2020 convocadas por parte de la ANT a OIM como seguimiento al convenio y con objeto para la primera, revisar el archivo desagregado de gastos asociado a las fases, actividades y por municipios priorizados, desagregando los gastos por líneas del POA del convenio 986 de 2017 ANT – OIM, Información de la auditoría financiera por parte de la CGR. 
Participaron en la reunión las siguientes personas: 
Jaime Forero Acevedo, Monitor Senior Administrativo &amp; Financiero OIM
Bibiana López, Profesional Financiera OIM 
María Marcela Hoyos, Contratista ANT- Gerente De Socios Desde La ANT Con La OIM  
Gustavo Adolfo Forero- Contratista Dirección De Gestión De Ordenamiento Social De La Propiedad Rural 
Beatriz Helena Granados Niño Contratista ANT SPO-Planeación –Seguimiento A Convenios
Se desarrolló la siguiente orden del día. 
1. Revisar el documento de desagregación de gastos en el marco del convenio 986 de 2017 ANT OIM con corte mayo de 2020, analizando la estructura para asociarlos de acuerdo a las fases, actividades y municipios focalizados en cada fase.  
2. Socialización de las observaciones financieras por parte de la CGR relacionado con los convenios de Cooperación Internacional.
Producto de la reunión se generó un acta y compromisos por las partes como se evidencia en la carpeta de la mesa financiera de la fecha. 
En la mesa del 27 de julio de 2020 se citó por parte de la ANT y tuvo por objeto Revisar el archivo desagregado de gastos asociado a las fases, actividades y por municipios priorizados, desagregando los gastos por líneas del POA del convenio 986 de 2017 ANT – OIM ajustado, el orden del día fue Revisar el documento de desagregación de gastos en el marco del convenio 986 de 2017 ANT- OIM con corte mayo de 2020 con los ajustes sugeridos en la mesa del 16 de julio de 2020, con el fin de estructurar un modelo que asocie los gastos de acuerdo con las fases, actividades y municipios focalizados.
En esta mesa participaron las mismas personas relacionadas en la mesa del 16 de julio más Jorge Moncaleano, Gerente Senior de Proyecto OIM.
Una vez se revisó de manera conjunta la información de la sesión queda como compromiso por parte de la ANT revisar el documento de manera más detallada, analizar la metodología usada y hacer una retroalimentación para construir de manera conjunta, el equipo financiero está dispuesto a acompañar el ejercicio y por parte de la ANT se agendará una nueva sesión.  Se levanta acta como desarrollo de la sesión. 
Mes de agosto de 2020 convenio 986 de 2017 ANT OIM  
En el mes de agosto para este convenio se realiza una mesa financiera el día 25 de agosto de 2020 en la cual participan las personas referidas en la mesa del 16 de julio de 2020 y Jorge Monacleano de la OIM, tuvo como objetivo Realizar seguimiento a la ejecución financiera en el marco del convenio de Cooperación internacional 986 de 2017 suscrito entre la Agencia Nacional de Tierras y La Organización Internacional para las Migraciones y dando cumplimiento al plan de mejoramiento Institucional a la AME – 402 producto de la auditoría por parte de la CGR a la ANT, se desarrolló la siguiente orden del día: 
1. Ejecución financiera a corte de julio 2020 recursos aportados por la ANT 
2. Ejecución de recursos de contrapartida julio 2020 
3. Actualización del documento que contiene la desagregación de gastos por actividad del proyecto, en aras del adecuado seguimiento de los recursos desembolsados en el marco del convenio. 
Se generaron los siguientes compromisos 
1. Convocar por parte de la ANT la siguiente mesa financiera. 
2. Una vez se cierre el mes de agosto de 2020 se genere el reporte de compromisos para revisar con la ANT. 
3. Enviar por parte de la ANT archivo de costos para acompañar el ejercicio adelantado por la OIM referente a la desagregación de gastos. 
Se levantó acta de la sesión. 
Mes de septiembre de 2020 convenio 986 de 2017 ANT OIM  
El día 29 de septiembre de 2020 se llevó a cabo mesa financiera convocada por parte de la ANT como seguimiento al convenio referido, asistieron las siguientes personas: 
Jaime Forero Acevedo, Monitor Senior Administrativo &amp; Financiero OIM
Bibiana López, Profesional Financiera OIM 
Gustavo Adolfo Forero- Contratista Dirección De Gestión De Ordenamiento Social De La Propiedad Rural 
Beatriz Helena Granados Niño Contratista ANT SPO-Planeación –Seguimiento A Convenios
El orden del día desarrollado fue 
1. Revisión ejecución financiera convenio 951 de 2017 ANT OIM corte 31 de agosto de 2020 recursos ANT 
2. Revisión ejecución financiera convenio 951 de 2017 ANT OIM corte 31 de agosto de 2020 recursos Contrapartida. 
3. Ejecución de recursos ANT respecto a las líneas del POA del convenio.
4. Varios. 
Se generaron los siguientes compromisos: 
1. Por parte de OIM se espera recibir las certificaciones de contrapartida por parte de la jefe de misión para compararla con la información reportada en el informe de los periodos referidos de junio y julio de 2020.  
2. Preguntar al gerente de proyecto de OIM si de la ejecución de contrapartida que se ha ejecutado en la vigencia 2020 se realiza un informe detallando su destinación y que soporta lo certificado por parte de la jefe de misión. 
3. Se espera recibir el documento trabajado por parte de la Profesional Financiera OIM de la desagregación de gastos en el desarrollo de la sesión como anexo al acta y a su vez queda como acción de mejora que este anexo haga parte de la documentación a remitir de manera periódica en el componente financiero del informe técnico financiero de la OIM. 
4. Se espera la última versión al plan de compras del convenio 986 de 2017 ANT OIM los cambios que ha tenido.  
5. Por parte de la ANT se revisaron las actas de las mesas de julio de y se enviaron para su revisión final 
6. Se envió cuadro solicitando la información por parte de la ANT los ítems para hacer un análisis respecto a los demás socios que se encuentran en intervención de barrido para analizar su recurso humano. 
7. Se solicitó el No de radicado del informe técnico financiero del mes de agosto de 2020. 
Convenio 951 de 2017 ANT PNUD 
Par consulta de las evidencias de este convenio, por favor consultar el siguiente link 
https://agenciadetierras-my.sharepoint.com/personal/beatriz_granados_agenciadetierras_gov_co/_layouts/15/onedrive.aspx
Con la siguiente ruta: 
Carpeta denominada: “AME 402 AME 439 PLAN DE MEJORAMIENTO PMI ANT JUL-SEP 2020”
Carpeta denominada: “PMI AME 402 H2 Desembolsos convenios”
Carpeta denominada: “Convenio 951 de 2017 ANT PNUD”
Ahí están tres capertas con cada uno de los anexos de las mesas financieras realizadas
3. Mesa financiera julio de 2020 convenio 951 de 2017 ANT PNUD
4. Mesa financiera agosto de 2020 convenio 951 de 2017 ANT PNUD
5. Mesa financiera septiembre de 2020 convenio 951 de 2017 ANT PNUD
Mes de julio de 2020 convenio 951 de 2017 ANT PNUD 
Par el mes de julio de 2020 se realizó mesa financiera el 28 de julio de 2020 con el objeto de, 
Realizar seguimiento a la ejecución financiero en el marco del convenio de Cooperación internacional 951 de 2017 suscrito entre la Agencia Nacional de Tierras y el Programa de las Naciones Unidas para el Desarrollo PNUD y dando cumplimiento al plan de mejoramiento producto de las auditoria por parte de la CGR a la ANT y específicamente a observaciones realizadas a la DGOSP relacionadas con convenios de Cooperación Internacional.
En la cual asistieron 
Guillermo Hernando Quintana Líder de Proyecto PNUD  
Nayet Ángel Ruge Asistente Administrativa y Financiera PNUD
John Jairo Piñeros Profesional Financiero PNUD  
Antonia Fernanda Rojas Paz Contratista Ant- Gerente De Socios desde La ANT y el PNUD
Gustavo Adolfo Forero Contratista ANT- Dirección De Gestión De Ordenamiento Social De La Propiedad Rural 
Beatriz Helena Granados Niño Contratista ANT SPO-Planeación –Seguimiento a convenios
Se desarrolló la siguiente orden del día. 
1. Suministrar información a los socios de acuerdo con el informe de auditoría de la CGR a la ANT y específicamente las observaciones realizadas a la DGOSP relacionadas con convenios de Cooperación Internacional.  Ejecución financiera 
2. Definir avances que argumenten la justificación de ampliar el convenio en tiempo.  
Se generaron los siguientes compromisos 
     Compromisos 
1. Realizar las mesas técnicas financieras el último martes del mes convenio 951 de 2017 ANT- PNUD  
2. Por parte de PNUD queda pendiente el envío de la hoja de cálculo actualizada con información solicitada, Hojas financieras adicionales se diferencie respecto a las líneas del POA la ejecución por Municipio, la cual el equipo de PNUD propone la entrega en el transcurso de la semana, (28-31 de julio de 2020) 
3. Asistir a la reunión para fijar los parámetros técnicos que en el modelo nos pueden arrojar el estimado de tiempo a adicionar al convenio. 
Se levantó acta de la sesión 
Mes de agosto de 2020 convenio 951 de 2017 ANT PNUD
El 25 de agosto de 2020 se realiza mesa financiera del convenio con las mismas personas relacionadas en la mesa del 28 de julio de 2020 a las 11:00 a.m.  
Se desarrolló la siguiente orden del día 
1. Ejecución financiera a corte de julio 2020 recursos aportados por la ANT 
2. Ejecución de recursos de contrapartida julio 2020 
3. Actualización del documento que contiene la desagregación de gastos por actividad del proyecto, en aras del adecuado seguimiento de los recursos desembolsados en el marco del convenio.
Quedó como compromiso 
Compromiso 
Convocar por parte de la ANT la mesa del mes septiembre de 2020. 
Mes de septiembre de 2020 convenio 951 de 2017 ANT PNUD
El día 29 de septiembre de 2020 a las 9:00 am se realizó mesa financiera se revisó la ejecución financiera tanto de recursos de contrapartida como recursos ANT. 
Se generó como compromiso convocar por parte de la ANT la siguiente mesa, se generó un acta de la sesión. 
</t>
  </si>
  <si>
    <t xml:space="preserve">Como acción de mejora a la AME-439 H17, en el marco del convenio 1278 de 2017 ANT OIM, 951 de 2017 ANT PNUD, bajo la supervisión de la Subdirección de Planeación Operativa de la ANT se realizaron las siguientes mesas financieras dando cumplimiento al plan de mejoramiento institucional de la Agencia Nacional de Tierras. 
Par consulta de las evidencias de este convenio, por favor consultar el siguiente link 
https://agenciadetierras-my.sharepoint.com/personal/beatriz_granados_agenciadetierras_gov_co/_layouts/15/onedrive.aspx
Con la siguiente ruta: 
Carpeta denominada: “AME 402 AME 439 PLAN DE MEJORAMIENTO PMI ANT JUL-SEP 2020”
Carpeta denominada: “PMI AME 439 H 17 ANT FAO”
Ahí están tres capetas con cada uno de los anexos de las mesas financieras realizadas
 1. Mesa financiera julio de 2020 Convenio 1278 122 de 2019 ANT FAO
 2. Mesa financiera agosto de 2020 Convenio 1278 122 de 2019 ANT FAO 
3. Mesa financiera septiembre de 2020 Convenio 1278 122 de 2019 ANT FAO27072020 CONVENIO 986 DE 
Para la gestión y seguimiento de este convenio se realizaron en el trimestre de julio a septiembre de 2020 tres mesas financieras las tres asistieron las siguientes personas
NORALBA TOLOZA CARRILLO PROFESIONAL ADMINISTRATIVA Y FINANCIERA PROYECTO 
GUSTAVO ADOLFO FORERO CONTRATISTA ANT DIRECCIÓN DE GESTIÓN DE ORDENAMIENTO SOCIAL DE LA PROPIEDAD RURAL 
BEATRIZ HELENA GRANADOS NIÑO CONTRATISTA ANT SPO-PLANEACIÓN –SEGUIMIENTO A CONVENIOS
Con el objeto de Realizar seguimiento a la ejecución financiero en el marco del convenio de Cooperación internacional 1278 de 2019 suscrito entre la Agencia Nacional de Tierras y el Programa de las Naciones Unidas para la Alimentación y la Agricultura FAO y dando cumplimiento al plan de mejoramiento producto de las auditoria por parte de la CGR a la ANT y específicamente a observaciones realizadas a la DGOSP relacionadas con convenios de Cooperación Internacional.
Las fechas en las cuales se desarrollaron las mesas financieras fueron las siguientes: 
Mesa financiera 23 de julio de 2020 convenio 1278//122 de 2019 ANT FAO a las 8.00 am en esta el orden del día a desarrollar fue el siguiente: 
1. Suministrar información de acuerdo con el informe de auditoría de la CGR a la ANT y específicamente a observaciones realizadas a la DGOSP relacionadas con convenios de Cooperación Internacional.
2. Revisar la ejecución financiera del convenio 1278 de 2019 suscrito entre la ANT y la FAO, a corte 30 de junio del 2020.
Mesa financiera 28 de agosto de 2020 convenio 1278//122 de 2019 ANT FAO  a las 8:00 am  en esta la orden del día Desde el área financiera de la Dirección de Gestión de Ordenamiento Social de la Propiedad Rural y la Subdirección de Planeación Operativa, se convoca a la reunión técnico financiera en el marco del convenio 1278//122 de 2019 suscrito entre la ANT y la FAO dando cumplimiento al plan de mejoramiento de la contraloría, en esta reunión se revisará la ejecución financiera de los recursos aportados para el convenio. Esta reunión se realizará de manera mensual con el fin de cumplir con el  plan de mejoramiento propuesto para subsanar los  hallazgos de la auditoría Financiera de la Controlaría y a su vez realizar un adecuado seguimiento  financiero al convenio. Producto de esta reunión se realizará una ayuda de memoria (Acta), la cual debe quedar en el expediente del convenio. 
La orden del día a desarrollar es la siguiente:  
1. Visto del acta anterior 
2. Ejecución financiera a corte de julio y lo corrido de agosto de 2020 recursos aportados por la ANT 
3. Ejecución de recursos de contrapartida julio 2020 o la última información que se tenga 
4. Actualización del documento que contiene la desagregación de gastos por actividad del proyecto, en aras del adecuado seguimiento de los recursos desembolsados en el marco del convenio.
5. Varios 
Mesa financiera 24 de septiembre de 2020 a las 8:00 am convenio 1278//122 de 2019 ANT FAO 
1. Revisión ejecución financiera convenio 1278//122 de 2019 ANT FAO corte 31 de agosto de 2020 recursos ANT 
2. Revisión ejecución financiera convenio 1278//122 de 2019 ANT FAO corte 31 de agosto de 2020 recursos Contrapartida. 
3. Ejecución de recursos ANT respecto a las líneas del POA del convenio.
</t>
  </si>
  <si>
    <r>
      <rPr>
        <b/>
        <sz val="11"/>
        <color indexed="8"/>
        <rFont val="Calibri"/>
        <family val="2"/>
        <scheme val="minor"/>
      </rPr>
      <t xml:space="preserve">Hallazgo 17. Convenio No. 1278 de 2019 ANT - ONU FAO. </t>
    </r>
    <r>
      <rPr>
        <sz val="11"/>
        <color theme="1"/>
        <rFont val="Calibri"/>
        <family val="2"/>
        <scheme val="minor"/>
      </rPr>
      <t xml:space="preserve"> La Agencia Nacional de Tierras, suscribió el 26 de noviembre de 2019 Convenio de Cooperación Internacional No. 1278 con la Organización de las Naciones Unidas para la Alimentación y la Agricultura - FAO, por valor de $20.250.000.000, con el objeto del “Acompañamiento técnico jurídico al barrido predial masivo para el Ordenamiento Social de la Propiedad Rural en municipios priorizados, en el marco de las DVGT5”, con cargo al proyecto UTF/COL/122/COL.
La ANT sustenta la contratación mediante la modalidad de convenio de cooperación internacional, sustentando que se encuentra acorde con lo establecido en el 20 de la Ley 1150 de 2007, por lo cual, renuncia a la aplicación de la legislación colombiana y adopta los reglamentos del organismo internacional; sin embargo, se observa por parte de la CGR, que la sustentación en este sentido se encuentra en contravía de la norma citada por:
• La ANT aporta el 100% del valor total del convenio; es decir, que conforme a esto, el convenio debe regirse por la normatividad colombiana y no por la establecida por la FAO.
Se señala en pie de página en el convenio que, la FAO hará una contribución no monetaria de USD $1.421.000; más una contribución proveniente de la Cooperación Italiana por USD $35.000; que no están incluidos en el valor del convenio.
• El Convenio No. 1278 de 2019, no se encuentra dentro de las excepciones establecidas expresamente en el inciso segundo del artículo 20; por tanto, debe regirse por la normatividad colombiana.
• La ANT celebra el convenio para la administración o gerencia de los recursos públicos, con un organismo de cooperación internacional, para este caso, la FAO, situación que se encuentra expresamente prohibida.
Adicionalmente, la ANT desembolsa el 100% del convenio, en dos pagos realizados el 27 de noviembre de 2019 por $10.125.000.000 y el 16 de diciembre de 2019 por $10.125.000.000; lo que evidencia el desembolso total de los recursos en 2019, pero se establece que la ejecución financiera se realizará hasta el 30 de abril de 2021; situación que igualmente genera vulneración al principio de anualidad por la entrega de recursos que se ejecutarán en dos años, y que para el cierre de la vigencia 2020 las apropiaciones fenecerán.
Genera atención del ente de control, que el primer desembolso se realizó al día siguiente de la suscripción del convenio, con el recibo a satisfacción por parte del supervisor (Subdirector de Planeación Operativa encargado) y previa aprobación del Comité Técnico de los documentos, los cuales, representan, unos estudios previos para la realización del convenio, más no, un producto del mismo.
Los documentos son:
• Estrategia de socialización de la ficha metodológica “Costo y tiempo para el levantamiento catastral al equipo jurídico de la DGOSP y SPO.
• Estrategia de socialización del Documento “el acceso a la tierra rural y la administración de tierras después de conflictos violentos” al equipo de la DGOSP y SPO.
• Estrategia de socialización de la Metodológica “Seguimiento de los conflictos relacionados a la tenencia de las tierras” al equipo de la DGOSP y SPO.
• Estrategia de socialización de la Guía Metodológica de Facilitación “Modelo de Comunicación y Capacitación sobre Tierras Comunales” al equipo de la DGOSP y SPO.
• Estrategia de socialización del documento “Las directrices voluntarias y su aplicación desde América Latina” al equipo de la DGOSP y SPO.
Para el segundo desembolso, el Supervisor y el Comité aprueban las siguientes actividades de “socialización”:
• Estrategia de socialización de la Ficha metodológica “Regularización, saneamiento y titulación (RST)” al equipo de DGOSP y SPO.
• Socialización de Ficha Metodológica “Funcionamiento de los sistemas de vinculación catastro registro” al equipo DGOSP y SPO.
• Estrategia de socialización del Documento “Gobernanza y tenencia de tierras y recursos naturales en América Latina al equipo de la DGOSP y SPO.
• Estrategia de socialización del Documento “Buena gobernanza en la tenencia y la administración de tierras” al equipo de la DGOSP y SPO.
• Estrategia de socialización del Documento “las cuestiones de género y el acceso a tierras”.
• Estudios sobre tenencia al equipo de la DGOSP y SPO
Como soporte, la FAO entregó los listados de asistencia a dichas jornadas; cuando, ni siquiera, se había revisado el presupuesto por actividades macro del POA (ajustado).
Es preciso anotar que, el “Documento de trabajo de la tenencia de la tierra 5 GOBERNANZA Y TENENCIA DE TIERRAS Y RECURSOS NATURALES EN AMERICA LATINA” realizado por Octavio Sotomayor el 10 de octubre de 2008, se encuentra disponible en Internet, en el link: http://www.fao.org/3/a-ak017f.pdf; por lo tanto, no es un producto elaborado para la entidad, sino que son documentos que tiene en su biblioteca la FAO, y están siendo pagados nuevamente con recursos públicos del Presupuesto General de la Nación
Esta situación, que también es irregularidad, busca disimular la entrega de recursos públicos de forma cuantiosa, correspondiendo a la adquisición de documentos propios de la FAO y sin destinar los recursos para los propósitos del proyecto de inversión, como es el ordenamiento social de la propiedad rural.
Lo anterior se origina por la inobservancia de los preceptos normativos de la contratación pública, renunciando la entidad a que se cumpla el ordenamiento jurídico colombiano; permisividad de la administración pública de realizar la entrega de cuantiosos recursos con el recibo de productos que no satisfacen la necesidad de la población agrícola y étnica.
La vulneración de los principios presupuestales, pérdida del control de los dineros por parte del Estado, y la permisividad de la entidad estatal de que el organismo internacional alegue la inmunidad diplomática para limitar la vigilancia de éstos por parte de la misma entidad y de la Contraloría General de la Republica, como ente de control fiscal.
Sea preciso reiterar, que el artículo 20 de la Ley 1150 de 2007 cuando señala que cuando se cumplen los preceptos definidos allí, se acogerán a la reglamentación del organismo internacional, entendido esto como el mecanismo para la ejecución del gasto (subcontratación), pero en ningún caso esta norma, está refiriéndose a la limitación que ha venido expresando la FAO y otros cooperantes de entregar las evidencias de la ejecución financiera y del gasto de los recursos públicos del Presupuesto General de la Nación.
Situación que conlleva a la incorrecta soportabilidad de los recursos públicos en cuantía de $20.250.000.000, ante la vulneración a los principios presupuestales de anualidad y el incumplimiento del ordenamiento jurídico en materia contractual.</t>
    </r>
  </si>
  <si>
    <r>
      <rPr>
        <b/>
        <sz val="11"/>
        <color indexed="8"/>
        <rFont val="Calibri"/>
        <family val="2"/>
        <scheme val="minor"/>
      </rPr>
      <t xml:space="preserve">Hallazgo 2. Legalización de desembolsos en convenios ANT. </t>
    </r>
    <r>
      <rPr>
        <sz val="11"/>
        <color theme="1"/>
        <rFont val="Calibri"/>
        <family val="2"/>
        <scheme val="minor"/>
      </rPr>
      <t xml:space="preserve"> En los convenios interadministrativos, de cooperación internacional y contrato - acuerdo, celebrados por la ANT desde el año 2016, con el objeto de aunar esfuerzos institucionales, de cooperación técnica, administrativa y financiera, se observa que a diciembre 31 de 2019 se registra una baja ejecución de los recursos públicos.
En los convenios de cooperación internacional, se adicionaron y desembolsaron recursos por $32.067.000.000 en la vigencia 2019, pese a que no han ejecutado los desembolsos que fueron entregados en años anteriores.
E</t>
    </r>
    <r>
      <rPr>
        <sz val="11"/>
        <rFont val="Calibri"/>
        <family val="2"/>
        <scheme val="minor"/>
      </rPr>
      <t>n el caso del convenio No. 715 de 2017 con el consorcio FADAP2012</t>
    </r>
    <r>
      <rPr>
        <sz val="11"/>
        <color theme="1"/>
        <rFont val="Calibri"/>
        <family val="2"/>
        <scheme val="minor"/>
      </rPr>
      <t xml:space="preserve">, la ejecución al cierre de la vigencia es cero; y en los demás casos que se detallan en la tabla siguiente, la legalización acumulada desde 2016, no alcanza el 50%.
Lo observado se presenta por 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
De igual forma, se observa deficiencias en la vigilancia y control por parte de la supervisión, por cuanto no se realiza un seguimiento oportuno de las obligaciones del convenio, y de la legalización de los desembolsos por parte de los cooperantes.
Las situaciones descritas llevan al incumplimiento de las metas y objetivos de los proyectos en la vigencia 2019, por cuanto se giraron los recursos, sin ejecución física.
Además, los recursos que fueron legalizados no presentan soportes financieros que evidencien la destinación de los recursos públicos, por parte de los cooperantes, por lo cual, se establece una incorreción significativa y no material por valor de $2.595.787.068 en la subcuenta 190801 Recursos entregados en administración, ante la incertidumbre, por la imposibilidad de obtener evidencia.
</t>
    </r>
  </si>
  <si>
    <r>
      <rPr>
        <b/>
        <sz val="11"/>
        <color theme="1"/>
        <rFont val="Arial Narrow"/>
        <family val="2"/>
      </rPr>
      <t xml:space="preserve">28/08/2020. </t>
    </r>
    <r>
      <rPr>
        <sz val="11"/>
        <color theme="1"/>
        <rFont val="Arial Narrow"/>
        <family val="2"/>
      </rPr>
      <t xml:space="preserve">El Comité Institucional de Coordinación de Control Interno - CICCI en sesión del 27/08/2020, analizó y aprobó la solicitud realizada por la Dirección de Ordenamiento Social de la Propiedad a través de los correos electrónicos del  17/07/2020 y 20/08/2020 en cuanto a la necesidad de modificar la acción de mejora AMC-364 establecida para dar tratamiento al Hallazgo 2,3,2 de la Auditoría de cumplimiento Implementación Reforma Rural Integral - RRI, vigencia 2017 2018.
</t>
    </r>
    <r>
      <rPr>
        <b/>
        <sz val="11"/>
        <color theme="1"/>
        <rFont val="Arial Narrow"/>
        <family val="2"/>
      </rPr>
      <t xml:space="preserve">19/10/2020. </t>
    </r>
    <r>
      <rPr>
        <sz val="11"/>
        <color theme="1"/>
        <rFont val="Arial Narrow"/>
        <family val="2"/>
      </rPr>
      <t>Se observó la Resolución 9639 del 02/10/2020 por medio de la cual se adopta la decisión  de desprogramar los municipios de Montelibano (Córdoba), Puerto Libertador (Córdoba), San José de Uré (Córdoba) y Nechí (Antioquia),  en atención  a la normatividad vigente aplicable y al análisis de conflictividad y recomendaciones para intervención territorial en municipios programados por oferta emitido por la Subdirección de Planeación Operativa.  Sin embargo, los municipios enunciados no hacen referencia a los desprogramados mediante Resolución 6060 del 14/09/2018, a saber Cáceres, Ituango y San Carlos (Antioquia), Guarana (Sucre), Puerto Gaitán (Meta), Lebrija (Santander) y Topaipí (Cundinamarca).
La acción de mejora se encuentra en términos para su ejecución, siendo el mes de agosto del 2021 el definido para su cierre.</t>
    </r>
  </si>
  <si>
    <r>
      <rPr>
        <b/>
        <sz val="11"/>
        <color theme="1"/>
        <rFont val="Arial Narrow"/>
        <family val="2"/>
      </rPr>
      <t>11/092020.</t>
    </r>
    <r>
      <rPr>
        <sz val="11"/>
        <color theme="1"/>
        <rFont val="Arial"/>
        <family val="2"/>
      </rPr>
      <t xml:space="preserve"> De acuerdo con la ampliación de la información allegada por la Dirección de Ordenamiento Social de la Propiedad en la AME-365 se determinó la realización de socialización y listados de asistencias de 2 de los 10 Municipios objeto, a saber, Lebrija y Topaipi.  En este entendido, y dado a la correlación de las acciones AME-365 y AME-366, esta Jefatura procedió a comunicar a la Dirección de Ordenamiento Social de la Propiedad la corrección del estado de acción de mejora, el cual a partir de la fecha será “incumplida”, toda vez que, no se observó el seguimiento a los compromisos de las mesas trabajo realizadas en los municipios donde se está o se va a implementar los POSPR.
</t>
    </r>
    <r>
      <rPr>
        <b/>
        <sz val="11"/>
        <color theme="1"/>
        <rFont val="Arial"/>
        <family val="2"/>
      </rPr>
      <t>19/10/2020.</t>
    </r>
    <r>
      <rPr>
        <sz val="11"/>
        <color theme="1"/>
        <rFont val="Arial"/>
        <family val="2"/>
      </rPr>
      <t xml:space="preserve"> La Dirección de Ordenamiento Social de la Propiedad informó, que  se realizarán reuniones de socialización de POSPR con los alcaldes de los municipios que cuentan con planes elaborados pero su implementación no ha iniciado, las fechas previstas son  01, 08 y 15 de octubre. Una vez se lleven a cabo éstas reuniones se adquieran unos compromisos a los cuales se deberán hacer seguimiento.  Sin embargo, el avance reportado no fue soportado.
La acción de mejora presentó incumplimiento, toda vez que, no se observó  el seguimiento a los compromisos de las mesas trabajo realizadas en los 10 municipios donde se está o se va a implementar los POSPR.
La Oficina de Control Interno solicita se allegue los soportes de seguimiento  a los compromisos adquiridos en las siguientes actas:
Acta No. 001 del 21/01/2020 Alcaldía de Topaipí.
Acta No. 001 del 30/09/2019 Alcaldía de Lebrija.</t>
    </r>
  </si>
  <si>
    <r>
      <rPr>
        <b/>
        <sz val="11"/>
        <color theme="1"/>
        <rFont val="Arial Narrow"/>
        <family val="2"/>
      </rPr>
      <t>19/10/2020.</t>
    </r>
    <r>
      <rPr>
        <sz val="11"/>
        <color theme="1"/>
        <rFont val="Arial Narrow"/>
        <family val="2"/>
      </rPr>
      <t xml:space="preserve"> La Dirección de Ordenamiento Social de la propiedad allegó soportes relacionados con el:
</t>
    </r>
    <r>
      <rPr>
        <b/>
        <sz val="11"/>
        <color theme="1"/>
        <rFont val="Arial Narrow"/>
        <family val="2"/>
      </rPr>
      <t>Convenio 951 de 2017</t>
    </r>
    <r>
      <rPr>
        <sz val="11"/>
        <color theme="1"/>
        <rFont val="Arial Narrow"/>
        <family val="2"/>
      </rPr>
      <t xml:space="preserve">, se observó actas de  la realización de mesas financieras, las cuales se relacionada a continuación con el respectivo porcentaje de ejecución de los aportes de la Agencia, así:  28/07/2020 con un avance del 44,72% , 25/08/2020 con un avance del 45,16% y del 29/09/2020 con un avance del 45,19%
</t>
    </r>
    <r>
      <rPr>
        <b/>
        <sz val="11"/>
        <color theme="1"/>
        <rFont val="Arial Narrow"/>
        <family val="2"/>
      </rPr>
      <t>Convenio 986 de 2017</t>
    </r>
    <r>
      <rPr>
        <sz val="11"/>
        <color theme="1"/>
        <rFont val="Arial Narrow"/>
        <family val="2"/>
      </rPr>
      <t>,  se observó actas de  la realización de mesas financieras llevadas cabo el  16/07/2020, 27/07/2020, 25/08/2020 y 29/09/2020, para esta última el acta se encuentra en construcción, se allegaron los temas tratados y compromisos,  así como, la captura de pantalla de la reunión virtual.
Respecto a los avances de gestión y evidencias suministrados,  no se allegó soportes de mesad financieras de los Convenio No. 653 de 2017 suscrito con Valor +, Convenio 361 de 2016 suscrito con FAO y Convenio No. 715 de 2017 con el consorcio FADAP2012.
La acción de mejora se encuentra en términos para su ejecución, siendo el mes de diciembre del 2020 el establecido para su finalización.
La Oficina de Control Interno solicita se alleguen los soportes de las mesas financieras realizadas en el Convenio No. 653 de 2017 suscrito con Valor +, Convenio 361 de 2016 suscrito con FAO y Convenio No. 715 de 2017 con el consorcio FADAP2012.  Por otra parte, solicita se allegue copia de los 5 convenios objeto de observación por la CGR  y sus modificaciones.</t>
    </r>
  </si>
  <si>
    <r>
      <rPr>
        <b/>
        <sz val="11"/>
        <color theme="1"/>
        <rFont val="Arial Narrow"/>
        <family val="2"/>
      </rPr>
      <t xml:space="preserve">19/10/2020. </t>
    </r>
    <r>
      <rPr>
        <sz val="11"/>
        <color theme="1"/>
        <rFont val="Arial Narrow"/>
        <family val="2"/>
      </rPr>
      <t xml:space="preserve">La Dirección de Ordenamiento Social de la propiedad allegó soportes relacionados con el:
</t>
    </r>
    <r>
      <rPr>
        <b/>
        <sz val="11"/>
        <color theme="1"/>
        <rFont val="Arial Narrow"/>
        <family val="2"/>
      </rPr>
      <t>Acta mesa financiera del 23/07/2020</t>
    </r>
    <r>
      <rPr>
        <sz val="11"/>
        <color theme="1"/>
        <rFont val="Arial Narrow"/>
        <family val="2"/>
      </rPr>
      <t xml:space="preserve">, en el cual se refleja una ejecución financiera de $429.454.900,64 que corresponden al 2.12% de recursos aportados por la ANT, dicho gasto corresponde a nómina equipo Nacional y gastos operativos correspondientes a arriendo y servicios; pendiente de ejecutar el 97,88% de los recursos aportados por la Agencia, equivalentes a $19.820.545.099,36. A corte junio de 2020 se han comprometido unos recursos por valor de $4.961.494.098,65 que corresponden al personal de Fonseca y San Juan Del Cesar, honorarios equipo técnico FAO (Personal contratado por Corprogreso) hasta finalizar el convenio.   Es preciso indicar que, no se pudo acceder al documento soporte "Base info fiero UTF122 Junio 2020VF".
</t>
    </r>
    <r>
      <rPr>
        <b/>
        <sz val="11"/>
        <color theme="1"/>
        <rFont val="Arial Narrow"/>
        <family val="2"/>
      </rPr>
      <t>Acta mesa financiera del 28/08/2020</t>
    </r>
    <r>
      <rPr>
        <sz val="11"/>
        <color theme="1"/>
        <rFont val="Arial Narrow"/>
        <family val="2"/>
      </rPr>
      <t xml:space="preserve">, en la cual se analizó la ejecución de los recursos de la ANT con corte al 20/08/2020, indicándose que, el Convenio presenta una ejecución financiera de $886.090.125 sin tener en cuenta compromisos y representan el 4.38% y quedan pendientes por ejecutar $19.363.909.875 equivalentes al 95.62%. Para lo corrido del mes de agosto de 2020, se comprometen recursos para la adecuación de la oficina del municipio de Fonseca por valor de $23.100.000 y transporte de la operación alrededor de $30.000.000.  A corte 30 de junio de 2020 el convenio presenta una ejecución financiera por valor de $2.184.997.000 que representan el 44.25% y pendiente de ejecutar $2.752.299.000, los cuales representan el 55,75%.  Sin embargo, la información dispuesta en el acta no coincide con la consignada en la pestaña resumen gráfico de la "Base info fiero UTF122 julio de 2020".
</t>
    </r>
    <r>
      <rPr>
        <b/>
        <sz val="11"/>
        <color theme="1"/>
        <rFont val="Arial Narrow"/>
        <family val="2"/>
      </rPr>
      <t>Acta mesa financiera del 28/08/2020</t>
    </r>
    <r>
      <rPr>
        <sz val="11"/>
        <color theme="1"/>
        <rFont val="Arial Narrow"/>
        <family val="2"/>
      </rPr>
      <t>, no se suministró evidencia del acta de la  mesa en mención.  Sin embargo, el resumen gráfico de la "Base info fiero UTF122 8 2020 VFINAL" indica que  información financiera con corte al 20/08/2020, en la cual se observa un saldo en pesos por ejecutar de $14,044,639,752 de los $20,250,000,000 y un saldo en dólares de 4,462,740 de los 6,056,818, lo anterior perteneciente a los aportes de la Agencia.  En cuanto a los aporte en contrapartida de la FAO, se observa un saldo en pesos  de $ 2.188.379.000  de los   $4.937.296.000  y un saldo en dólares de  690.000  de los  1.456.000 .
La acción de mejora se encuentra en términos para su ejecución, siendo el mes de diciembre el establecido para su finalización.  
A fin de establecer un avance en la acción de mejora, esta Jefatura solicita se subsane el suministro de evidencias según lo indicado en cada mesa financiera evaluada.</t>
    </r>
  </si>
  <si>
    <r>
      <t xml:space="preserve">Mediante la Resolución No. 9641 del 02 de octubre de 2020 </t>
    </r>
    <r>
      <rPr>
        <i/>
        <sz val="11"/>
        <color theme="1"/>
        <rFont val="Arial Narrow"/>
        <family val="2"/>
      </rPr>
      <t>“Por la cual se establece la jornada laboral, el horario de trabajo y el horario flexible para los servidores públicos de la Agencia Nacional de Tierras - ANT”</t>
    </r>
    <r>
      <rPr>
        <sz val="11"/>
        <color theme="1"/>
        <rFont val="Arial Narrow"/>
        <family val="2"/>
      </rPr>
      <t>, se actualizó la Resolución No. 7855 de 2019, de conformidad con lo establecido en el Decreto 051 de 2018, para así dar cumplimiento por parte de los jefes inmediatos, sobre el control del horario de trabajo y de la jornada laboral de los servidores públicos de la Agencia.
Se adjunta como soportes de la gestión realizada:
La Resolución No. 9641 del 02/10/2020, el Memorando No. 20206100223983 del 02/10/2020 y correo electronico de la STH por el cual se comunica a todos los funcionarios de la ANT Resolución No. 9641 del 2 de octubre de 2020.
Cabe resaltar que el procedimiento GTHU-P-004- CONTROL DE CUMPLIMIENTO DE LA JORNADA LABORAL Y HORARIO DE TRABAJO se encuentra en tramite de modificación.</t>
    </r>
  </si>
  <si>
    <t>La ANT en su Sede Central cuenta con 02 baños acondicionados para las personas con movilidad reducida, uno de ellos ubicado en el área de Atención al Ciudadano y el otro ubicado frente a la oficina de radicación primer piso Ala Norte.
Así mismo en el  mes de septiembres se adjudicó el contrato de mantenimiento integral con el cual se realizará el mantenimiento a los baños de la ANT. (Aporto resolución de adjudicación)</t>
  </si>
  <si>
    <t xml:space="preserve">La Subdirección administrativa adelantó los trámites contractuales para suscribir el  contrato de mantenimiento de los Ascensores (Dicha Adjudicación esta prevista para el 15 de octubre). Se adjunta la invitación pública compartida mediante la plataforma SECOPII para el inicio del proceso.  </t>
  </si>
  <si>
    <r>
      <rPr>
        <b/>
        <sz val="11"/>
        <color theme="1"/>
        <rFont val="Arial Narrow"/>
        <family val="2"/>
      </rPr>
      <t xml:space="preserve">19/10/2020. </t>
    </r>
    <r>
      <rPr>
        <sz val="11"/>
        <color theme="1"/>
        <rFont val="Arial Narrow"/>
        <family val="2"/>
      </rPr>
      <t xml:space="preserve">Se observó la Resolución 9641 del 02/10/2020, por la cual se establece la jornada laboral, el horario de trabajo y el horario flexible para los servidores públicos de la Agencia Nacional de Tierras, así como, el memorando 20206100223983 del 02/10/2020 mediante el cual se comunico a los servidores de la Agencia el acto administrativo en mención.  Igualmente, se observó la captura de pantalla del correo electrónico dirigido al grupo "Funcionarios ANT" mediante el cual se difundió la comunicación de la Resolución en cuestión.
La acción de mejora se encuentra en términos, siendo el mes de diciembre del 2020 el establecido para su finalización.  Se observó avance de en la ejecución  (1 documento) de acuerdo a la unidad de medida y cantidad establecida. </t>
    </r>
  </si>
  <si>
    <t>Gestión: se continua validando la información de los Estudios Socioeconómicos del caso Mocondino.</t>
  </si>
  <si>
    <t>Actividad en Gestión: Se encuentra en revisión este procedimiento para los ajustes a que haya lugar.</t>
  </si>
  <si>
    <r>
      <rPr>
        <b/>
        <sz val="11"/>
        <color theme="1"/>
        <rFont val="Arial Narrow"/>
        <family val="2"/>
      </rPr>
      <t xml:space="preserve">19/10/2020. </t>
    </r>
    <r>
      <rPr>
        <sz val="11"/>
        <color theme="1"/>
        <rFont val="Arial Narrow"/>
        <family val="2"/>
      </rPr>
      <t xml:space="preserve"> La Dirección de Asunto Étnico informó,  que Se encuentra en revisión este procedimiento para los ajustes a que haya lugar.  Los avances reportados no fueron soportados.
La actividad se encuentra en términos para su ejecución, siendo el mes de diciembre del 2020 el establecido para su finalización. </t>
    </r>
  </si>
  <si>
    <r>
      <rPr>
        <b/>
        <sz val="11"/>
        <color theme="1"/>
        <rFont val="Arial Narrow"/>
        <family val="2"/>
      </rPr>
      <t>19/10/2020.</t>
    </r>
    <r>
      <rPr>
        <sz val="11"/>
        <color theme="1"/>
        <rFont val="Arial Narrow"/>
        <family val="2"/>
      </rPr>
      <t xml:space="preserve">  La Dirección de Asunto Étnico informó,  que se continua validando la información de los Estudios Socioeconómicos del caso Mocondino.  Los avances reportados no fueron soportados.
La actividad se encuentra en términos para su ejecución, siendo el mes de octubre del 2020 el establecido para su finalización.  Sin embargo, la acción de mejora presenta un avance de 1  estudio socio económico de los 8 casos piloto vigencia 2018.
La Oficina de Control Interno recomienda adelantar las acciones correspondientes que conlleven al cierre oportuno de la acción de mejora establecida.</t>
    </r>
  </si>
  <si>
    <t xml:space="preserve">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um texto para citar a la Gobernación y poder así encontrar cual será la vocación de los predios. </t>
  </si>
  <si>
    <t>Se cuenta con 104 Resoluciones de Adjudicación para la ZRC del Guaviare. (Se adjunta como evidencia los actos administrativos emitidos 34).
Adicionalmente se avanza en el proceso adjudicación de 89 trámites en las ZRC de Perla Amazónica y Valle del Río Cimitarra para dar cumplimiento a la meta establecida en la acción de mejora. (Se adjunta Base de Datos de los predios intervenidos).</t>
  </si>
  <si>
    <t>Se avanza en las gestiones requeridas en el marco del procedimiento para finalizar los procesos de adjudicación de baldíos a EDP según la meta establecida por lo tanto se anexa estado de informe de adjudicación.</t>
  </si>
  <si>
    <t>Se allega informe de seguimiento a los procesos de adjudicación de baldíos a Entidades de derecho público en ZRC, teniendo en cuenta que este proceso ha sido afectado por el Covid 19 se planea cumplir con la meta establecida para el 30 de diciembre de 2020 se presentará el segundo informe que sustentará el cumplimiento de la acción de mejora.</t>
  </si>
  <si>
    <t>Se avanza en la revisión para aprobación desde el Ministerio de Ambiente y Desarrollo Sostenible de los ajustes al polígono de la Zona de Reserva Campesina Pato Balsillas, posteriormente se radicará la aprobación por parte del Consejo Directivo de la ANT.
Paralelmente y de manera articulada con el área de geografía y topografía en el ajuste cartógrafico necesario para la actualización del polígono de la ZRC del Guaviare. (Se adjunta Informe de avance)</t>
  </si>
  <si>
    <t>Actividad que se haya dentro del término de ejecución para el cumplimiento.</t>
  </si>
  <si>
    <t>Se evidencia en acta adjunta la revisión y evaluación de la efectividad de la forma ACCTI-F-020-Lista de Chequeo</t>
  </si>
  <si>
    <t>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un texto para citar a la Gobernación y generar la necesidad de modificación del acuerdo con el objeto de avanzar y definir la vocación con la que se podrán adelantar la compra de los predios</t>
  </si>
  <si>
    <t>No aplica. Actividad ejecutada con corte al IV trimestre de 2019.</t>
  </si>
  <si>
    <r>
      <rPr>
        <b/>
        <sz val="11"/>
        <color theme="1"/>
        <rFont val="Arial Narrow"/>
        <family val="2"/>
      </rPr>
      <t>14/07/2020.</t>
    </r>
    <r>
      <rPr>
        <sz val="11"/>
        <color theme="1"/>
        <rFont val="Arial Narrow"/>
        <family val="2"/>
      </rPr>
      <t xml:space="preserve">  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cuanto al análisis de expedientes, se aportó el documento "INFORME COMPRA DIRECTA - PROYECTO HIDROELÉCTRICO DEL QUIMBO", el cual contiene el avance detallada en la compra, la línea de tiempo Comisión Nacional de seguimiento del proyecto Hidroeléctrico El Quimbo, las gestiones adelantadas por la ANT en cuanto a la procedimiento de compra y el resultado de los estudios adelantados a 90 expediente (Predios con concepto negativo Jurídico: 9 predios, Predios con concepto negativo técnico anterior: 4 predios, A la espera de títulos – escrituras o sentencias que acrediten la propiedad del predio conforme su cadena traslaticia: 53 predios, Predios que están listos para realización de visitas técnicas: 24 predios).  En cuanto la revisión realizada, el documento referente que, para los 53 predios a la espera de títulos – escrituras o sentencias que acrediten la propiedad del predio conforme su cadena traslaticia, se encuentra pendiente la revisión de las escrituras y solicitud y seguimiento a escrituras pendientes (Todas estas actividades serán retomadas en el momento que sea levantada la emergencia del Covid-19).
En atención a los avances y evidencias suministradas, la actividad presentó incumplimiento, toda vez que, no se ha finalizado la revisión de 53 expediente de predios que están en estudio Jurídico en consecución de información.
La Oficina de Control Interno recomienda al responsable de ejecución fortalecer la calidad de los soportes remitidos con el fin de evidenciar el cumplimiento de la acción de mejora continua, toda vez que, estos serán comunicado a la Contraloría General de la Nación y harán parte de la evaluación que dicho ente de control realice a la efectividad de las acciones.  
</t>
    </r>
    <r>
      <rPr>
        <b/>
        <sz val="11"/>
        <color theme="1"/>
        <rFont val="Arial Narrow"/>
        <family val="2"/>
      </rPr>
      <t xml:space="preserve">
15/07/2020.  </t>
    </r>
    <r>
      <rPr>
        <sz val="11"/>
        <color theme="1"/>
        <rFont val="Arial Narrow"/>
        <family val="2"/>
      </rPr>
      <t xml:space="preserve">Es preciso mencionar que, la Dirección de Acceso a Tierras mediante memorando 20204000135863 del 07/07/2020, solicitó Reformulación de actividades y fechas de cumplimiento Hallazgo 26, auditoría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está brindará las indicaciones especificas según el caso
</t>
    </r>
  </si>
  <si>
    <r>
      <t>El responsable de ejecución informó que, se tiene Programado realizar esta actividad a partir del febrero de 2020 dado por la programación del grupo topográfico de la ANT, lo que dificultó el cumplimiento del mismo.</t>
    </r>
    <r>
      <rPr>
        <b/>
        <sz val="11"/>
        <color theme="1"/>
        <rFont val="Arial Narrow"/>
        <family val="2"/>
      </rPr>
      <t xml:space="preserve">
30/01/2020.</t>
    </r>
    <r>
      <rPr>
        <sz val="11"/>
        <color theme="1"/>
        <rFont val="Arial Narrow"/>
        <family val="2"/>
      </rPr>
      <t xml:space="preserve"> La actividad presentó incumplimiento frente a su programación, toda vez que, no se reportaron avances , ni soportes que evidencien su cumplimiento.</t>
    </r>
  </si>
  <si>
    <r>
      <rPr>
        <b/>
        <sz val="11"/>
        <color theme="1"/>
        <rFont val="Arial Narrow"/>
        <family val="2"/>
      </rPr>
      <t xml:space="preserve">14/07/2020.  </t>
    </r>
    <r>
      <rPr>
        <sz val="11"/>
        <color theme="1"/>
        <rFont val="Arial Narrow"/>
        <family val="2"/>
      </rPr>
      <t xml:space="preserve">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cuanto al análisis de expedientes, se aportó el documento "INFORME COMPRA DIRECTA - PROYECTO HIDROELÉCTRICO DEL QUIMBO", el cual contiene el avance detallada en la compra, la línea de tiempo Comisión Nacional de seguimiento del proyecto Hidroeléctrico El Quimbo, las gestiones adelantadas por la ANT en cuanto a la procedimiento de compra y el resultado de los estudios adelantados a 90 expediente (Predios con concepto negativo Jurídico: 9 predios, Predios con concepto negativo técnico anterior: 4 predios, A la espera de títulos – escrituras o sentencias que acrediten la propiedad del predio conforme su cadena traslaticia: 53 predios, Predios que están listos para realización de visitas técnicas: 24 predios).  En lo que concierte al levantamiento topográfico y visita técnica, el documento en mención refiere que, 24 predios se encuentran listos para realización de visita técnica.
En atención a los avances de gestión reportados y a las evidencias allegadas, la acción de mejora continua presentó incumplimiento, toda vez que, no se observó las visitas topográficas y agronómicas de los predios.
La Oficina de Control Interno recomienda al responsable de ejecución fortalecer la calidad de los soportes remitidos con el fin de evidenciar el cumplimiento de las acciones de mejora continua, toda vez que, estos serán comunicado a la Contraloría General de la Nación y harán parte de la evaluación que dicho ente de control realice a la efectividad de las acciones. 
</t>
    </r>
    <r>
      <rPr>
        <b/>
        <sz val="11"/>
        <color theme="1"/>
        <rFont val="Arial Narrow"/>
        <family val="2"/>
      </rPr>
      <t xml:space="preserve">15/07/2020.  </t>
    </r>
    <r>
      <rPr>
        <sz val="11"/>
        <color theme="1"/>
        <rFont val="Arial Narrow"/>
        <family val="2"/>
      </rPr>
      <t>Es preciso mencionar que, la Dirección de Acceso a Tierras mediante memorando 20204000135863 del 07/07/2020, solicitó Reformulación de actividades y fechas de cumplimiento Hallazgo 26, auditoría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esta brindará las indicaciones especificas según el caso.</t>
    </r>
    <r>
      <rPr>
        <b/>
        <sz val="11"/>
        <color theme="1"/>
        <rFont val="Arial Narrow"/>
        <family val="2"/>
      </rPr>
      <t xml:space="preserve">
</t>
    </r>
  </si>
  <si>
    <r>
      <rPr>
        <b/>
        <sz val="11"/>
        <color theme="1"/>
        <rFont val="Arial Narrow"/>
        <family val="2"/>
      </rPr>
      <t>30/12/2019.</t>
    </r>
    <r>
      <rPr>
        <sz val="11"/>
        <color theme="1"/>
        <rFont val="Arial Narrow"/>
        <family val="2"/>
      </rPr>
      <t xml:space="preserve"> El responsable de ejecución informó que, se tiene Programado realizar esta actividad a partir del febrero de 2020 dado por la programación del grupo topográfico de la ANT, lo que dificultó el cumplimiento del mismo.
</t>
    </r>
    <r>
      <rPr>
        <b/>
        <sz val="11"/>
        <color theme="1"/>
        <rFont val="Arial Narrow"/>
        <family val="2"/>
      </rPr>
      <t xml:space="preserve">30/01/2020. </t>
    </r>
    <r>
      <rPr>
        <sz val="11"/>
        <color theme="1"/>
        <rFont val="Arial Narrow"/>
        <family val="2"/>
      </rPr>
      <t xml:space="preserve">La actividad presentó incumplimiento frente a su programación, toda vez que, no se reportaron avances, ni soportes que evidencien su cumplimiento.
</t>
    </r>
  </si>
  <si>
    <r>
      <rPr>
        <b/>
        <sz val="11"/>
        <color theme="1"/>
        <rFont val="Arial Narrow"/>
        <family val="2"/>
      </rPr>
      <t xml:space="preserve">14/07/2020.  </t>
    </r>
    <r>
      <rPr>
        <sz val="11"/>
        <color theme="1"/>
        <rFont val="Arial Narrow"/>
        <family val="2"/>
      </rPr>
      <t xml:space="preserve">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atención a los avances de gestión reportados y a las evidencias allegadas, la acción de mejora continua presentó incumplimiento, toda vez que, no se observó el oficio de notificación a EMGESA los resultados de las actividades técnicas tendientes a la compra de predios.
</t>
    </r>
    <r>
      <rPr>
        <b/>
        <sz val="11"/>
        <color theme="1"/>
        <rFont val="Arial Narrow"/>
        <family val="2"/>
      </rPr>
      <t xml:space="preserve">15/07/2020. </t>
    </r>
    <r>
      <rPr>
        <sz val="11"/>
        <color theme="1"/>
        <rFont val="Arial Narrow"/>
        <family val="2"/>
      </rPr>
      <t xml:space="preserve"> Es preciso mencionar que, la Dirección de Acceso a Tierras mediante memorando 20204000135863 del 07/07/2020, solicitó Reformulación de actividades y fechas de cumplimiento Hallazgo 26, auditoría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esta brindará las indicaciones especificas según el caso.
</t>
    </r>
  </si>
  <si>
    <r>
      <rPr>
        <b/>
        <sz val="11"/>
        <color theme="1"/>
        <rFont val="Arial Narrow"/>
        <family val="2"/>
      </rPr>
      <t xml:space="preserve">20/10/2020.  </t>
    </r>
    <r>
      <rPr>
        <sz val="11"/>
        <color theme="1"/>
        <rFont val="Arial Narrow"/>
        <family val="2"/>
      </rPr>
      <t xml:space="preserve"> La Dirección de Acceso a Tierras indicó que, la actividad que se haya dentro del término de ejecución para el cumplimiento.
La acción de mejora se encuentra planificada para inicio de ejecución  el 2021/02/02 y finalización 2023/02/02.</t>
    </r>
  </si>
  <si>
    <r>
      <rPr>
        <b/>
        <sz val="11"/>
        <color theme="1"/>
        <rFont val="Arial Narrow"/>
        <family val="2"/>
      </rPr>
      <t xml:space="preserve">20/10/2020.  </t>
    </r>
    <r>
      <rPr>
        <sz val="11"/>
        <color theme="1"/>
        <rFont val="Arial Narrow"/>
        <family val="2"/>
      </rPr>
      <t xml:space="preserve"> La Dirección de Acceso a Tierras indicó que, la actividad que se haya dentro del término de ejecución para el cumplimiento.
La acción de mejora se encuentra en términos, no obstante, su ejecución inicio en el mes de julio, sin que se alleguen avances de gestión frente revisión y ajuste del Instructivo del Fondo Nacional de Tierras.</t>
    </r>
  </si>
  <si>
    <r>
      <rPr>
        <b/>
        <sz val="11"/>
        <color rgb="FF000000"/>
        <rFont val="Arial Narrow"/>
        <family val="2"/>
      </rPr>
      <t xml:space="preserve">Hallazgo 1. Incumplimientos en el procedimiento de compra directa del Predio "Agua Linda"  </t>
    </r>
    <r>
      <rPr>
        <sz val="11"/>
        <color rgb="FF000000"/>
        <rFont val="Arial Narrow"/>
        <family val="2"/>
      </rPr>
      <t xml:space="preserve">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2019, se determinó que no se observó el procedimiento del proceso especial de compra directa vigencia 2017 código ACCTI-P01, por cuanto:
a. Se extendió la oferta de compra antes de que se diera el concepto de viabilidad jurídica y antes de que llegara formalmente el avalúo.
b. No se hizo el registro de la oferta en el folio de matrícula inmobiliaria.
c. En la Escritura de aclaración de compraventa no se especificó el descuento del valor por concepto de la ronda hídrica que está en el predio y únicamente se aclaró lo correspondiente a la disminución del área del terreno.
Esta situación evidencia que la entidad inobservó los principios de planeación, economía, eficacia y transparencia que rigen el procedimiento establecido para la compra de los predios en forma directa, lo cual hace que se presenten fallas y omisiones en el desarrollo de este procedimiento.
El incumplimiento del procedimiento, pone en riesgo los recursos públicos destinados para la adquisición de predios, porque, aunque no ocurrió en este caso, se ha presentado en otras ocasiones en la ANT.
</t>
    </r>
  </si>
  <si>
    <r>
      <rPr>
        <b/>
        <sz val="11"/>
        <rFont val="Calibri"/>
        <family val="2"/>
        <scheme val="minor"/>
      </rPr>
      <t xml:space="preserve">Hallazgo 18. Soportes documentales. </t>
    </r>
    <r>
      <rPr>
        <sz val="11"/>
        <rFont val="Calibri"/>
        <family val="2"/>
        <scheme val="minor"/>
      </rPr>
      <t xml:space="preserve"> La verificación documental a la información presentada a la CGR, permitió evidenciar debilidades en aspectos de gestión documental, en especial, en lo referente a la falta de la tabla de contenido de los expedientes, entre ellos: los Almendros, los Naranjos y Bella Vista, lo cual no permite una consulta ágil de los mismos dentro del expediente.
Igualmente, no se encontró soportes de la entrega provisional y material del predio a los beneficiarios (Expediente los Almendros), así como la solicitud de registro del predio al Fondo de Tierras (Expedientes Almendros, Naranjos y Bella vista); se encontraron documentos sin radicado de recibido por parte de la ANT (Aceptación de oferta predio los Almendros; priorización de predios por la mesa campesina ANUC Cauca los Naranjos y Bella Vista).
Se encontraron formatos sin fecha de elaboración (Formato oferta voluntaria los Naranjos y Bella Vista), se archivan documentos ilegibles (Expediente los Naranjos) y finalmente no se evidenciaron los documentos de paz y salvo por concepto de impuestos predial, complementarios y valorización y servicios públicos del predio Bella Vista.
Caso similar se presentó en la verificación y análisis a los expedientes de adjudicación de subsidios SIRA, donde se observaron documentos dirigidos a la ANT sin fecha ni radicado, suscritos por beneficiarios de subsidios, en los que manifiestan su consentimiento para solicitar la revocatoria directa de acto administrativo.
Las situaciones antes descritas ocurren por deficiencias en los mecanismos de control y de la gestión documental en las diversas áreas de la entidad, lo que no permite determinar la trazabilidad dentro de los procesos de compra y adjudicación de subsidios SIRA.</t>
    </r>
  </si>
  <si>
    <t>Si bien se allegó el Informe del estado de desembolso, como lo establece la unidad de medida a la fecha no se ha materializado el desembolso del proyecto productivo , por lo tanto no se registra avance al cumplimiento de la acción de mejora, toda vez que esta depente del retorno de los beneficiarios al Predio. Por lo anterior, esta acción de mejora debe surtir efecto posterior al cumplimiento de la acción de mejora AMC-339."</t>
  </si>
  <si>
    <r>
      <rPr>
        <b/>
        <sz val="11"/>
        <color theme="1"/>
        <rFont val="Arial Narrow"/>
        <family val="2"/>
      </rPr>
      <t xml:space="preserve">Predio VlliaDiana: </t>
    </r>
    <r>
      <rPr>
        <sz val="11"/>
        <color theme="1"/>
        <rFont val="Arial Narrow"/>
        <family val="2"/>
      </rPr>
      <t xml:space="preserve">Mediante Oficio 20204100992971 se remite a la ORIP de Maicao Resolución 477 de 2020 para el registro en el correspondiente folio de matrícula, una vez se evidencie el registro en el folio de matricula se remitirá a Subdirección de Tierras  de la Nacaión para su recuperación y reintegro a la ANT.
</t>
    </r>
    <r>
      <rPr>
        <b/>
        <sz val="11"/>
        <color theme="1"/>
        <rFont val="Arial Narrow"/>
        <family val="2"/>
      </rPr>
      <t xml:space="preserve">Parcelación Santa Ines: </t>
    </r>
    <r>
      <rPr>
        <sz val="11"/>
        <color theme="1"/>
        <rFont val="Arial Narrow"/>
        <family val="2"/>
      </rPr>
      <t xml:space="preserve">Se emitieron resoluciones de revocatoría el 23 de septiembre de 2020, por la Dirección de Acceso a Tierras, las cuales fueron remtidas a los beneficiarios para notificcaión electrónica, una ves notificadas se remitiranb a la ORIP de Bucaramanga  para su respectivo registro. ( se anexa listado de notificaciones y soportes de revocatoría).
</t>
    </r>
    <r>
      <rPr>
        <b/>
        <sz val="11"/>
        <color theme="1"/>
        <rFont val="Arial Narrow"/>
        <family val="2"/>
      </rPr>
      <t xml:space="preserve">Predio La Calera: </t>
    </r>
    <r>
      <rPr>
        <sz val="11"/>
        <color theme="1"/>
        <rFont val="Arial Narrow"/>
        <family val="2"/>
      </rPr>
      <t xml:space="preserve">Para dar cumplineto al ajuste de  la  unidad de medida,  se anexa  la  resolución de revocatoría  del 17 de julio de 2019 predio la Calera, se anexa el envió del oficio 20204100552341 ante la ORIP de Armero, con la solicitudde registro de la Resolución No. 9467 del 17 de julio de 2019 en los folios de matrícula inmobiliaria No. 352-0000824 y 352-0003410 predios “LAESPERANZA Y NORMANDIA O LA CALERA”, vereda San Antonio, municipio deLérida. Código de Proyecto: S-TOL-12276160. por lo tanto queda cumplida el 100%
 En cuanto a la anotación del 14 de julio de 2020 por parte de Control Interno, respecto a la señora XIOMARA AMPARO HERNANDEZ, esta beneficiaria fue protegida en Acción de Tutela, sin embargo al momento de realizar el ofrecimiento del subsidio , se evIdencio que la Señora Xiomara, reside fuera del país y se carece de información del contacto, por lo cual no procede revocatoría de predio hasta tanto la misma beneficiaria emita concentimiento para dicho trámite ( es de aclarar que esta beneficiaria no posse un doble beneficio , unicamente obra como beneficiaría del subsidio que le adjudico el predio Villa Diana.) </t>
    </r>
  </si>
  <si>
    <t xml:space="preserve"> En cuanto a la anotación del 14 de julio de 2020 por parte de Control Interno, respecto a la señora XIOMARA AMPARO HERNANDEZ, esta beneficiaria fue protegida en Acción de Tutela, sin embargo al momento de realizar el ofrecimiento del subsidio , se evIdencio que la Señora Xiomara, reside fuera del país y se carece de información del contacto, por lo cual no procede revocatoría de predio hasta tanto la misma beneficiaria emita concentimiento para dicho trámite ( es de aclarar que esta beneficiaria no posse un doble beneficio , unicamente obra como beneficiaría del subsidio que le adjudico el predio Villa Diana.) 
Predio Villa Diana: Mediante memorando 20204100227583 del 6 de octubre de 2020, se remitió a la Subdirección de Tierras de la Nación, antecedentes y resolucuón 477 de 2020 por medio de la cual se revoca una cuota parte del predio Villa Diana para el trámite de recuprtación y reintegro a la ANT. 
Parcelación Santa Ines: Una vez notificadas las resoluciones de revocatotrias y remitidas a la ORIP se realizará el envió de los documetos a la Subdirección de Tierras de la Nación. 
Predio La Calera: Mediante memorando 20204100224113 del 5 de octubre de 2020, se remitio a la Subdirección de Tierras de la Nación, antecedentes para dar tramite a la recuperación y Reintegro del predio la Calera."
Queda cumplida en un 100%</t>
  </si>
  <si>
    <r>
      <rPr>
        <b/>
        <sz val="11"/>
        <color theme="1"/>
        <rFont val="Arial Narrow"/>
        <family val="2"/>
      </rPr>
      <t>28/08/2020.</t>
    </r>
    <r>
      <rPr>
        <sz val="11"/>
        <color theme="1"/>
        <rFont val="Arial Narrow"/>
        <family val="2"/>
      </rPr>
      <t xml:space="preserve"> 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"no es pertinente teniendo en cuenta que desde de la OAJ se ha acudido a la remisión de decisiones judiciales y con sus soportes documentales mediante comunicación interna a través Aplicativo ORFEO. Memorando 20204100175713"
</t>
    </r>
    <r>
      <rPr>
        <sz val="11"/>
        <color theme="1"/>
        <rFont val="Arial Narrow"/>
        <family val="2"/>
      </rPr>
      <t>Así mismo, la Oficina Jurídica allegó el memorando 20204100175713 del  19/08/2020 mediante el cual expone las situaciones por las cuales la acción de mejora en cuestión no es procedente.</t>
    </r>
    <r>
      <rPr>
        <i/>
        <sz val="11"/>
        <color theme="1"/>
        <rFont val="Arial Narrow"/>
        <family val="2"/>
      </rPr>
      <t xml:space="preserve">
</t>
    </r>
    <r>
      <rPr>
        <sz val="11"/>
        <color theme="1"/>
        <rFont val="Arial Narrow"/>
        <family val="2"/>
      </rPr>
      <t>En concordancia con lo anterior, la solicitud fue puesta a consideración del Comité Institucional de Coordinación de Control Interno en sesión del 27/08/2020, en cual aprobó la eliminación de la acción.
Cabe señalar que, con corte al 30/06/2020 la presente actividad se encontraba incumplida, toda vez que, la Oficina de Control Interno no había evidenciado el cumplimiento de la acción de mejora establecida.</t>
    </r>
  </si>
  <si>
    <t>Es importante aclarar que la Subdirección de Acceso a Tierras en Zonas Focalizadas, realizó la entrega del informe en el mes de julio de 2020, para dar cumplimiento a la actividad, sin embargo y de acuerdo a lo expresado por la Oficina de Control Interno ""este documento no determina una solución de fondo a las 13 familias beneficiarias, compila las gestiones adelantas y los compromisos adquiridos con el fin de atender dicha situación"". Por lo anterior y de acuerdo a lo descrito por la Oficina de Control Interno, la Subdirección de Acceso a Tierras en Zonas Focalizadas, solicito una mesa de trabajo ante la OCI, la cual se realizó el 20 de agosto de 2020, con el fin de determinar la pertinencia del ajuste a la acción de mejora, unidad de medida y misionales responsables de la actividad, como resultado de la reunión quedo como tarea solicitar la respuesta del concepto jurídico, el cual se pidió bajo el memorando No.20194100201753 con fecha 7 de noviembre de 2019, a la oficina jurídica, con esta respuesta se tomaría la decisión para el ajuste a la acción de mejora. 
El día 21 de septiembre de 2020, bajo memorando No.20194100201753, la Oficina Jurídica, dio respuesta a la solicitud del concepto jurídico frente al caso del predio el MEDIECITO LA SELVA, el día 30 de septiembre de 2020, bajo memorando 20204100218293, se dio traslado del concepto jurídico para conocimiento de la respuesta a la Oficina de Control Interno (Se anexan los memorandos en mención). Adicionalmente la SAZF, el día 21 de agosto de 2020, remitió memorando al Director Asuntos Étnicos, solicitando concepto sobre caso predio “Mediecito La Selva” – Plan de mejoramiento con relación a los hallazgos efectuados por la Contraloría General de la República. Código de proyecto C1-CAU-POP-019. Memorando 20201020177523 Oficina de Control Interno, por lo que a la fecha no se ha recibido respuesta (se anexa memorando de solicitud de concepto)."</t>
  </si>
  <si>
    <r>
      <rPr>
        <b/>
        <sz val="11"/>
        <color theme="1"/>
        <rFont val="Arial Narrow"/>
        <family val="2"/>
      </rPr>
      <t xml:space="preserve">28/08/2020. </t>
    </r>
    <r>
      <rPr>
        <sz val="11"/>
        <color theme="1"/>
        <rFont val="Arial Narrow"/>
        <family val="2"/>
      </rPr>
      <t xml:space="preserve">A través del memorando 20206000148493 del 21/07/2020 la Secretaría General solicitó  el estudio y reformulación de los hallazgos, teniendo en cuenta que algunos de estos, son recurrentes los cuales serán tratados con las mismas acciones definidas para el plan de mejoramiento del presente año.    Dicha solicitud, fue confirmada por la Subdirección de Acceso a Tierras por Zonas Focalizadas mediante correo electrónico del 31/07/2020.
Por otra parte, mediante memorando 20204100177183 del 20/08/2020 la subdirección de Acceso a Tierras por Zonas Focalizadas allegó las modificaciones a realizar, información que fue ampliada mediante correo electrónico del 21/08/2020, a través del cual se allego el documento de solicitud de modificación con la siguiente justificación </t>
    </r>
    <r>
      <rPr>
        <i/>
        <sz val="11"/>
        <color theme="1"/>
        <rFont val="Arial Narrow"/>
        <family val="2"/>
      </rPr>
      <t xml:space="preserve"> "Frente al predio "Santa Inés" se requiere mas tiempo teniendo en cuenta que la resolución de revocatoria emitida en el año 2019 presentó errores y esta tuvo que ser subsanada, generándose nuevamente el proceso de revocatoria frente a cada uno de los beneficiarios con orden de reubicación. A la fecha se encuentra en proceso de revisión del acto administrativo previa su firma, por parte de la Dirección de Acceso a Tierras. Se adiciona a la unidad de medida el predio "La Calera""
</t>
    </r>
    <r>
      <rPr>
        <sz val="11"/>
        <color theme="1"/>
        <rFont val="Arial Narrow"/>
        <family val="2"/>
      </rPr>
      <t>En concordancia con lo anterior, la solicitud fue puesta a consideración del Comité Institucional de Coordinación de Control Interno en sesión del 27/08/2020, el cual aprobó la modificación de la unidad de medida y la aplicación de la fecha de terminación de la acción.
Cabe señalar que, con corte al 30/06/2020 la presente actividad se encontraba incumplida, toda vez que, la Oficina de Control Interno no había evidenciado los 3 actos administrativos y su envío a la ORIP .</t>
    </r>
  </si>
  <si>
    <r>
      <rPr>
        <b/>
        <sz val="11"/>
        <color theme="1"/>
        <rFont val="Arial Narrow"/>
        <family val="2"/>
      </rPr>
      <t>28/08/2020.</t>
    </r>
    <r>
      <rPr>
        <sz val="11"/>
        <color theme="1"/>
        <rFont val="Arial Narrow"/>
        <family val="2"/>
      </rPr>
      <t xml:space="preserve">  En concordancia a la solicitud de modificación realizada mediante memorando 20204100177183 del 20/08/2020 por la subdirección de Acceso a Tierras por Zonas Focalizadas , la solicitud fue puesta a consideración del Comité Institucional de Coordinación de Control Interno en sesión del 27/08/2020, en cual aprobó la modificación de la unidad de medida y la aplicación de la fecha de terminación de la acción.
</t>
    </r>
    <r>
      <rPr>
        <b/>
        <sz val="11"/>
        <color theme="1"/>
        <rFont val="Arial Narrow"/>
        <family val="2"/>
      </rPr>
      <t>21/10/2020.</t>
    </r>
    <r>
      <rPr>
        <sz val="11"/>
        <color theme="1"/>
        <rFont val="Arial Narrow"/>
        <family val="2"/>
      </rPr>
      <t xml:space="preserve"> En concordancia con los avances evidenciados por la Oficina de Control Interno en la AME-265, a continuación se relacionan los memorando de traslado observados: 
</t>
    </r>
    <r>
      <rPr>
        <b/>
        <sz val="11"/>
        <color theme="1"/>
        <rFont val="Arial Narrow"/>
        <family val="2"/>
      </rPr>
      <t xml:space="preserve">
Predio Villa Diana,</t>
    </r>
    <r>
      <rPr>
        <sz val="11"/>
        <color theme="1"/>
        <rFont val="Arial Narrow"/>
        <family val="2"/>
      </rPr>
      <t xml:space="preserve">  se observó el memorando 20204100128003 del 26/06/2020 mediante el cual se dio traslado por competencia a la  Subdirector de Administración de Tierras de la Nación de las Resoluciones 4772, 4772 y 4774 de 2019. Sin embargo, no se allegó soportes relacionados con el traslado por competencia de la Resolución 477 del 31/01/2020 HUGO ALBERTO GARCÍAS SIERRA.
</t>
    </r>
    <r>
      <rPr>
        <b/>
        <sz val="11"/>
        <color theme="1"/>
        <rFont val="Arial Narrow"/>
        <family val="2"/>
      </rPr>
      <t>Predio El Bado</t>
    </r>
    <r>
      <rPr>
        <sz val="11"/>
        <color theme="1"/>
        <rFont val="Arial Narrow"/>
        <family val="2"/>
      </rPr>
      <t xml:space="preserve">,  se observó el memorando 20204100128183 del 26/06/2020 mediante el cual se dio traslado por competencia a la  Subdirector de Administración de Tierras de la Nación de la Resolución 10538 del 29/07/2019, ANA LUCIA YARPAS RIVERA y  la Resolución 1798 del 28/11/2017, MARÍA MENESES ROSALES.
</t>
    </r>
    <r>
      <rPr>
        <b/>
        <sz val="11"/>
        <color theme="1"/>
        <rFont val="Arial Narrow"/>
        <family val="2"/>
      </rPr>
      <t>Predio La Calera</t>
    </r>
    <r>
      <rPr>
        <sz val="11"/>
        <color theme="1"/>
        <rFont val="Arial Narrow"/>
        <family val="2"/>
      </rPr>
      <t xml:space="preserve">, para el presente predio no se evidenciaron las resoluciones de revocatoria de los señores María Elizabeth Ruíz Jiménez, Octavio Guevara Peña y Alvaro García Navarro, de acuerdo a lo establecido en  la sentencia del 08/05/2009 emitida por el Tribunal Superior de Distrito Judicial sala civil - familia de decisión.
</t>
    </r>
    <r>
      <rPr>
        <b/>
        <sz val="11"/>
        <color theme="1"/>
        <rFont val="Arial Narrow"/>
        <family val="2"/>
      </rPr>
      <t>Predio Santa Inés</t>
    </r>
    <r>
      <rPr>
        <sz val="11"/>
        <color theme="1"/>
        <rFont val="Arial Narrow"/>
        <family val="2"/>
      </rPr>
      <t>, no se allegó memorando de traslado por competencia de las Resoluciones 9029, 9030, 9031, 9032, 9033, 9034,9035, 9036, 9037, 9038, 9039, 9040 y 9041 del 23/09/2020.
La acción de mejora continua presentó incumplimiento, toda vez que, no se evidenció el traslado de competencia del total de las resoluciones de revocatorias de los predios La Calera y Santa Inés.</t>
    </r>
  </si>
  <si>
    <r>
      <rPr>
        <b/>
        <sz val="11"/>
        <color theme="1"/>
        <rFont val="Arial Narrow"/>
        <family val="2"/>
      </rPr>
      <t>28/08/2020.</t>
    </r>
    <r>
      <rPr>
        <sz val="11"/>
        <color theme="1"/>
        <rFont val="Arial Narrow"/>
        <family val="2"/>
      </rPr>
      <t xml:space="preserve"> 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AMC-328 y AMC-329 establecidas para dar tratamiento al Hallazgo 26 de la Auditoría Financiera vigencia fiscal 2018.  Que de acuerdo a su solicitud, el Comité aprobó la propuesta presentada por la Dirección, dándose origen a la acción de mejora AMC-458, la cual recogió las acciones AMC-327 y AMC-328.  Respecto a la acción de mejora AMC-329, se mantuvo su codificación realizando los ajustes solicitados relacionados con la acción, unidad de medida, cantidad y fechas de ejecución.
</t>
    </r>
    <r>
      <rPr>
        <b/>
        <sz val="11"/>
        <color theme="1"/>
        <rFont val="Arial Narrow"/>
        <family val="2"/>
      </rPr>
      <t xml:space="preserve">20/10/2020. </t>
    </r>
    <r>
      <rPr>
        <sz val="11"/>
        <color theme="1"/>
        <rFont val="Arial Narrow"/>
        <family val="2"/>
      </rPr>
      <t xml:space="preserve"> La Dirección de Acceso a Tierras informó que, 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un texto para citar a la Gobernación y poder así encontrar cual será la vocación de los predios.   No obstante, los avances de gestión no fueron evidenciados.
La acción de mejora se encuentra en términos para su ejecución, siendo el mes de agosto del 2021 el establecido para su finalización.  Sin embargo, la Oficina de Control Interno recomienda que la periodicidad de generación de los informes sea semestre vencido y que, estos compilen las gestiones adelantas por la Agencia en el marco de la problemática del Proyecto Hidroeléctrico El Quimbo, así como, las dificultades presentadas en el desarrollo de las mismas.  Así mismo, sugiere el cumplimiento oportuno de la acción de mejora, dado que, esta proviene de una acción iniciada en julio de 2019 que presentó modificación.
</t>
    </r>
  </si>
  <si>
    <r>
      <rPr>
        <b/>
        <sz val="11"/>
        <color theme="1"/>
        <rFont val="Arial Narrow"/>
        <family val="2"/>
      </rPr>
      <t xml:space="preserve">21/10/2020. </t>
    </r>
    <r>
      <rPr>
        <sz val="11"/>
        <color theme="1"/>
        <rFont val="Arial Narrow"/>
        <family val="2"/>
      </rPr>
      <t>La Subdirección de Acceso a Tierras en Zonas Focalizadas allegó memorando 20201030132503 del 21/09/2020 a través del cual la Oficina Jurídica da respuesta al memorando 20194100201753 del 07/11/2019 emitiendo un concepto jurídico sobre caso “EL MEDIECITO, POTRERO DE LA CASA Y LAS PALMERAS”, concepto que fue puesto en conocimiento  de la Oficina de Control Interno mediante memorando 20204100218293 del 30/09/2020.  Por otra parte, la dependencia indicó que, se remitió memorando al Director Asuntos Étnicos, solicitando concepto sobre caso predio “Mediecito La Selva” – Código de proyecto C1-CAU-POP-019, sin embargo, no allegó soporte del memorando en mención. 
Respecto a los avances y evidencias suministradas, es pertinente indicar que la Dirección de Asuntos Étnicos y la Subdirección de  Acceso a Tierras en Zonas Focalizadas son las dependencias llamadas a coordinar y definir la postura institucional respecto a la problemática presentada en el predio El Mediecito La Selva, partiendo del concepto jurídico emitido por la Oficina Jurídica, a fin de formular las acciones de mejora correspondientes que conlleven a brindar una solución de fondo a las 13 familias beneficiarias.  
No obstante, la Oficina de Control Interno esta presta a hacer parte de las mesas de trabajo a fin de brindar asesoría y acompañamiento en la metodología para la formulación de planes de mejoramiento, garantizando la debida independencia y objetividad, evitando su participación de forma directa en los actos de la administración, emitiendo opiniones en términos de asesoramiento o recomendación en el tema que atañe al predio El mediecito La Selva, las cuales no revistaran de obligatoriedad en la decisión que adopte la   Dirección de Asuntos Étnicos y la Subdirección de  Acceso a Tierras en Zonas Focalizadas.
Es pertinente señalar, que las actividades que se desarrollan en el marco de los roles de las Oficinas de Control Interno, no deben entenderse como actos de aprobación o refrendación por parte de las unidades de control interno ya que se estaría afectando su independencia y objetividad (Ley 87 de 1993). Por tanto, debe entenderse que el control interno es responsabilidad directa de los líderes de procesos o los delegados para la entrega de la información, de acuerdo con la política de operación establecida por la Agencia Nacional de Tierras.   Cabe señalar que, la funciones de las Oficinas de Control Interno tienen un carácter eminentemente asesor, sin un componente operativo distinto del que lógicamente se requiere para formar un juicio sobre la materia que se esté analizando. 
En atención a los avances reportados, la acción de mejora  presentó incumplimiento, dado que, si bien se allegó un informe de seguimiento, como lo establece la unidad de medida, este documento no determina una solución de fondo a las 13 familias beneficiarias. 
La Oficina de Control Interno reitera a la   Dirección de Asuntos Étnicos y la Subdirección de  Acceso a Tierras en Zonas Focalizadas la necesidad de adelantar las actividades pertinentes que conlleven al establecimiento de acciones de mejora, que den tratamiento de fondo a la problemática presentada por las 13 familias beneficiarias del predio el Mediecito La Selva.</t>
    </r>
  </si>
  <si>
    <r>
      <rPr>
        <b/>
        <sz val="11"/>
        <color theme="1"/>
        <rFont val="Arial Narrow"/>
        <family val="2"/>
      </rPr>
      <t xml:space="preserve">21/10/2020. </t>
    </r>
    <r>
      <rPr>
        <sz val="11"/>
        <color theme="1"/>
        <rFont val="Arial Narrow"/>
        <family val="2"/>
      </rPr>
      <t>La Subdirección de Acceso a Tierras en Zonas Focalizadas informó que, si bien se allegó el Informe del estado de desembolso, como lo establece la unidad de medida a la fecha no se ha materializado el desembolso del proyecto productivo , por lo tanto no se registra avance al cumplimiento de la acción de mejora, toda vez que esta depende del retorno de los beneficiarios al Predio. Por lo anterior, esta acción de mejora debe surtir efecto posterior al cumplimiento de la acción de mejora AMC-339."
En atención a los avances reportados, la acción de mejora continua presentó incumplimiento, toda vez que, no se ha realizado el pago del subsidio en virtud de la problemática presentada en el predio el Mediecito La Selva  y  sus 13 familias beneficiadas.</t>
    </r>
  </si>
  <si>
    <r>
      <rPr>
        <b/>
        <sz val="11"/>
        <color theme="1"/>
        <rFont val="Arial Narrow"/>
        <family val="2"/>
      </rPr>
      <t xml:space="preserve">20/10/2020. </t>
    </r>
    <r>
      <rPr>
        <sz val="11"/>
        <color theme="1"/>
        <rFont val="Arial Narrow"/>
        <family val="2"/>
      </rPr>
      <t xml:space="preserve">  La Dirección de Acceso a Tierras indicó que, la actividad que se haya dentro del término de ejecución para el cumplimiento.
En cuanto a los avances de gestión realizados por la Dirección de Ordenamiento Social de la Propiedad, esta Jefatura consultó la herramienta en construcción "Microsoft Power BI" observándose que  esta contiene información financiera  acumulada por procesos y conceptos del gasto para los Convenios 361 y 1278 con la FAO,  Convenio PNUD en USD y pesos., sin embargo,  no es claro si recopila la información de los gastos de legalización de los convenios por parte de los supervisores y cómo se reportan a contabilidad en la Subdirección Administrativa y Financiera.
La acción de mejora se encuentra en términos, siendo el mes de diciembre del 2020 el establecido para su finalización.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Dirección de Asuntos Étnicos, Dirección de Ordenamiento Social de la Propiedad y la Dirección de Gestión Jurídica de Tierras, sin embargo, no observaron avances relacionados con la acción de mejora propuesta, su unidad de medida y cantidad.</t>
    </r>
  </si>
  <si>
    <r>
      <rPr>
        <b/>
        <sz val="11"/>
        <color theme="1"/>
        <rFont val="Arial Narrow"/>
        <family val="2"/>
      </rPr>
      <t xml:space="preserve">20/10/2020.   </t>
    </r>
    <r>
      <rPr>
        <sz val="11"/>
        <color theme="1"/>
        <rFont val="Arial Narrow"/>
        <family val="2"/>
      </rPr>
      <t>La Dirección de Acceso a Tierras indicó que, la actividad que se haya dentro del término de ejecución para el cumplimiento.
La acción de mejora se encuentra en términos, no obstante, su ejecución inicio en el mes de agosto, sin que se alleguen avances de gestión frente a las capacitaciones y socializaciones a dar a los colaboradores de los equipos de Compras y Adjudicaciones Especiales y Zonas Focalizadas-Subsidios, sobre directrices de la gestión documental y archivo.</t>
    </r>
  </si>
  <si>
    <r>
      <rPr>
        <b/>
        <sz val="11"/>
        <color theme="1"/>
        <rFont val="Arial Narrow"/>
        <family val="2"/>
      </rPr>
      <t>28/08/2020.</t>
    </r>
    <r>
      <rPr>
        <sz val="11"/>
        <color theme="1"/>
        <rFont val="Arial Narrow"/>
        <family val="2"/>
      </rPr>
      <t xml:space="preserve"> El Comité Institucional de Coordinación de Control Interno - CICCI en sesión del 27/08/2020, analizó la solicitud realizada por la Dirección de Acceso a Tierras a través del memorando 20204000135863 del 07/07/2020 en cuanto a la necesidad de reformular las acciones de mejora AMC-327, MC-328 y MC-329 establecidas para dar tratamiento al Hallazgo 26 de la Auditoría Financiera vigencia fiscal 2018.  Que de acuerdo a su solicitud, el Comité aprobó la propuesta presentada por la Dirección, dándose origen a 2 nuevas acciones las cuales se registraron bajo los códigos AMC-458 y AMC-459.
</t>
    </r>
    <r>
      <rPr>
        <b/>
        <sz val="11"/>
        <color theme="1"/>
        <rFont val="Arial Narrow"/>
        <family val="2"/>
      </rPr>
      <t xml:space="preserve">21/10/2020. </t>
    </r>
    <r>
      <rPr>
        <sz val="11"/>
        <color theme="1"/>
        <rFont val="Arial Narrow"/>
        <family val="2"/>
      </rPr>
      <t xml:space="preserve"> La Dirección de Acceso a Tierras informó que, durante el 2020, Comisión Nacional de Seguimiento del Proyecto Hidroeléctrico el Quimbo ha sesionado en aras de revisar conjuntamente la viabilidad en la propuesta de modificación del acuerdo de cooperación, que se guía por los principios de mejoramiento de la productividad de los municipios del área de influencia del PHEQ y la compensación de las familias beneficiaria. El día 3 de octubre de 2020 se solicitó revisión de un texto para citar a la Gobernación y poder así encontrar cual será la vocación de los predios.   No obstante, los avances de gestión no fueron evidenciados.
La acción de mejora se encuentra en términos para su ejecución, siendo el mes de agosto del 2021 el establecido para su finalización.  Sin embargo, la Oficina de Control Interno recomienda que la periodicidad de generación de los informes sea semestre vencido y que, estos compilen las gestiones adelantas por la Agencia en el marco de la problemática del Proyecto Hidroeléctrico El Quimbo, así como, las dificultades presentadas en el desarrollo de las mismas.  Así mismo, sugiere el cumplimiento oportuno de la acción de mejora, dado que, esta proviene de una acción iniciada en julio de 2019 que presentó modificación.
</t>
    </r>
  </si>
  <si>
    <r>
      <t>El 6 de Octubre de 2020 se dio la primera mesa de trabajo, con el fin de  definir la pertinecia de la actualización del procedimiento ACCTI-P-016, los asistentes  a la  reunión fueron Luz Dary Ayala Perez ( LÍder del proceso de Subsidio), Nadia Catalina Vidal (Apoyo al proceso de adquisción de predios), Catalina Carreño ( Abogada encargada del proceso de Revocatorías ) y Ana Erika Cuéllar Cortés( Planeación de la Subdirección) ,  por lo que  se coordino una nueva reunión para el día viernes  9 de octubre de 2020 ,  para realizar la revisión al flujograma y procedimiento  de revocatoria , que se elaboró con la consultoría OVAL ( se anexa como soporte el pantallazo de las profesionales de la Subdirección de Acceso a Tierras que participaron en la reunión).</t>
    </r>
    <r>
      <rPr>
        <b/>
        <sz val="18"/>
        <color theme="1"/>
        <rFont val="Arial Narrow"/>
        <family val="2"/>
      </rPr>
      <t xml:space="preserve"> </t>
    </r>
    <r>
      <rPr>
        <sz val="11"/>
        <color theme="1"/>
        <rFont val="Arial Narrow"/>
        <family val="2"/>
      </rPr>
      <t xml:space="preserve">
</t>
    </r>
    <r>
      <rPr>
        <b/>
        <sz val="14"/>
        <color theme="1"/>
        <rFont val="Arial Narrow"/>
        <family val="2"/>
      </rPr>
      <t xml:space="preserve">Por favor ajustar el responsable esta actividad es de Sub. Zonas Focalizadas </t>
    </r>
  </si>
  <si>
    <t>El equipo de la Subdirección identificó, que de los predios ubicados en las Islas del rosario son 158, respecto de los cuales 50 tienen contrato vigente, razón por la  cual nos encontramos en etapa de suscripción de contrato, finalizando,  la cual se elaborárá el respectivo informe con la información depurada y el número real de predios sin contrato.</t>
  </si>
  <si>
    <t>En avance con la fase de suscripción de contratos de los 158 predios se realizó la gestión de 94 correspondiente al 59% en las cuales se generaron las comunicaciones respectivas, encaminadas a invitar a cada uno de los ocupantes de los predios de las Islas de Rosario a suscribir contrato. Comunicaciones en las cuales se incluyeron los requisitos y valores que se deban cancelar por los respectivos contratos. Adjunto al presente se incluyen las aludidas comunicaciones, actividad con la cual se evidencia el cumplimiento de la presente actividad.</t>
  </si>
  <si>
    <t>En el momento la subdirección de Administración se encuentra  en fase de suscripción de contratos, finalizada la cual se podrá avanzar con el requerimeinto respectivo.</t>
  </si>
  <si>
    <t xml:space="preserve">En relación con la presente actividad cabe mencionar que la Agencia Nacional de Tierras, generó comunicación dirigida a la Alcaldía de Cartagena con radicado No. 20204300113651, con el objeto de solicitar un espacio con el Alcalde William Dau Chamat, a efectos de solicitar se avance en la definición de una ruta de trabajo para la atención de los temas relacionados con las Islas del Rosario y su avance en una organización catastral.
De otra parte con el acompañamiento de la Fundación Santo Domingo se llevó a cabo reunión con el Distrito de Cartagena el día 27 de agosto, a través de la plataforma ZOOM. Espacio en el cual contamos con la asistencia de la Doctora María Claudia Peña, asesora del Alcalde a quien se transmitieron las inquietudes y las temáticas que se deben atender para la correcta administración de las Islas, en la cual se solicitó un enlace único para establecer una comunicación constante y con ello el avance de nuestros asuntos.
</t>
  </si>
  <si>
    <t>La subdirección de Administración de Tierras de la Nación viene avanzando en el desarrollo de la fase de suscripción de contratos, razón por la que se elaboró el primer informe de seguimiento a la suscripción de los contratos en el cual se evidencian cada auna de las gestiones adelantadas con miras a lograr la regularización de la ocupación de los predios ubicados en las Islas. Además se adjunta los soportes de avance a la gestión de la accion de mejora AME 447 que sirven de insumo para realizar las gestones tendientes al seguimiento de suscripción de contratos.</t>
  </si>
  <si>
    <r>
      <rPr>
        <b/>
        <sz val="11"/>
        <color theme="1"/>
        <rFont val="Arial Narrow"/>
        <family val="2"/>
      </rPr>
      <t xml:space="preserve">21/10/2020. </t>
    </r>
    <r>
      <rPr>
        <sz val="11"/>
        <color theme="1"/>
        <rFont val="Arial Narrow"/>
        <family val="2"/>
      </rPr>
      <t>La Subdirección de Administración de Tierras no reportó avances de gestión.  No obstante, la acción de mejora se encuentra planificada para ejecución en el periodo comprendido del 2021/02/02 al 2023/12/22.</t>
    </r>
  </si>
  <si>
    <r>
      <rPr>
        <b/>
        <sz val="11"/>
        <color theme="1"/>
        <rFont val="Arial Narrow"/>
        <family val="2"/>
      </rPr>
      <t xml:space="preserve">21/10/2020. </t>
    </r>
    <r>
      <rPr>
        <sz val="11"/>
        <color theme="1"/>
        <rFont val="Arial Narrow"/>
        <family val="2"/>
      </rPr>
      <t>La Subdirección de Administración de Tierras informó que, la actividad  se haya dentro del término de ejecución para el cumplimiento.  Es preciso indicar que, su ejecución se encuentra planificada para el periodo comprendido del 2021/02/02 al 2023/12/22.</t>
    </r>
  </si>
  <si>
    <r>
      <t xml:space="preserve">La Subdirección de Administración de Tierras elevó requerimeinto al IGAC  con el objeto de indagar cual es el procedimeinto para avanzar en la actualización catastral. Resultado de esta gestión el IGAC  dio respuesta  informando que la Agencia Nacional de Tierras no tiene competencia para adelantar dicha actualización catastral si no la Alcaldía de Cartagena por ser de su competencia, razón por la que se adjunta informe del reporte y la respuesta generada por el IGAC. Por lo anterior </t>
    </r>
    <r>
      <rPr>
        <b/>
        <sz val="11"/>
        <rFont val="Arial Narrow"/>
        <family val="2"/>
      </rPr>
      <t xml:space="preserve"> se solicita tener por cumplida la presente actividad.
</t>
    </r>
    <r>
      <rPr>
        <b/>
        <i/>
        <sz val="11"/>
        <rFont val="Arial Narrow"/>
        <family val="2"/>
      </rPr>
      <t xml:space="preserve">
</t>
    </r>
    <r>
      <rPr>
        <b/>
        <sz val="11"/>
        <color theme="1"/>
        <rFont val="Arial Narrow"/>
        <family val="2"/>
      </rPr>
      <t xml:space="preserve">NOTA: Cualquier solicitud encaminada a la actualización catastral, será trasladada a la Alcaldía de Cartagena por ser de su competencia.
</t>
    </r>
  </si>
  <si>
    <r>
      <t xml:space="preserve">En relación con la gestión de supervisión , resultado de la  revisión de cada uno de los contratos, se elevaron los requerimeintos de supervisión, en relación con el cumplimiento de las pólizas, el ajuste de las mismas y su socilitud original. Igualmente se elaboraron y remitieron a la oficina de contratos  los informes de supervisión, tendientes a iniciar el procedimiento administrativo para el incumplimiento del contrato. De lo anterior se aportan los respectivos soportes (requerimientos contractuales, informes de supervisión, memorando de remisión al área de contratos). </t>
    </r>
    <r>
      <rPr>
        <b/>
        <sz val="11"/>
        <color theme="1"/>
        <rFont val="Arial Narrow"/>
        <family val="2"/>
      </rPr>
      <t>Se anexa informe del estado de polizas vigencia 2020.</t>
    </r>
  </si>
  <si>
    <r>
      <t>Hallazgo No. 12.</t>
    </r>
    <r>
      <rPr>
        <sz val="11"/>
        <color indexed="8"/>
        <rFont val="Arial Narrow"/>
        <family val="2"/>
      </rPr>
      <t xml:space="preserve"> Inexistencia de pólizas o expedición tardía de pólizas en Contratos de arrendamiento de Islas del Rosario y San Bernardo.</t>
    </r>
  </si>
  <si>
    <t>Notificar al área de contratos mediante el respectvo informe de supervisión,  los contratos en que persista la ausencia de póliza</t>
  </si>
  <si>
    <r>
      <rPr>
        <b/>
        <sz val="11"/>
        <color theme="1"/>
        <rFont val="Arial Narrow"/>
        <family val="2"/>
      </rPr>
      <t>13/02/2020</t>
    </r>
    <r>
      <rPr>
        <sz val="11"/>
        <color theme="1"/>
        <rFont val="Arial Narrow"/>
        <family val="2"/>
      </rPr>
      <t xml:space="preserve">. El Comité Institucional de Coordinación de Control Interno - CICCI en sesión del 12/02/2020, analizó la solicitud realizada por la Dirección de Acceso a Tierras en cuanto a la necesidad de modificar la acción de mejora, de código AME 231, establecida para dar tratamiento al Hallazgo 12 perteneciente a la Auditoría al Proceso Liquidador INCODER VF 2016.  Que de acuerdo a la solicitud, el Comité aprobó la propuesta presentada por la Dirección.
Que a través de memorando 20204000058613 del 27/03/2020 la Dirección de Acceso a Tierras suministró las nuevas acciones de mejora continua con las cuales se dará tratamiento a la desviación identificada por la CGR.  Sin embargo, la información suministrada carece de información relevante, tal como,  ACTIVIDADES / CANTIDADES UNIDAD DE MEDIDA, ACTIVIDADES / FECHA DE INICIO, ACTIVIDADES / FECHA DE TERMINACIÓN, ACTIVIDADES / PLAZO EN SEMANAS, situación que impide cambiar el estado de la acción de mejora continua.
</t>
    </r>
    <r>
      <rPr>
        <b/>
        <sz val="11"/>
        <color theme="1"/>
        <rFont val="Arial Narrow"/>
        <family val="2"/>
      </rPr>
      <t xml:space="preserve">
23/04/2020. </t>
    </r>
    <r>
      <rPr>
        <sz val="11"/>
        <color theme="1"/>
        <rFont val="Arial Narrow"/>
        <family val="2"/>
      </rPr>
      <t>En el marco de la fase de observaciones y mediante correo electrónico del 23/04/2020, la Subdirección de Administración de Tierras de la Nación suministró las acciones de mejora continua establecidas de acuerdo a la aprobación de reformulación realizada por el CICCI.
La Oficina de Control Interno, en el marco del seguimiento al plan de mejoramiento institucional con corte al primer trimestre del 2020, procedió a incluir las 3 actividades (AME397, AME398, AME399, AME400) formuladas y aprobadas en el CICCI y las cuales serán objeto de evaluación de acuerdo a su programación.</t>
    </r>
  </si>
  <si>
    <r>
      <t xml:space="preserve">Se revisaron  50  contratos de arrendamiento de las Islas del Rosario, que corresponden al 100% de los contratos vigentes. Gestión resultado de la cual se identificaron los contratos respecto de los que no se  habia allegado la póliza, y se efectuaron los requerimientos a que hubo lugar. </t>
    </r>
    <r>
      <rPr>
        <b/>
        <sz val="11"/>
        <rFont val="Arial Narrow"/>
        <family val="2"/>
      </rPr>
      <t xml:space="preserve">Es así como se anexa al presente el informe que da cuenta del cumplimiento de la presente actividad </t>
    </r>
    <r>
      <rPr>
        <sz val="11"/>
        <rFont val="Arial Narrow"/>
        <family val="2"/>
      </rPr>
      <t>, razón por la que se solicita  tenerla por cumplida.</t>
    </r>
  </si>
  <si>
    <t>Informe que de cuenta del porcentaje de Contratos vigentes revisados.</t>
  </si>
  <si>
    <t>Expedir un lineamiento general, que regule las situaciones jurídicas suscitadas con ocasión de los contratos, en donde se incluya un capítulo relacionado con la expedición, seguimiento y controles a aplicar respecto de las garantías.</t>
  </si>
  <si>
    <r>
      <rPr>
        <b/>
        <sz val="11"/>
        <color indexed="8"/>
        <rFont val="Calibri"/>
        <family val="2"/>
        <scheme val="minor"/>
      </rPr>
      <t>Hallazgo 20. Administración de predios baldíos arrendados.</t>
    </r>
    <r>
      <rPr>
        <sz val="11"/>
        <color theme="1"/>
        <rFont val="Calibri"/>
        <family val="2"/>
        <scheme val="minor"/>
      </rPr>
      <t xml:space="preserve">  En atención a solicitud de origen ciudadano radicada en la CGR, se revisaron los expedientes de arriendo de los predios Isla Chía, Isla Palma Rosa, Quebracho 1, Quebracho 2, Isla Poligamia y Yamileila o Vale Claro que integraban el predio baldío El Delirio, en los cuales se pudo evidenciar las siguientes circunstancias:
1. Respecto de los contratos No. 012, 020, 021 y 023 de 2015, en su cláusula sexta: “Fijación del canon, incrementos y metodologías”, se establece que el valor fijado como canon de arriendo corresponde al valor histórico pagado por el predio, actualizado de acuerdo al índice de precios al consumidor IPC, valor que cambiaría a partir del 1o de enero de 2016, por el equivalente al 1% del valor del avalúo catastral del terreno baldío reservado de la Nación, que para el efecto y a petición del INCODER, realice el Instituto Geográfico Agustín Codazzi - IGAC, aplicándose a partir de esa fecha para el resto del contrato.
El 6 de diciembre de 2016, la Agencia Nacional de Tierras se subrogó en los mencionados contratos en calidad de arrendador; sin embargo, a la fecha (mayo de 2020), no se evidencia actuación alguna por parte de la entidad para dar cumplimiento a lo establecido en la cláusula sexta, que permita que los valores por concepto de arriendo se ajusten al valor real de cada uno de los predios baldíos, y que el Estado pueda recibir los ingresos adecuados con el usufructo de los bienes de la nación.
Es preciso señalar que el contrato incluye en su clausulado que, en caso de no realizarse los avalúos, se debe soportar que se agotaron los trámites necesarios para dar cumplimiento a la actualización del predio, lo cual, no se evidencia en los expedientes.
2. Respecto del contrato No. 015 de 2009 correspondiente al predio Quebracho II, se advierte que respecto de la solicitud del arrendatario de prórroga del contrato que venció́ el 27 de marzo de 2017, la entidad niega esta solicitud con base en Jurisprudencia del Consejo de Estado, y le informa al arrendatario que suscribirá́ un nuevo contrato.  A la fecha (mayo 2020), no se aprecia que esta situación se haya normalizado, por cuanto no se ha suscrito un nuevo contrato de arriendo, se continúa con la recepción de un canon con periodicidad mensual, y no se ha adelantado las acciones por parte de la ANT para la restitución del predio.
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r>
  </si>
  <si>
    <r>
      <rPr>
        <b/>
        <sz val="11"/>
        <color theme="1"/>
        <rFont val="Arial Narrow"/>
        <family val="2"/>
      </rPr>
      <t xml:space="preserve">21/10/2020. </t>
    </r>
    <r>
      <rPr>
        <sz val="11"/>
        <color theme="1"/>
        <rFont val="Arial Narrow"/>
        <family val="2"/>
      </rPr>
      <t>Para el periodo evaluado no se allegaron avances de gestión por parte de la dependencia responsable de ejecución.  No obstante, la acción de mejora se encuentra en términos para su ejecución,  siendo el mes de diciembre del 2020 el establecido para su cierre.</t>
    </r>
  </si>
  <si>
    <r>
      <rPr>
        <b/>
        <sz val="11"/>
        <color theme="1"/>
        <rFont val="Arial Narrow"/>
        <family val="2"/>
      </rPr>
      <t xml:space="preserve">28/08/2020. </t>
    </r>
    <r>
      <rPr>
        <sz val="11"/>
        <color theme="1"/>
        <rFont val="Arial Narrow"/>
        <family val="2"/>
      </rPr>
      <t xml:space="preserve"> En concordancia a la solicitud de modificación realizada mediante memorando 20204100177183 del 20/08/2020 por la subdirección de Acceso a Tierras por Zonas Focalizadas , la solicitud fue puesta a consideración del Comité Institucional de Coordinación de Control Interno en sesión del 27/08/2020, en cual aprobó la modificación de la unidad de medida y la aplicación de la fecha de terminación de la acción.</t>
    </r>
    <r>
      <rPr>
        <b/>
        <sz val="11"/>
        <color theme="1"/>
        <rFont val="Arial Narrow"/>
        <family val="2"/>
      </rPr>
      <t xml:space="preserve">
21/10/2020. </t>
    </r>
    <r>
      <rPr>
        <sz val="11"/>
        <color theme="1"/>
        <rFont val="Arial Narrow"/>
        <family val="2"/>
      </rPr>
      <t xml:space="preserve">En cuanto a las evidencias suministradas se observó lo siguiente:
</t>
    </r>
    <r>
      <rPr>
        <u/>
        <sz val="11"/>
        <color theme="1"/>
        <rFont val="Arial Narrow"/>
        <family val="2"/>
      </rPr>
      <t xml:space="preserve">
</t>
    </r>
    <r>
      <rPr>
        <b/>
        <sz val="11"/>
        <color theme="1"/>
        <rFont val="Arial Narrow"/>
        <family val="2"/>
      </rPr>
      <t xml:space="preserve">PARCELA VILLA DIANA, </t>
    </r>
    <r>
      <rPr>
        <sz val="11"/>
        <color theme="1"/>
        <rFont val="Arial Narrow"/>
        <family val="2"/>
      </rPr>
      <t xml:space="preserve"> En atención  a la acción de tutela resuelta por la Sala Jurisdiccional Disciplinario de la Guajira, la cual mediante fallo del primero (1) de diciembre de 2017, ordenó amparar los derechos fundamentales a la vida digna, al mínimo vital y móvil, al trabajo, a no ser desplazados y a la igualdad de los señores ÁNGEL ANTONIO TORRES TORRES, HUGO ALBERTO GARCÍAS SIERRA, XIOMARA AMPARO HERNÁNEZ BARCESLO, JAIRO LUIS OSORIO GIL Y GILBERTO NACIOANO POLO MORRÓN, en calidad de miembros de una comunidad de 66 familias campesinas desplazadas por la violencia a causa del conflicto armado vivido en el País, que fueron ubicados en la finca Rancho Luna,
denominada PARCELACIÓN VILLA DIANA. se observó lo siguiente:  
</t>
    </r>
    <r>
      <rPr>
        <b/>
        <sz val="11"/>
        <color theme="1"/>
        <rFont val="Arial Narrow"/>
        <family val="2"/>
      </rPr>
      <t xml:space="preserve">Resolución 477 del 31/01/2020 </t>
    </r>
    <r>
      <rPr>
        <sz val="11"/>
        <color theme="1"/>
        <rFont val="Arial Narrow"/>
        <family val="2"/>
      </rPr>
      <t xml:space="preserve">HUGO ALBERTO GARCÍAS SIERRA, la cual fue notificada a la ORIP de Maicao mediante comunicación 20204100992971 del 02/10/2020, para su correspondiente registro.
</t>
    </r>
    <r>
      <rPr>
        <b/>
        <sz val="11"/>
        <color theme="1"/>
        <rFont val="Arial Narrow"/>
        <family val="2"/>
      </rPr>
      <t>Resolución 4772 del 06/05/2019</t>
    </r>
    <r>
      <rPr>
        <sz val="11"/>
        <color theme="1"/>
        <rFont val="Arial Narrow"/>
        <family val="2"/>
      </rPr>
      <t xml:space="preserve">, GILBERTO NACIOANO POLO MORRÓN,  la cual fue notificada a la ORIP de Maicao mediante comunicación 20204100402081 del 04/05/2020, para su correspondiente registro.
</t>
    </r>
    <r>
      <rPr>
        <b/>
        <sz val="11"/>
        <color theme="1"/>
        <rFont val="Arial Narrow"/>
        <family val="2"/>
      </rPr>
      <t>Resolución 4773 del 06/05/2019,</t>
    </r>
    <r>
      <rPr>
        <sz val="11"/>
        <color theme="1"/>
        <rFont val="Arial Narrow"/>
        <family val="2"/>
      </rPr>
      <t xml:space="preserve"> ÁNGEL ANTONIO TORRES TORRE,  la cual fue notificada a la ORIP de Maicao mediante comunicación 20204100402061 del 04/05/2020, para su correspondiente registro.
</t>
    </r>
    <r>
      <rPr>
        <b/>
        <sz val="11"/>
        <color theme="1"/>
        <rFont val="Arial Narrow"/>
        <family val="2"/>
      </rPr>
      <t xml:space="preserve">Resolución 4774 del 06/05/2019, </t>
    </r>
    <r>
      <rPr>
        <sz val="11"/>
        <color theme="1"/>
        <rFont val="Arial Narrow"/>
        <family val="2"/>
      </rPr>
      <t xml:space="preserve">JAIRO LUIS OSORIO GIL, la cual fue notificada a la ORIP de Maicao mediante comunicación 20204100402071 del 04/05/2020, para su correspondiente registro.
Respecto la señora XIOMARA AMPARO HERNANDEZ la dependencia indicó que,  fue protegida en Acción de Tutela, sin embargo al momento de realizar el ofrecimiento del subsidio , se evidenció que la Señora Xiomara, reside fuera del país y se carece de información del contacto, por lo cual no procede revocatoria de predio hasta tanto la misma beneficiaria emita consentimiento para dicho trámite (es de aclarar que esta beneficiaria no posee un doble beneficio , únicamente obra como beneficiaría del subsidio que le adjudico el predio Villa Diana.).
</t>
    </r>
    <r>
      <rPr>
        <b/>
        <sz val="12"/>
        <color theme="1"/>
        <rFont val="Arial Narrow"/>
        <family val="2"/>
      </rPr>
      <t>PREDIO EL BADO</t>
    </r>
    <r>
      <rPr>
        <b/>
        <sz val="11"/>
        <color theme="1"/>
        <rFont val="Arial Narrow"/>
        <family val="2"/>
      </rPr>
      <t>,</t>
    </r>
    <r>
      <rPr>
        <sz val="11"/>
        <color theme="1"/>
        <rFont val="Arial Narrow"/>
        <family val="2"/>
      </rPr>
      <t xml:space="preserve"> Que en atención a la acciones de tutela del 2017 y 2018 se ordenó a la Agencia reubicar a las señoras  MARÍA MENESES ROSALES y  ANA LUCIA YARPAS RIVERA y su familia, observándose lo siguiente: 
</t>
    </r>
    <r>
      <rPr>
        <b/>
        <sz val="11"/>
        <color theme="1"/>
        <rFont val="Arial Narrow"/>
        <family val="2"/>
      </rPr>
      <t>Resolución 10538 del 29/07/2019,</t>
    </r>
    <r>
      <rPr>
        <sz val="11"/>
        <color theme="1"/>
        <rFont val="Arial Narrow"/>
        <family val="2"/>
      </rPr>
      <t xml:space="preserve"> ANA LUCIA YARPAS RIVERA, la cual fue notificada a la ORIP de La Unión mediante comunicación 20194101069831 del 12/11/2019,  para su correspondiente registro,   requerimiento que fue reiterado  a través de comunicación 20204100355631 del 15/04/2020.
</t>
    </r>
    <r>
      <rPr>
        <b/>
        <sz val="11"/>
        <color theme="1"/>
        <rFont val="Arial Narrow"/>
        <family val="2"/>
      </rPr>
      <t>Resolución 1798 del 28/11/2017,</t>
    </r>
    <r>
      <rPr>
        <sz val="11"/>
        <color theme="1"/>
        <rFont val="Arial Narrow"/>
        <family val="2"/>
      </rPr>
      <t xml:space="preserve"> MARÍA MENESES ROSALES,   la cual fue notificada a la ORIP de La Unión mediante comunicación 20194101069831 del 12/11/2019,  para su correspondiente registro,   requerimiento que fue reiterado  a través de comunicación 20204100355631 del 15/04/2020.
</t>
    </r>
    <r>
      <rPr>
        <b/>
        <sz val="11"/>
        <color theme="1"/>
        <rFont val="Arial Narrow"/>
        <family val="2"/>
      </rPr>
      <t xml:space="preserve">
PREDIO LA CALERA</t>
    </r>
    <r>
      <rPr>
        <sz val="11"/>
        <color theme="1"/>
        <rFont val="Arial Narrow"/>
        <family val="2"/>
      </rPr>
      <t xml:space="preserve">, La sentencia del 08/05/2009 emitida por el Tribunal Superior de Distrito Judicial sala civil - familia de decisión, concedió la tutela interpuesta por los señores María Elizabeth Ruíz Jiménez, Octavio Guevara Peña y Alvaro García Navarro respecto al predio La Calera.  Sin embargo, no se aportó los correspondientes actos administrativos de revocatoria de los ciudadanos cobijados por la orden.
</t>
    </r>
    <r>
      <rPr>
        <b/>
        <sz val="11"/>
        <color theme="1"/>
        <rFont val="Arial Narrow"/>
        <family val="2"/>
      </rPr>
      <t xml:space="preserve">
PREDIO SANTA INÉS</t>
    </r>
    <r>
      <rPr>
        <sz val="11"/>
        <color theme="1"/>
        <rFont val="Arial Narrow"/>
        <family val="2"/>
      </rPr>
      <t>, Se observó la Resolución 592 del 24/01/2019 y su corrección administrativa realizada mediante Resolución 1458 del 02/03/2020 y las correspondientes revocatorias individuales así:
Resolución 9029 del 23/09/2020 Ricardo Sandoval.
Resolución 9030 del 23/09/2020 Cecilia Solano
Resolución 9031 del 2309/2020 Olga Patricia Solano
Resolución 9032 del 23/09/2020 Angel María
Resolución 9033 del 23/09/2020 Olga Rodriguez
Resolución 9034 del 23/09/2020 Ana Stella Carrillo
Resolución 9035 del 23/09/2020 Arnulfo Pabón
Resolución 9036 del 23/09/2020 Diosenel Márquez
Resolución 9037 del 23/09/2020 Gregorio Contreras
Resolución 9038 del 23/09/2020 Israel Velasquez
Resolución 9039 del 23/09/2020 Gilberto Bernal
Resolución 9040 del 23/09/2020 Yecit Gómez
Resolución 9041 del 23/09/2020 Luis Evelio Vergel
No se allegó información relacionada con la resolución de revocatoria de los señores Israel Castellanos Camargo y Ismenia María Moncada Sánchez.  Igualmente, no se suministró los comunicados a la ORIP de la Resolución 1458 del 02/03/2020, así como, de las Resoluciones 9029, 9030, 9031, 9032, 9033, 9034, 9035, 9036, 9037, 9038, 9039, 9040 y 9041 del 23/09/2020.
La acción de mejora se encuentra en términos para su ejecución, siendo el mes noviembre del 2020 el establecido para su finalización.  Sin embargo,  la Oficina de Control Interno recomienda adelantar las acciones correspondientes que conlleven a su  cierre oportuno, toda vez que,  esta proviene de ampliación en su periodo de ejecución.</t>
    </r>
  </si>
  <si>
    <r>
      <rPr>
        <b/>
        <sz val="11"/>
        <color theme="1"/>
        <rFont val="Arial Narrow"/>
        <family val="2"/>
      </rPr>
      <t>21/10/2020.</t>
    </r>
    <r>
      <rPr>
        <sz val="11"/>
        <color theme="1"/>
        <rFont val="Arial Narrow"/>
        <family val="2"/>
      </rPr>
      <t xml:space="preserve"> La Subdirección de Administración Tierras de la Nación suministró el documento "INFORME GENERAL DE LA GESTIÓN DE SUPERVISIÓN",  el cual compila las acciones desarrolladas a fin de asegurar el cumplimiento de las obligaciones contenidas en dichos contratos, entre ellas la de constitución de póliza de cumplimiento para la vigencia correspondiente a 2020.  Con relación a los predios que a la fecha no han allegado la respectiva garantía a pesar de los requerimientos enviados, se han generado informes por el presunto incumplimiento, razón por la que a través de los radicados No. 20204300129143 y No. 20204300156703 fueron remitidos 25 contratos a la Oficina de Gestión Contractual, con el fin de conminar a los arrendatarios para que se constituyan las garantías que amparen el cumplimiento de los contratos.  Gestión resultado
de la cual y ante la ausencia de las garantías, se generaron los informes de supervisión con
el objeto de impulsar el inicio del debido proceso para la declaratoria del incumplimiento de los siguientes contratos: 
Contrato 006 de 2016 – Predio denominado “Terreno localizado en el Sector la Isleta I (PUNTA MORENA)”
Contrato 007 de 2016 – Predio denominado “Terreno localizado en el Sector la Isleta II (CORALINA)”
Contrato 008 de 2015 – Predio denominado “TAITAO”
Contrato 010 de 2015 – Predio denominado “ISLA COCOSOLO”
Contrato 011 de 2015 – Predio denominado “HOTEL IBIZA RESORT”
Contrato 016 de 2015 – Predio denominado “LA ISLETA”
Contrato 017 de 2015 – Predio denominado “ISLA HAI PAO”
Contrato 018 de 2015 – Predio denominado “CARIBARU”
Contrato 024 de 2015 – Predio denominado “CAPRICCIO”
Contrato 026 de 2015 – Predio denominado “ISLA PELICANO I”
Contrato 028 de 2015 – Predio denominado “MARIA GALANTE”
Contrato 030 de 2015 – Predio denominado “HOTEL SAN PEDRO DE MAJAGUA”
Contrato 032 de 2015 – Predio denominado “NO TE VENDO”
Contrato 001 de 2015 – Predio denominado “PARAISO”
Contrato 002 de 2015 – Predio denominado “MATAMBA”
Contrato 002 de 2016 – Predio denominado “LATIFUNDIO Y MINIFUNDIO”
Contrato 003 de 2015 – Predio denominado “LA REINA MORA”
Contrato 003 de 2016 – Predio denominado “TERRENO BALDÍO SIN NOMBRE (LAGUNA ENCANTADA)
Contrato 005 de 2016 – Predio denominado “ESTERO DEL CANAPOTE”
Contrato 008 de 2016 – Predio denominado “TECHO ROJO”
Contrato 034 de 2015 – Predio denominado “ISLA RISA”
Contrato 031 de 2015 – Predio denominado “COCOLISO”
Contrato 015 de 2015 – Predio denominado “ISLA CALETA O GIGI”
Contrato 023 de 2015 – Predio denominado “QUEBRACHO 1”
Contrato 1799 de 2017 – Predio denominado “MACABI”
La acción de mejora se encuentra en términos para su ejecución, definiéndose el mes de marzo del 2021 para su finalización.  No obstante, presentó avance de gestión, toda vez que, se observó un informe general  de la gestión de supervisión.</t>
    </r>
  </si>
  <si>
    <r>
      <rPr>
        <b/>
        <sz val="11"/>
        <color theme="1"/>
        <rFont val="Arial Narrow"/>
        <family val="2"/>
      </rPr>
      <t xml:space="preserve">15/10/2020. </t>
    </r>
    <r>
      <rPr>
        <sz val="11"/>
        <color theme="1"/>
        <rFont val="Arial Narrow"/>
        <family val="2"/>
      </rPr>
      <t xml:space="preserve"> La Secretaría General informó que se tiene previsto la discusión en el Comité del mes de octubre de los siguientes predios: Isla Canguro, Isla los Sapos, Poligamia, Casa Edén, Isla Fiesta, Isla Pirata, Isla Totumo, La Disculpa, Punta Bella, Punta de las Mantas, Isla Suanoga, Isla Iguana, La Palmarrosa y Los Argonautas.
Para el periodo evaluado no se observó avance de acuerdo a la unidad y cantidad de medida establecida para la acción de mejora, a saber , 3 Informe de los procedimientos administrativos o judiciales gestionados.  Es preciso indicar que, de acuerdo a lo evidenciado en el presente seguimiento en la acción AME-398, la Subdirección de Administración Tierras de la Nación a través de memorando 20204300129143 y 20204300156703 remitió 25 contratos a la Oficina de Gestión Contractual, con el fin de conminar a los arrendatarios para que se constituyan las garantías que amparen el cumplimiento de los contratos, ante la ausencia de las garantías, con el objeto de impulsar el inicio del debido proceso para la declaratoria del incumplimiento.
Esta Jefatura recomienda que en los informes a realizar se incluya las gestiones adelantadas por la Agencia en relación a los predios objeto de estudio por el Ente de control, a saber, Punta Brava, Punta Brava, Isla  Latifundio  y  Minifundio,  Terreno  Baldío  sin  Nombre Conocido,  Estero  de  Canapote,  Terreno localizado en el sector La Istete I, Terreno localizado en  el sector la isleta II,  ISLA UNICA y Predio Suanoga en Isla grande.  Así mismo, se evalué una frecuencia cuatrimestral para la emisión de los informes.</t>
    </r>
  </si>
  <si>
    <r>
      <rPr>
        <b/>
        <sz val="11"/>
        <color theme="1"/>
        <rFont val="Arial Narrow"/>
        <family val="2"/>
      </rPr>
      <t>21/10/2020.</t>
    </r>
    <r>
      <rPr>
        <sz val="11"/>
        <color theme="1"/>
        <rFont val="Arial Narrow"/>
        <family val="2"/>
      </rPr>
      <t xml:space="preserve"> La Subdirección de Administración de Tierras de la Nación informó que, el 6 de Octubre de 2020 se dio la primera mesa de trabajo, con el fin de  definir la pertinencia de la actualización del procedimiento ACCTI-P-016, los asistentes  a la  reunión fueron Luz Dary Ayala Perez ( Líder del proceso de Subsidio), Nadia Catalina Vidal (Apoyo al proceso de adquisición de predios), Catalina Carreño ( Abogada encargada del proceso de Revocatorias ) y Ana Erika Cuéllar Cortés( Planeación de la Subdirección) ,  por lo que  se coordino una nueva reunión para el día viernes  9 de octubre de 2020 ,  para realizar la revisión al flujograma y procedimiento  de revocatoria , que se elaboró con la consultoría OVAL.  Respecto a lo anterior, se suministró captura de pantalla de reunión en Teams.
La acción de mejora se encuentra en términos para su ejecución, siendo el mes de noviembre del 2020 el establecido para su finalización.
Respecto a la solicitud de modificar la dependencia responsable de ejecución, es preciso indicar que las dependencias en cuestión deben coordinar el cambio e informarlo a la Oficina de Control Interno a fin de ajustar el responsable de ejecución.</t>
    </r>
  </si>
  <si>
    <r>
      <rPr>
        <b/>
        <sz val="11"/>
        <color theme="1"/>
        <rFont val="Arial Narrow"/>
        <family val="2"/>
      </rPr>
      <t xml:space="preserve">21/10/2020. </t>
    </r>
    <r>
      <rPr>
        <sz val="11"/>
        <color theme="1"/>
        <rFont val="Arial Narrow"/>
        <family val="2"/>
      </rPr>
      <t>Para el periodo evaluado no se allegaron avances de gestión por parte de la dependencia responsable de ejecución.  No obstante, la acción de mejora se encuentra en términos para su ejecución,  siendo el mes de noviembre del 2020 el establecido para su cierre.
La Oficina de Control Interno, recomienda a la dependencia responsable de ejecución adelantar la actividades que conlleven a la oportuna ejecución de la acción de mejora propuesta, toda vez que, su ejecución inicio en el mes de julio del 2020, sin embargo, no se han reportado avances de gestión.</t>
    </r>
  </si>
  <si>
    <r>
      <rPr>
        <b/>
        <sz val="11"/>
        <color theme="1"/>
        <rFont val="Arial Narrow"/>
        <family val="2"/>
      </rPr>
      <t>21/10/2020.</t>
    </r>
    <r>
      <rPr>
        <sz val="11"/>
        <color theme="1"/>
        <rFont val="Arial Narrow"/>
        <family val="2"/>
      </rPr>
      <t xml:space="preserve"> La Subdirección de Administración Tierras de la Nación  informó que, se identificó que de los predios ubicados en las Islas del rosario son 158, respecto de los cuales 50 tienen contrato vigente, razón por la  cual nos encontramos en etapa de suscripción de contrato, finalizando,  la cual se elaborará el respectivo informe con la información depurada y el número real de predios sin contrato.  no obstante, el avance reportado no fue documentado.
La acción de mejora se encuentra en términos para su ejecución, habiéndose definido el mes de julio del 2021 para su finalización.</t>
    </r>
  </si>
  <si>
    <r>
      <rPr>
        <b/>
        <sz val="11"/>
        <color theme="1"/>
        <rFont val="Arial Narrow"/>
        <family val="2"/>
      </rPr>
      <t>21/10/2020.</t>
    </r>
    <r>
      <rPr>
        <sz val="11"/>
        <color theme="1"/>
        <rFont val="Arial Narrow"/>
        <family val="2"/>
      </rPr>
      <t xml:space="preserve"> La Subdirección de Administración Tierras de la Nación informó que, se encuentra  en fase de suscripción de contratos, finalizada la cual se podrá avanzar con el requerimiento respectivo.  No obstante, los avances no fueron documentos.
La acción de mejora se encuentra en términos para su ejecución, siendo el mes de julio de 2021 el establecido para su cierre.</t>
    </r>
  </si>
  <si>
    <r>
      <rPr>
        <b/>
        <sz val="11"/>
        <color theme="1"/>
        <rFont val="Arial Narrow"/>
        <family val="2"/>
      </rPr>
      <t>21/10/2020.</t>
    </r>
    <r>
      <rPr>
        <sz val="11"/>
        <color theme="1"/>
        <rFont val="Arial Narrow"/>
        <family val="2"/>
      </rPr>
      <t xml:space="preserve"> La Subdirección de Administración Tierras de la Nación suministró comunicación 20204300113651 del 10/02/2020 dirigida al señor Alcalde de Cartagena de Indias, con el fin de solicitar un espacio de reunión con el objetivo de contextualizar los asuntos que viene adelantando la ANT en relación con los predios baldíos inadjudicables ubicados en los Archipiélagos de Nuestra Señora del Rosario y San Bernardo, con el propósito de definir rutas de acción en cumplimiento de la Sentencia del Consejo de Estado expediente No. 2003-91193-01 del 24/11/2011.  Igualmente, se allegó captura de pantalla del agendamiento de la reunión con colaboradores de dicha Alcaldía el día 27/08/2020.
La acción de mejora se encuentra en términos para su ejecución, estableciendo el periodo comprendido del 2020/07/01 al 2021/07/01 para su ejecución, mediante la generación de informes trimestrales.  En este entendido, para el presente seguimiento no se observó la elaboración del informe trimestral perteneciente a los mes de julio, agosto y septiembre.</t>
    </r>
  </si>
  <si>
    <r>
      <t xml:space="preserve">21/10/2020. </t>
    </r>
    <r>
      <rPr>
        <sz val="11"/>
        <color theme="1"/>
        <rFont val="Arial Narrow"/>
        <family val="2"/>
      </rPr>
      <t xml:space="preserve">La Subdirección de Administración Tierras de la Nación  informó que, en avance con la fase de suscripción de contratos de los 158 predios se realizó la gestión de 94 correspondiente al 59% en las cuales se generaron las comunicaciones respectivas, encaminadas a invitar a cada uno de los ocupantes de los predios de las Islas de Rosario a suscribir contrato. Comunicaciones en las cuales se incluyeron los requisitos y valores que se deban cancelar por los respectivos contratos. </t>
    </r>
    <r>
      <rPr>
        <b/>
        <sz val="11"/>
        <color theme="1"/>
        <rFont val="Arial Narrow"/>
        <family val="2"/>
      </rPr>
      <t xml:space="preserve">
Frente al avance reportado, esta Jefatura observó lo siguiente:
Comunicación 20204300165321 del 20/02/2020, </t>
    </r>
    <r>
      <rPr>
        <sz val="11"/>
        <color theme="1"/>
        <rFont val="Arial Narrow"/>
        <family val="2"/>
      </rPr>
      <t>mediante el cual se convocó a reunión a los arrendatarios de las islas, con el objeto de atender y resolver los temas asociados con los procesos catastrales que se aplican sobre los bienes baldíos reservados de la Nación, ubicados en los archipiélagos de Nuestra Señora del Rosario y San Bernardo.  Dicha reunión tuvo la participación del IGAC.
Comunicaciones régimen de transición, se observaron 43 comunicados mediante los cuales se les solicitó a los arrendatarios manifieste a la Agencia de forma clara y expresa su intención de acogerse a lo dispuesto en el Acuerdo 106 de 2019, para lo cual tenían un término de quince (15) días hábiles, contados a partir del día siguiente al recibido de la comunicación.</t>
    </r>
    <r>
      <rPr>
        <b/>
        <sz val="11"/>
        <color theme="1"/>
        <rFont val="Arial Narrow"/>
        <family val="2"/>
      </rPr>
      <t xml:space="preserve">
Comunicaciones ocupantes, </t>
    </r>
    <r>
      <rPr>
        <sz val="11"/>
        <color theme="1"/>
        <rFont val="Arial Narrow"/>
        <family val="2"/>
      </rPr>
      <t>se observaron un total de 26 comunicaciones dirigidas a los ocupantes de las islas de asunto Regularización por Indebida Ocupación de Inmueble.</t>
    </r>
    <r>
      <rPr>
        <b/>
        <sz val="11"/>
        <color theme="1"/>
        <rFont val="Arial Narrow"/>
        <family val="2"/>
      </rPr>
      <t xml:space="preserve">
</t>
    </r>
    <r>
      <rPr>
        <sz val="11"/>
        <color theme="1"/>
        <rFont val="Arial Narrow"/>
        <family val="2"/>
      </rPr>
      <t>La acción de mejora se encuentra en términos para su ejecución, habiéndose definido el mes de julio del 2017 para su finalización.  No obstante, se observó avance de gestión, toda vez que, se evidenciaron 72 comunicaciones dirigidas a ocupantes y/o arrendatarios de las Islas del Rosario.</t>
    </r>
  </si>
  <si>
    <r>
      <rPr>
        <b/>
        <sz val="11"/>
        <color indexed="8"/>
        <rFont val="Calibri"/>
        <family val="2"/>
        <scheme val="minor"/>
      </rPr>
      <t xml:space="preserve">Hallazgo 6. Asignación Subsidio Integral de Reforma Agraria - SIRA.  </t>
    </r>
    <r>
      <rPr>
        <sz val="11"/>
        <color theme="1"/>
        <rFont val="Calibri"/>
        <family val="2"/>
        <scheme val="minor"/>
      </rPr>
      <t>Durante la vigencia 2019, la ANT adjudicó 8 subsidios SIRA - Subsidio Integral de Desarrollo Rural por $828.116.000, en cumplimiento de sentencias judiciales, que son de obligatorio cumplimiento.
En verificación realizada al proceso de adjudicación de estos subsidios, se evidenció que 5 de ellos, por un valor $517.572.500 fueron adjudicados sin antes revocar los anteriores Subsidios Integrales de Desarrollo Rural Agrario - SIDRA, otorgados con anterioridad por el INCODER, mediante resoluciones No. 12145, 12143, 12138, 12156 y 12157 de diciembre 9 de 2013, quedando de esta manera otorgado temporalmente doble subsidio para estos beneficiarios.
El respectivo acto administrativo de revocatoria solo se llevó a cabo en los meses de enero y febrero de 2020, no obstante existir autorización de los beneficiarios, para dar trámite administrativo de revocatoria directa de las resoluciones antes mencionadas.
De otra parte, se pudo evidenciar, a través de las resoluciones de adjudicación del SIDRA mencionadas en el párrafo anterior, que los predios Unidad Agrícola Familiar - UAF Diamante y Maracaibo que fueron inicialmente adjudicados y luego revocados, no han ingresado al Fondo Nacional de Tierras administrado por la ANT, al cierre de la vigencia 2019.
La anterior situación evidencia debilidades en el proceso de compra de predios, al no advertir a la dependencia correspondiente de estas novedades; lo que impide establecer la cuantía de la incorrección que afecta la subcuenta 151002 Inventarios – Terrenos (con contrapartida a la subcuenta 310506 Capital fiscal), impactando la razonabilidad de los estados financieros a 31 de diciembre de 2019.</t>
    </r>
  </si>
  <si>
    <r>
      <rPr>
        <b/>
        <sz val="11"/>
        <color indexed="8"/>
        <rFont val="Calibri"/>
        <family val="2"/>
        <scheme val="minor"/>
      </rPr>
      <t xml:space="preserve">Hallazgo 5. Avalúo de terrenos. </t>
    </r>
    <r>
      <rPr>
        <sz val="11"/>
        <color theme="1"/>
        <rFont val="Calibri"/>
        <family val="2"/>
        <scheme val="minor"/>
      </rPr>
      <t>Evaluada la conciliación de saldos, realizada por la ANT, para la subcuenta 151002 Inventarios – Terrenos, entre la información registrada por contabilidad y la registrada por el Fondo Nacional de Tierras a diciembre 31 de 2019, se evidenció que fueron incorporados al patrimonio de la ANT, un total de 207 predios, mediante diferentes resoluciones con valor cero (0).
De los predios incorporados, 56 corresponden a terrenos que no habían sido transferidos a la Agencia por el extinto INCODER y que se encontraban en actas anteriormente suscritas; 116 predios producto de un proceso de “clarificación” realizado por la ANT, en la vigencia 2019, y 35 predios transferidos por la Sociedad de Activos Especiales - SAE; sin embargo, esta incorporación no se registró mediante un proceso de avalúo que hubiese permitido generar en la contabilidad valores ciertos para cada predio.
Lo anterior, por ausencia de un procedimiento coordinado por la Dirección de Acceso a Tierras para el trámite de legalización y avalúo de estos predios, lo que impide establecer la cuantía de la incorrección que afecta la subcuenta 151002 Inventarios – Terrenos (con contrapartida a la subcuenta 310506 Capital fiscal), afectando de forma significativa la razonabilidad de los estados financieros a 31 de diciembre de 2019.</t>
    </r>
  </si>
  <si>
    <r>
      <rPr>
        <b/>
        <sz val="11"/>
        <color theme="1"/>
        <rFont val="Arial Narrow"/>
        <family val="2"/>
      </rPr>
      <t xml:space="preserve">21/10/2020. </t>
    </r>
    <r>
      <rPr>
        <sz val="11"/>
        <color theme="1"/>
        <rFont val="Arial Narrow"/>
        <family val="2"/>
      </rPr>
      <t xml:space="preserve"> La Subdirección de Administración Tierras de la Nación aportó el documento INFORME TRIMESTRAL DE SEGUIMIENTO DE LAS ACCIONES DESARROLLADAS EN CUMPLIMIENTO DEL PLAN DE MEJORAMIENTO A LA AUDITORÍA FINANCIERA 2019, el cual contiene las gestiones adelantadas en relación con:
</t>
    </r>
    <r>
      <rPr>
        <b/>
        <sz val="11"/>
        <color theme="1"/>
        <rFont val="Arial Narrow"/>
        <family val="2"/>
      </rPr>
      <t>Seguimiento trimestral a la suscripción de contratos de los predios ubicados en las islas:</t>
    </r>
    <r>
      <rPr>
        <sz val="11"/>
        <color theme="1"/>
        <rFont val="Arial Narrow"/>
        <family val="2"/>
      </rPr>
      <t xml:space="preserve"> Se ha dado inicio a la fase de suscripción de contratos bajo el régimen establecido en el Acuerdo 106 de 2019, para el efecto se remitió comunicación a cada uno de los arrendatarios y ocupantes con las particularidades de su contrato, tales como, valor del avalúo catastral, canon, documentos que deberán aportar, entre otros.
Se desarrollaron 5 reuniones de manera virtual, a través de la plataforma Microsoft Teams, las tres primeras el 3 de julio de 2020, ocasión en la que se conformó una jornada de trabajo y las dos restantes el 14 y 27 de ese mismo mes y año, lo anterior, a fin de disponer de escenarios y espacios para establecer canales de comunicación más cercanos y directos con los ocupantes de los bienes baldíos identificados como islas islotes y cayos de los mares de la nación, a efectos de darles a conocer o presentarles de una manera más precisa y clara el Acuerdo 106 de 2019.
Se elaboró el documento por el cual se fijan los lineamientos para los procesos de contratación de que trata el Acuerdo 106 del 28 de noviembre de 2019, documento que ya cuenta con viabilidad jurídica y se encuentra en revisión por parte de la Directora General.
En atención a las prescripciones contenidas en el Acuerdo 106 de 2019, se generó la necesidad de ajustar y modificar la minuta contractual, por la cual se concede el uso y aprovechamiento de los bienes baldíos que corresponden a terrenos insulares, bajo la modalidad de administración de uso remunerado. Resultado de esta gestión ya contamos con una minuta contractual definitiva, que fue remitida a cada uno de los ocupantes para su revisión.
</t>
    </r>
    <r>
      <rPr>
        <b/>
        <sz val="11"/>
        <color theme="1"/>
        <rFont val="Arial Narrow"/>
        <family val="2"/>
      </rPr>
      <t>Informe a la Gestión desarrollada ante el IGAC:</t>
    </r>
    <r>
      <rPr>
        <sz val="11"/>
        <color theme="1"/>
        <rFont val="Arial Narrow"/>
        <family val="2"/>
      </rPr>
      <t xml:space="preserve">
Con el objeto de avanzar en la construcción de una ruta de acción para dar inicio al proceso de actualización catastral, se elevó requerimiento ante el Instituto Geográfico Agustín Codazzi –IGAC, quien indicó que la ANT carece de competencia para adelantar la actualización catastral del componente económico, toda vez que, tanto la Ley 1955 de 2020 como el Decreto 1170 de 2015 son claras en señalar que su competencia recae en el levantamiento de los componentes físicos y jurídicos de los procesos de formación y actualización catastral.  Al carecer la Agencia de competencia para adelantar la Actualización Catastral de los predios ubicados en las Islas, no puede dar inicio a un proceso de actualización catastral, sin que ello le otorgue un marco de acción para la realización de dicha actividad.
</t>
    </r>
    <r>
      <rPr>
        <b/>
        <sz val="11"/>
        <color theme="1"/>
        <rFont val="Arial Narrow"/>
        <family val="2"/>
      </rPr>
      <t xml:space="preserve">Informe de espacios de comunicación, gestionados con el Distrito de Cartagena:
</t>
    </r>
    <r>
      <rPr>
        <sz val="11"/>
        <color theme="1"/>
        <rFont val="Arial Narrow"/>
        <family val="2"/>
      </rPr>
      <t>Se generó comunicación dirigida a la Alcaldía de Cartagena con radicado No. 20204300113651, con el objeto de solicitar un espacio con el Alcalde William Dau Chamat, a efectos de solicitar se avance en la definición de una ruta de trabajo para la atención de los temas relacionados con las Islas del Rosario y su avance en una organización catastral.
La acción de mejora se encuentra en términos para su ejecución, presentó avance de gestión frente a la unidad de medida establecida, toda vez que, se evidencia un informe de seguimiento suscripción de contratos.  No obstante, la frecuencia establecida para su generación fue trimestral para el periodo comprendido del  2020/07/01 al 2021/07/01, sin embargo, la cantidad de la unidad de medida es 2.</t>
    </r>
  </si>
  <si>
    <t>Actividad en gestión: para obtener los resultados de la verificación en terreno de la función social del predio El Yarumal y su situación respecto de la comunidad beneficiaria se requiere trasladarse al predio, por lo cual desde la Subdirección de Asuntos Étnicos se remitió memorando 20205100182913 del 28-08-2020, el cual está en espera de respuesta. sin embargo se tiene proyectado una fecha probable de visita entre el 26 a 31 octubre del 2020. Se anexa el documento citado en la carpeta AMC331.</t>
  </si>
  <si>
    <t>Gestión: El 21-09-2020 a través del memorando 20201030132503 la Oficina Jurídica emitió concepto jurídico respecto del tema que originó este hallazgo, paso seguido se enviará solicitud al Ministerio Público y al Ministerio del Interior, para acompañamiento en los diálogos entre la comunidad indígena y campesinos que conlleve a establecer una solución concertada integral y definitiva. Se anexa soporte del memorando en AMC-348.</t>
  </si>
  <si>
    <t>Gestión: para concretar esta acción de mejora es requisito realizar la anterior.</t>
  </si>
  <si>
    <t>Actividad en Gestión: por presentar igual situación esta acción de mejora tiene la misma respuesta que la AMC390, la cual cita: "Toda vez que a través del  memorando 20201020189333 del 02/sept/2020 la OCI, informó la decisión tomada en el Comité Institucional de Coordinación de Control Interno en sesión del 27/08/2020 (negativa) a la propuesta de ampliación de fecha para el cumplimiento a esta acción de mejora, razón por la cual se está revisando el hallazgo para solicitar la reformulación correspondiente a la acción de mejora, toda vez que como fue manifestado en el memorando 20205000116343 del 23/06/2020 no es posible cumplir con la acción de mejora inicialmente propuesta. Se anexan memorandos citados en la evidencia AMC390 Hallazgo 09".</t>
  </si>
  <si>
    <t>Acción Ejecutada: se remitieron los 63 requerimientos de las solicitudes incompletas, se anexa evidencia en la carpeta AMC373 HALLAZGO 1.</t>
  </si>
  <si>
    <t>Actividad en Gestión:  la fecha para cumplimiento de está acción de mejora fue extendida hasta el 30-07-2021 de acuerdo a la decisión tomada en el Comité Institucional de Coordinación de Control Interno en sesión del 27/08/2020.</t>
  </si>
  <si>
    <t>Actividad en Gestión: Actualmente la Subidrección de Asuntos Étnicos está adelantando las gestiones pertinentes en aras de gestionar los procedimientos en el Marco del Decreto 2333 del 2014.</t>
  </si>
  <si>
    <t>Actividad Ejecutada: se elaboró y aprobó por parte del Director y Subdirectora de Asuntos Étnicos el instrumento para recolección de información en visitas técnicas, compilado a través de un instructivo que debe ser utilizado en las visitas a territorios por las personas encargadas de esta actividad, el cual fue socializado el 29092020 al personal involucrado en esta labor. Se anexan los soportes correspondientes en la evidencia AMC377 Hallazgo 02.</t>
  </si>
  <si>
    <t>Actividad en Gestión: se anexa informe de las gestionadas realizadas con respecto a la depuración de la base de datos para los predios del Fondo Nacional de Tierras, evidencia en AMC379 Hallazgo 04.</t>
  </si>
  <si>
    <t>Actividad en Gestión: La acción de mejora continua se encuentra programada para ejecución en el 2021.</t>
  </si>
  <si>
    <t>Actividad en Gestión: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t>
  </si>
  <si>
    <t>Acción Ejecutada:  se elaboró el Documento Guía de criterios para la priorización de los procedimientos del Plan de Atención y Metas de los proyectos de inversión de la Dirección de Asuntos Étnicos, el cual según correo anexo va a incorporarse como documento asociado en el procedimiento DEST-P-005 correspondiente a Formulación de Proyectos de Inversión, esta guia se anexa en la evidencia AMC-383 H6.</t>
  </si>
  <si>
    <t>Actividad en Gestión: La acción de mejora depende de la anterior y aplica para el año 2021.</t>
  </si>
  <si>
    <t>Actividad en Gestión: Se han elaborado 631 fichas de caracterización de expedientes de comunidades étnicas, 429 correspondientes al rezago de la Entidad (352 de comunidades indígenas y 77 de comunidades negras).</t>
  </si>
  <si>
    <t>Actividad en Gestión: La acción de mejora continua se encuentra programada para ejecución en el 2021, dado que, es posterior a la finalización de la acción "Actualizar la base de datos de inventarios".</t>
  </si>
  <si>
    <t>Actividad en Gestión: Se han elaborado 631 fichas de caracterización de expedientes de comunidades étnicas,  de las cuales 202 correspondientes a demanda (175 de comunidades indígenas y 27 de comunidades negras).</t>
  </si>
  <si>
    <t>Actividad en Gestión: La acción de mejora continua se encuentra programada para ejecución en el 2021, dado que, es posterior a la ejecución de las acciones planteadas para subsanar el Hallazgo 7.</t>
  </si>
  <si>
    <t>Actividad en Gestión: toda vez que a través del  memorando 20201020189333 del 02/sept/2020 la OCI, informó la decisión tomada en el Comité de Control Interno (negativa) a la propuesta de ampliación de fecha para el cumplimiento a esta acción de mejora, razón por la cual se está revisando el hallazgo para solicitar la reformulación correspondiente a la acción de mejora, toda vez que como fue manifestado en el memorando 20205000116343 del 23/06/2020 no es posible cumplir con la acción de mejora inicialmente propuesta. Se anexan memorandos citados en la evidencia AMC390 Hallazgo 09. 
A pesar de que se sugiere la reformulación de la acción de mejora, está actividad es articulada con las instancias representativas de las Comunidades Indígenas.</t>
  </si>
  <si>
    <t>Acción ejecutada: se anexa el segundo informe cuatrimestral atendiendo la acción de mejora suscrita con la CGR correspondiente a los tres casos de origen colonial (Cañamomo y Lomaprieta, Mokaná y Yaguará). Evidencia AMC-392.</t>
  </si>
  <si>
    <t>Se solicitó reformulación atendiendo las observaciones de la OCI frente al incumplimiento presentado por DAE el pasado trimestre y teniendo en cuenta que las acciones de mejora propuestas inicialmente frente a este hallazgo fueron cumplidas antes de la suscripción del Plan de Mejoramiento ante la CGR, por lo cual se solicitó a través del memorando 20205000213163 de fecha 24-09-2020 a la Oficina de Control Interno reformulación frente a las acciones de mejora de este hallazgo. Se anexa la evidencia AMC393 para su verificación. 
Es importante mencionar que la Dirección y Subdirección de Asuntos Étnicos y  la Subdirección de Sistemas de Información han venido desarrollando actividadades en aras de iniciar el uso de los módulos de los procedimientos de Protección de Territorios Ancestrales, Constitución, Ampliación, Saniamiento de Resguardos Indígenas. En este sentido, se realizó capacitacion  1 de octubre de 2020 con el equipo de profesionales para el módulo del Procedimiento de Protección de Territorios.</t>
  </si>
  <si>
    <t>Acción ejecutada: se procedió a elevar las 4 consultadas sobre la compra de predios en la Agencia a la Dirección de Acceso a Tierras, Oficina Jurídica, Subdirección Administrativa y Financiera y Subdirección de Administración de Tierras de la Nación, evidencíandose en los memorandos 20205000202383, 20205000208823, 20205000208833 y 20205000208863 del 21/09/2020, anexos en la evidencia Hallazgo 4.</t>
  </si>
  <si>
    <r>
      <rPr>
        <b/>
        <sz val="11"/>
        <color theme="1"/>
        <rFont val="Arial Narrow"/>
        <family val="2"/>
      </rPr>
      <t xml:space="preserve">DAE. </t>
    </r>
    <r>
      <rPr>
        <sz val="11"/>
        <color theme="1"/>
        <rFont val="Arial Narrow"/>
        <family val="2"/>
      </rPr>
      <t>Actividad en Gestión: esta actividad vence en diciembre de 2020, no obstante al análisis realizado en la actividad anterior para definir el ajuste del procedimiento ACTI-P-010 Compra directa, se está a la espera del concepto jurídico por parte de la Oficina Jurídica según lo expuesto en la AMC381.</t>
    </r>
    <r>
      <rPr>
        <b/>
        <sz val="11"/>
        <color theme="1"/>
        <rFont val="Arial Narrow"/>
        <family val="2"/>
      </rPr>
      <t xml:space="preserve">
DAT.</t>
    </r>
    <r>
      <rPr>
        <sz val="11"/>
        <color theme="1"/>
        <rFont val="Arial Narrow"/>
        <family val="2"/>
      </rPr>
      <t xml:space="preserv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t>
    </r>
  </si>
  <si>
    <t>Actividad en Gestión: esta actividad será realizada al final de la vigencia.</t>
  </si>
  <si>
    <r>
      <rPr>
        <b/>
        <sz val="11"/>
        <color theme="1"/>
        <rFont val="Arial Narrow"/>
        <family val="2"/>
      </rPr>
      <t xml:space="preserve">DAE. </t>
    </r>
    <r>
      <rPr>
        <sz val="11"/>
        <color theme="1"/>
        <rFont val="Arial Narrow"/>
        <family val="2"/>
      </rPr>
      <t>Actividad en Gestión: esta actividad vence en diciembre de 2020, no obstante al análisis realizado en la actividad anterior para definir el ajuste del procedimiento ACTI-P-010 Compra directa, se está a la espera del concepto jurídico por parte de la Oficina Jurídica según lo expuesto en la AMC381.</t>
    </r>
    <r>
      <rPr>
        <b/>
        <sz val="11"/>
        <color theme="1"/>
        <rFont val="Arial Narrow"/>
        <family val="2"/>
      </rPr>
      <t xml:space="preserve">
DAT. </t>
    </r>
    <r>
      <rPr>
        <sz val="11"/>
        <color theme="1"/>
        <rFont val="Arial Narrow"/>
        <family val="2"/>
      </rPr>
      <t>Actividad que se haya dentro del término de ejecución para el cumplimiento.</t>
    </r>
  </si>
  <si>
    <t>Avance: Se anexa informe por parte del equipo de Mesas de la Dirección de Asuntos Étnicos, en el cual se relacionan las gestiones en el marco de los procedimientos de formalización, adquisición de predios y la interlocución con las diferentes mesas en territorio.</t>
  </si>
  <si>
    <r>
      <t>Se adjunta informe general de la revisión de los expedientes en cuanto a la revisión jurídica.
Se observó matriz que contiene 89 predios y las diferentes variables de análisis.  Sin embargo, no se observó el informe al que se refiere en la unidad de medida establecida para esta actividad.</t>
    </r>
    <r>
      <rPr>
        <b/>
        <sz val="11"/>
        <color theme="1"/>
        <rFont val="Arial Narrow"/>
        <family val="2"/>
      </rPr>
      <t xml:space="preserve">
30/01/2020. </t>
    </r>
    <r>
      <rPr>
        <sz val="11"/>
        <color theme="1"/>
        <rFont val="Arial Narrow"/>
        <family val="2"/>
      </rPr>
      <t>Se observó matriz que contiene 89 predios y las diferentes variables de análisis.  Sin embargo, no se observó el informe al que se refiere en la unidad de medida establecida para esta actividad.</t>
    </r>
  </si>
  <si>
    <t>Actividad en gestión: se está a la espera de respuesta por parte de la Corporación PCN Hileros  del oficio  20205100673301 del 23 de julio de 2020, donde se solicitó Balance financiero y soportes de los informes de ejecución  correspondiente a los meses de septiembre de 2019 a abril de 2020. 
Comunicación No. 20205100960071 del 24 de septiembre de de 2020 de reiteración de solicitud radicado 20205100673301 - Convenio de Asociación No. 912 de 2018 Corporación PCN- Hileros – Agencia Nacional de Tierras – ANT
Comunicación de la Corporación Hileros en el cual solicitan convocar a Comité Directivo y las comunicaciones del Ente de Control frente al hallazgo.
Plan de trabajo
Compromiso 4. Base Hileros - Estado de 94 Fichas iniciales
Compromiso 1. ALCANCE DEL CONVENIO
Se anexa copia oficio en carpeta AMC319 H21.</t>
  </si>
  <si>
    <t>Acción ejecutada: En los dos primeros trimestres de seguimiento de la OCI, se remitieron cinco (5) actas correspondientes a la articulación entre URT -ANT, logrando concretar la acción de mejora propuesta para este hallazgo, actas que se vuelven a relacionar a continuación:
1. Enero 22 del 2020. Reunión de articulación entre la ANT, Subdirección de Asuntos Étnicos y la DAER de los UAEGRTO con el fin de atender ordenes judiciales proferidas por el Juzgado Primero de Restitución de Tierras de Cali dentro del proceso con radicado 2019-00076-00.
2. Febrero 19 del 2020. Reunión interinstitucional URT - AT, con el objetivo de dar cumplimiento a ordenes R.I Urada Jiguamiandó. 
3. Marzo 3 del 2020. Reunión realizada con el Instituto Geográfico Agustín Codazzi, Subdirección de Catastro, GIT de Tierras, URT, ANT y Superintendencia de Notariado y Registro, para tratar ordenes judiciales relacionados con COCOMASUR y Resguardo Indígena San Lorenzo.
4. 16 abril de 2020, 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
5. 17/06/2020, cuyo tema fue Segunda Sesión Ordinaria de la Mesa de Articulación en Asuntos Étnicos - MAAE (ANT - URT) y a tevés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Leguízamo y Puerto Asís 20. Resguardo indígena Nasa de Gaitania 21. Resguardo La Sortija 22. Consejo Comunitario Eladio Ariza 23. Resguardo Indígena Caimán Nuevo.
Es de anotar que por motivos de la emergencia sanitaria algunas actas están en consecución de firmas.</t>
  </si>
  <si>
    <r>
      <rPr>
        <b/>
        <sz val="11"/>
        <color theme="1"/>
        <rFont val="Arial Narrow"/>
        <family val="2"/>
      </rPr>
      <t xml:space="preserve">DAE. </t>
    </r>
    <r>
      <rPr>
        <sz val="11"/>
        <color theme="1"/>
        <rFont val="Arial Narrow"/>
        <family val="2"/>
      </rPr>
      <t>Se realizó una mesa técnica entre las personas encargadas del manejo de los elementos del Sistema Integrado de Gestión de la DAE y la líder de Adquisicipon de Predios, en la cual se analizaron las respuestas recibidas. Se anexa acta.</t>
    </r>
    <r>
      <rPr>
        <b/>
        <sz val="11"/>
        <color theme="1"/>
        <rFont val="Arial Narrow"/>
        <family val="2"/>
      </rPr>
      <t xml:space="preserve">
DAT.</t>
    </r>
    <r>
      <rPr>
        <sz val="11"/>
        <color theme="1"/>
        <rFont val="Arial Narrow"/>
        <family val="2"/>
      </rPr>
      <t xml:space="preserv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t>
    </r>
  </si>
  <si>
    <t>Acción ejecutada: se procedió a elevar las 4 consultadas sobre la compra de predios en la Agencia a la Dirección de Acceso a Tierras, Oficina Jurídica, Subdirección Administrativa y Financiera y Subdirección de Administración de Tierras de la Nación, evidencíandose en los memorandos 20205000202383, 20205000208823, 20205000208833 y 20205000208863 del 21/09/2020, anexos en la evidencia AME422.</t>
  </si>
  <si>
    <t>Actividad en Gestión: para continuar con el ajuste del procedimiento es necesario la respuesta del concepto jurídico solicitado con memorando 20205000130943 del 30/06/2020, motivo por el cual se anexa las reiteraciones de esta solicitud elevadas el 03/sept/2020 y 06/oct/2020 a la Oficina Jurídica en la evidencia AMC381.</t>
  </si>
  <si>
    <t>Actividad en gestión: toda vez que es una actividad que también se encuentra dentro del Plan Anticorrupción y de Atención al Ciudadano PAAC, se recibió por parte del Equipo de Compras el 02-septiembre-2020, informe respecto a las 559 ofertas recibidas, el cual se anexa como evidencia.</t>
  </si>
  <si>
    <t>Actividad en gestión.</t>
  </si>
  <si>
    <r>
      <rPr>
        <b/>
        <sz val="11"/>
        <color theme="1"/>
        <rFont val="Arial Narrow"/>
        <family val="2"/>
      </rPr>
      <t xml:space="preserve">DAT. </t>
    </r>
    <r>
      <rPr>
        <sz val="11"/>
        <color theme="1"/>
        <rFont val="Arial Narrow"/>
        <family val="2"/>
      </rPr>
      <t xml:space="preserve">Actividad que se haya dentro del término de ejecución para el cumplimiento.
</t>
    </r>
    <r>
      <rPr>
        <b/>
        <sz val="11"/>
        <color theme="1"/>
        <rFont val="Arial Narrow"/>
        <family val="2"/>
      </rPr>
      <t xml:space="preserve">DAE.  </t>
    </r>
    <r>
      <rPr>
        <sz val="11"/>
        <color theme="1"/>
        <rFont val="Arial Narrow"/>
        <family val="2"/>
      </rPr>
      <t xml:space="preserve">Actividad en gestión, vence en diciembre de 2020.
</t>
    </r>
    <r>
      <rPr>
        <b/>
        <sz val="11"/>
        <color theme="1"/>
        <rFont val="Arial Narrow"/>
        <family val="2"/>
      </rPr>
      <t>DOSP.</t>
    </r>
    <r>
      <rPr>
        <sz val="11"/>
        <color theme="1"/>
        <rFont val="Arial Narrow"/>
        <family val="2"/>
      </rPr>
      <t xml:space="preserve"> Se están construyendo una herramienta de seguimiento visual en el aplicativo Microsoft BI, en el siguiente link podrá visualizar los avances obtenidos https://app.powerbi.com/view?r=eyJrIjoiNWY0MTA1ZjUtZDM3OS00N2ExLTliNWYtYWM3NzY3NGE2YmFlIiwidCI6ImZjNGZkMGVlLWZiODItNDFkZi05ZDg2LWY0YTkyZTAwNzFjZSIsImMiOjR9&amp;pageName=ReportSectiondf7983a023d48d40ea77</t>
    </r>
  </si>
  <si>
    <r>
      <rPr>
        <b/>
        <sz val="11"/>
        <color theme="1"/>
        <rFont val="Arial Narrow"/>
        <family val="2"/>
      </rPr>
      <t xml:space="preserve">22/10/2020. </t>
    </r>
    <r>
      <rPr>
        <sz val="11"/>
        <color theme="1"/>
        <rFont val="Arial Narrow"/>
        <family val="2"/>
      </rPr>
      <t xml:space="preserve"> La Dirección de Asuntos Étnicos indicó que, Se han elaborado 631 fichas de caracterización de expedientes de comunidades étnicas,  de las cuales 202 correspondientes a demanda (175 de comunidades indígenas y 27 de comunidades negras).  No obstante, el avance reportado no fue soportado.
La acción de mejora se encuentra planificada para su ejecución en el periodo comprendido del  2020/12/01 al 2021/02/28.</t>
    </r>
  </si>
  <si>
    <r>
      <rPr>
        <b/>
        <sz val="11"/>
        <color theme="1"/>
        <rFont val="Arial Narrow"/>
        <family val="2"/>
      </rPr>
      <t xml:space="preserve">22/10/2020.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
La acción de mejora se encuentra planificada para su ejecución en el periodo comprendido del  2020/12/01 al 2021/02/28.</t>
    </r>
  </si>
  <si>
    <r>
      <rPr>
        <b/>
        <sz val="11"/>
        <color theme="1"/>
        <rFont val="Arial Narrow"/>
        <family val="2"/>
      </rPr>
      <t>22/10/2020.</t>
    </r>
    <r>
      <rPr>
        <sz val="11"/>
        <color theme="1"/>
        <rFont val="Arial Narrow"/>
        <family val="2"/>
      </rPr>
      <t xml:space="preserve"> La acción de mejora se encuentra planificada para su ejecución en el periodo comprendido del  2021/02/02  al 2021/12/30.</t>
    </r>
  </si>
  <si>
    <r>
      <rPr>
        <b/>
        <sz val="11"/>
        <color theme="1"/>
        <rFont val="Arial Narrow"/>
        <family val="2"/>
      </rPr>
      <t>22/10/2020.</t>
    </r>
    <r>
      <rPr>
        <sz val="11"/>
        <color theme="1"/>
        <rFont val="Arial Narrow"/>
        <family val="2"/>
      </rPr>
      <t xml:space="preserve">  La Dirección de Asuntos Étnicos indicó que,  la acción de mejora continua se encuentra programada para ejecución en el 2021, dado que, es posterior a la finalización de la acción "Actualizar la base de datos de inventarios".
La acción de mejora se encuentra planificada para su ejecución en el periodo comprendido del 2021/03/01 al 2021/03/31.</t>
    </r>
  </si>
  <si>
    <r>
      <rPr>
        <b/>
        <sz val="11"/>
        <color theme="1"/>
        <rFont val="Arial Narrow"/>
        <family val="2"/>
      </rPr>
      <t>22/10/2020.</t>
    </r>
    <r>
      <rPr>
        <sz val="11"/>
        <color theme="1"/>
        <rFont val="Arial Narrow"/>
        <family val="2"/>
      </rPr>
      <t xml:space="preserve"> La Dirección de Asuntos Étnicos informó que,  la acción de mejora continua se encuentra programada para ejecución en el 2021, dado que, es posterior a la ejecución de las acciones planteadas para subsanar el Hallazgo 7.
La acción de mejora se encuentra planificada para su ejecución en el periodo comprendido del 2021/04/05 al 2021/08/13</t>
    </r>
  </si>
  <si>
    <r>
      <t xml:space="preserve">Hallazgo 28. Predio Yarumal, ubicado en Turbo, Antioquia. 
</t>
    </r>
    <r>
      <rPr>
        <sz val="11"/>
        <color indexed="8"/>
        <rFont val="Arial Narrow"/>
        <family val="2"/>
      </rPr>
      <t>En tal sentido, se identificaron solicitudes radicadas entre el 28 de septiembre  y el 5 de octubre de 2016  realizadas por el Presidente de la Junta de Acción Comunal de la Vereda de Bocas del Río Turbo, manifiesta que el 90% de las familias que ocupan el predio Yarumal ubicado en Turbo, Antioquia e identificado con FMI 034-6653  cuentan con una antigüedad de más de 20 años ejerciendo “actos de señor y dueño” y no pertenecen a ningún grupo étnico y que no están de acuerdo con una titulación colectiva.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Adicionalmente, en el escrito solicitan expresamente que se suspenda el trámite de compra por parte de la Agencia, al igual que se realice una visita por parte de la ANT para constatar lo manifestado por la comunidad. 
Sobre estas solicitudes, la Subdirectora de Acceso a Tierras por Demanda y Descongestión, da respuesta en junio de 2017 sobre la solicitud con Radicado 20161162530 del 28 de septiembre de 2016, sin atender los puntos de la petición. En el caso de la solicitud con Radicado 20161164391 del 5 de octubre de 2016 se da respuesta el 10 de febrero de 2017 por parte del Director Técnico de Asuntos Étnicos, indicando que la compra se realizó mediante escritura de compraventa No. 2221 del 30 de diciembre de 2016, atendiendo la solicitud de la presidente del Consejo Comunitario acompañada de 70 firmas adjuntando las fotocopias de las cedulas.
Sin embargo, en denuncia del 30 de enero de 2018 realizada por Inspectora de Tierras y presentada a la CGR, así como a la Fiscalía y la Procuraduría y soportada en informe técnico, se informa de serias anomalías frente a la adquisición del Predio Yarumal, apoyadas en el INFORME DE VISITA TÉCNICA PRELIMINAR PROCESO DE TITULACIÓN COLECTIVA DEL CONSEJO COMUNITARIO BOCAS DE RÍO TURBO elaborado por la Unidad de Gestión Territorial de la ANT de Antioquia.  Plantando, entre otros aspectos anómalos de la compra, que “sólo 12 familias de las 82 encuestadas refirieron hacer parte del Consejo Comunal de origen étnico, 56 familias integran la Junta de Acción Comunal, 6 tienen doble filiación, 6 no pertenecen a ningún tipo de organización y 2 están sin dato en términos de representatividad”. 
Sobre la información aportada por los denunciantes, así como la aportada por la Dirección de Asuntos Étnicos de la ANT, se pudo establecer lo siguiente:
1. En informe del IGAC con fecha del 7 de octubre de 2014 se muestra que el predio está ocupado por 87 familias, de las cuales reconocen dominio ajeno desde hace aproximadamente 27 años, es decir desde 1987. Lo que daría lugar a una evaluación diferente a la compra del predio, pues conforme lo establece el Decreto 1071 de 2015, en el artículo 2.14.6.7.3, al existir una ocupación anterior a 1993, no se podría aplicar las regulaciones de la Ley 160 de 1994.
2. Lo manifestado por el Director Técnico de Asuntos Étnicos a la Junta de Acción Comunal de Bocas del Río Turbo, no se encuentra soportado en el expediente, es decir, no se encuentra la solicitud de la presidente del Consejo Comunitario, acompañada de 70 firmas con sus respectivas fotocopias de cédulas, como lo cita el director para justificar la compra del predio. de las cuales se tomó registro fotográfico:
3. En el formato conciliación Fondo de Tierras para la Reforma Rural Integral, a corte 31 de diciembre de 2018, el predio Yarumal se encuentra a nombre de la ANT, demostrando que los recursos invertidos por la Agencia no cumplieron su objeto social, por cuanto, no puede ser adjudicado a beneficiarios, por cuanto se encuentra ocupado desde hace más de 27 años.
4. En Memorando 20195100026183, la Subdirectora de Asuntos Étnicos en Respuesta al memorando No.20195000001713, requerimiento Insumos Técnicos Solicitud No. 20181040212473, proceso de titulación colectiva Consejo Comunitario de Comunidades Negras -CCCN Bocas de Río Turbo, ubicado en el municipio de Turbo, Antioquia, informa que para determinar la continuidad o no del procedimiento, se debe antes considerar las siguientes actuaciones:
• Solicitar al representante legal de la comunidad, informe por escrito y de manera formal a esta subdirección su decisión de continuar o desistir del proceso de titulación colectiva o si por el contrario su intención es iniciar procesos de titulación individual, anexando los respectivos soportes.
• En el caso de que la comunidad manifieste su continuidad, se procederá a revisar la calidad jurídica de la tenencia de la tierra, dado que en el predio Yarumal, de acuerdo con el informe de la Oficina Inspectora de Tierras presenta irregularidades, hasta tanto no se resuelvan, no se podrá legalizar, por cuanto el predio requería de un saneamiento, en concordancia con el concepto que emita la oficina jurídica de la ANT. Y, si el consejo comunitario manifiesta la voluntad de no continuar con el proceso de titulación colectiva, se realizarán las actuaciones administrativas para el archivo del expediente, y previamente conforme al numeral 3 del artículo 15 del Decreto 1745 de 1995 se elevará el caso ante la Comisión de Ley 70 de 1993 para que emita su concepto. ADMBS-F-025 Versión 3 23-08-2018.
• Solicitar el acompañamiento al Ministerio del Interior y al equipo de diálogo social de la ANT para prevenir situaciones de conflicto territorial suscitado por la compra del predio Yarumal, entre miembros del consejo comunitario y la Junta de Acción Comunal.</t>
    </r>
    <r>
      <rPr>
        <b/>
        <sz val="11"/>
        <color indexed="8"/>
        <rFont val="Arial Narrow"/>
        <family val="2"/>
      </rPr>
      <t xml:space="preserve">
</t>
    </r>
    <r>
      <rPr>
        <sz val="11"/>
        <color indexed="8"/>
        <rFont val="Arial Narrow"/>
        <family val="2"/>
      </rPr>
      <t>Por lo anterior, se puede establecer que la ANT, inobservando los principios igualdad, eficacia, economía, publicidad, transparencia tomó la decisión de comprar el predio Yarumal, sin tener certeza de la existencia de la comunidad étnica, la cual debería ocupar la totalidad del predio a comprar; al igual que no realizó visita para establecer los ocupantes del predio, así como tampoco determinó en forma previa las condiciones del predio que se iba a adquirir.
Esta situación, afectó los derechos de los ocupantes del predio, y en especial el patrimonio público, pues los recursos destinados a la titulación de tierras a nombre de comunidades étnicas no cumplieron su objeto social, adquiriendo un bien en condiciones irregulares, por lo que se generó un daño patrimonial por valor de $3.000.000.000.
Adicionalmente, por las omisiones de los funcionarios de la ANT en el cumplimiento de sus funciones, que a su vez beneficiaron al vendedor de un predio que no tenía la posesión del mismo, se establece un hallazgo administrativo con presunta incidencia fiscal, disciplinaria y penal.</t>
    </r>
  </si>
  <si>
    <r>
      <rPr>
        <b/>
        <sz val="11"/>
        <color theme="1"/>
        <rFont val="Arial Narrow"/>
        <family val="2"/>
      </rPr>
      <t xml:space="preserve">22/10/2020. </t>
    </r>
    <r>
      <rPr>
        <sz val="11"/>
        <color theme="1"/>
        <rFont val="Arial Narrow"/>
        <family val="2"/>
      </rPr>
      <t>La Oficina de Control Interno, observó el memorando 20201030132503 del 21/09/2020 a través del cual la Oficina Jurídica da respuesta al memorando 20194100201753 del 07/11/2019 emitiendo un concepto jurídico sobre caso “EL MEDIECITO, POTRERO DE LA CASA Y LAS PALMERAS”, concepto que fue puesto en conocimiento  de la Oficina de Control Interno mediante memorando 20204100218293 del 30/09/2020.  Por otra parte, la Subdirección de Acceso a Tierras en Zonas Focalizadas indicó que, se remitió memorando al Director Asuntos Étnicos, solicitando concepto sobre caso predio “Mediecito La Selva” – Código de proyecto C1-CAU-POP-019, sin embargo, a la fecha no se ha recibido respuesta. 
Respecto a los avances y evidencias suministradas, es pertinente indicar que la Dirección de Asuntos Étnicos y la Subdirección de  Acceso a Tierras en Zonas Focalizadas son las dependencias llamadas a coordinar y definir la postura institucional respecto a la problemática presentada en el predio El Mediecito La Selva, partiendo del concepto jurídico emitido por la Oficina Jurídica, a fin de formular las acciones de mejora correspondientes que conlleven a brindar una solución de fondo a las 13 familias beneficiarias.  
No obstante, la Oficina de Control Interno esta presta a hacer parte de las mesas de trabajo a fin de brindar asesoría y acompañamiento en la metodología para la formulación de planes de mejoramiento, garantizando la debida independencia y objetividad, evitando su participación de forma directa en los actos de la administración, emitiendo opiniones en términos de asesoramiento o recomendación en el tema que atañe al predio El mediecito La Selva, las cuales no revistaran de obligatoriedad en la decisión que adopte la   Dirección de Asuntos Étnicos y la Subdirección de  Acceso a Tierras en Zonas Focalizadas.
Es pertinente señalar, que las actividades que se desarrollan en el marco de los roles de las Oficinas de Control Interno, no deben entenderse como actos de aprobación o refrendación por parte de las unidades de control interno ya que se estaría afectando su independencia y objetividad (Ley 87 de 1993). Por tanto, debe entenderse que el control interno es responsabilidad directa de los líderes de procesos o los delegados para la entrega de la información, de acuerdo con la política de operación establecida por la Agencia Nacional de Tierras.   Cabe señalar que, la funciones de las Oficinas de Control Interno tienen un carácter eminentemente asesor, sin un componente operativo distinto del que lógicamente se requiere para formar un juicio sobre la materia que se esté analizando. 
La acción de mejora continua presentó incumplimiento según la fecha establecida para su cierre, a saber, 27/12/2019, toda vez que, no se evidenció la respuesta del Ministerio Público y al Ministerio del Interior, para acompañamiento en los diálogos entre la comunidad indígena y campesinos  que conlleve a establecer una solución concertada integral y definitiva.
La Oficina de Control Interno reitera a la   Dirección de Asuntos Étnicos y la Subdirección de  Acceso a Tierras en Zonas Focalizadas la necesidad de adelantar las actividades pertinentes que conlleven al establecimiento de acciones de mejora, que den tratamiento de fondo a la problemática presentada por las 13 familias beneficiarias del predio el Mediecito La Selva.</t>
    </r>
  </si>
  <si>
    <r>
      <t xml:space="preserve">Hallazgo 30. Deber de Concertación Comisión Nacional de Territorios Indígenas – CNTI (A30) (D20)  </t>
    </r>
    <r>
      <rPr>
        <sz val="11"/>
        <color theme="1"/>
        <rFont val="Arial Narrow"/>
        <family val="2"/>
      </rPr>
      <t xml:space="preserve">Según lo consultado a la ANT, de acuerdo con denuncia presentada por la Comisión Nacional de Territorios Indígenas, relacionada con el deber de concertación o consulta a que está obligada esta entidad, frente al derecho de estos pueblos a que las decisiones que los afectan les sean consultadas, sean estas legislativas o administrativas y que tengan la virtud de afectar en forma directa a las etnias que habitan en su territorio, se observó que no se ha realizado en las vigencias en estudio (2017 a 2019), concertación con las comunidades indígenas relacionadas con el proyecto de inversión “Implementación del programa de legalización de tierras y fomento al desarrollo rural para comunidades indígenas a nivel nacional” , toda vez que este proyecto incluye el presupuesto que los afecta en forma directa, el cual está destinado a asegurar los derechos de los pueblos indígenas a su territorio y a la protección de sus valores culturales, sociales y económicos, como medio para asegurar su subsistencia como grupos humanos. 
En el material probatorio de respuesta de la ANT, solo se anexaron dos (2) actas donde la Comisión Nacional de Pueblos Indígenas, priorizan casos para la adquisición de predios, pero carece de la asistencia y firma de funcionarios de ANT, como prueba de la concertación.
De lo anterior, se puede concluir que la ANT incumple la obligación establecida en el artículo 6° del Convenio No. 169 de la OIT, aprobado por la Ley 21 de 1991, en su artículo 6°, obligación que ha sido reiterada por la Corte Constitucional en sus decisiones (SU-383 DE 2003).
Debido a inadecuado control y seguimiento por parte de la ANT, lo que ocasiona que se apliquen recursos sin el reconocimiento de los proyectos en las comunidades indígenas, y se exprese por parte de ellas, el desconocimiento del presupuesto asignado para atender estas obligaciones adquiridas por el Estado.
</t>
    </r>
  </si>
  <si>
    <r>
      <rPr>
        <b/>
        <sz val="11"/>
        <color theme="1"/>
        <rFont val="Arial Narrow"/>
        <family val="2"/>
      </rPr>
      <t xml:space="preserve">13/07/2020. </t>
    </r>
    <r>
      <rPr>
        <sz val="11"/>
        <color theme="1"/>
        <rFont val="Arial Narrow"/>
        <family val="2"/>
      </rPr>
      <t xml:space="preserve">Se observó el memorando 20205000130943 del 30/06/2020 a través del cual la DAE solicitó a la Oficina Jurídica se de concepto jurídico sobre la oportunidad procesal para contar con el Estudio Socioeconómico y Jurídico de Tenencia de Tierra para compra de tierras para adjudicación a comunidades indígenas, en procura de establecer las actividades dentro de los procedimientos a ajustar.
La acción de mejora continua presentó avance de gestión documentados, se encuentra en términos para su ejecución. </t>
    </r>
  </si>
  <si>
    <r>
      <rPr>
        <b/>
        <sz val="11"/>
        <color indexed="8"/>
        <rFont val="Calibri"/>
        <family val="2"/>
        <scheme val="minor"/>
      </rPr>
      <t>Hallazgo 8. Registro de predios Fondo de Tierras para la Reforma Rural Integral.</t>
    </r>
    <r>
      <rPr>
        <sz val="11"/>
        <color theme="1"/>
        <rFont val="Calibri"/>
        <family val="2"/>
        <scheme val="minor"/>
      </rPr>
      <t xml:space="preserve"> Los predios relacionados a continuación fueron adquiridos por la ANT durante 2019 con destino a comunidades indígenas, en cumplimiento de órdenes judiciales y acuerdos de las mesas de diálogo, los cuales no fueron ingresados al Fondo de Tierras al cierre de la vigencia; no obstante, existir documentos que definen la titularidad a nombre de la Agencia Nacional de Tierras, como consta en las escrituras y certificados de libertad, evidenciados por la CGR.
Lo anterior, por cuanto el Fondo hace el control de ingreso de predios, con base en el acta de recibo y entrega material del predio, según el procedimiento definido por la Agencia “ACCTI-P-010 del 3 de agosto de 2018 – Compra Directa de Predios Adquisición – Acceso a la propiedad de la Tierra y los Territorios”, evidenciando que dicho procedimiento contraviene lo establecido en el artículo 22 numeral 3 del Decreto Ley 902 de 2017, generando información desactualizada en las estadísticas de predios del Fondo Nacional de Tierras, que constituyen fuente importante para el desarrollo de la institucionalidad de la ANT.</t>
    </r>
  </si>
  <si>
    <r>
      <rPr>
        <b/>
        <sz val="11"/>
        <color indexed="8"/>
        <rFont val="Calibri"/>
        <family val="2"/>
        <scheme val="minor"/>
      </rPr>
      <t xml:space="preserve">Hallazgo 10. Constitución de reservas presupuestales 2019 Compra de predio. </t>
    </r>
    <r>
      <rPr>
        <sz val="11"/>
        <color theme="1"/>
        <rFont val="Calibri"/>
        <family val="2"/>
        <scheme val="minor"/>
      </rPr>
      <t xml:space="preserve"> La Dirección de Acceso a Tierras DAT de la ANT, adquirió el predio rural Bellavista por $313.096.509, ubicado en el Municipio de El Tambo – Cauca, identificado con folio de Matricula Inmobiliaria No. 120-20586, escritura Pública del 12 de agosto de 2019, de la notaría segunda del círculo de Popayán, y registró en instrumentos públicos documentos en los que figura la Agencia Nacional de Tierras como titular del predio en mención, y existe acta de recibo y entrega material del bien firmada por el propietario y la ANT, con fecha de ingreso al Fondo Nacional Agrario el 3 de diciembre de 2019.
No obstante, la ANT, aunque contaba con la totalidad de los soportes y fueron recibidos en forma oportuna, tomó la decisión de constituir la partida como reserva presupuestal y no como cuenta por pagar, bajo la justificación que el propietario del inmueble falleció en noviembre de 2019.
Además, se observa en los documentos que la venta fue perfeccionada por el propietario (q.e.p.d.), y la entrega material del predio a la ANT fue realizada por los hijos del fallecido, por lo cual, no corresponde al ente público limitar la entrega de los recursos que podrán ser objeto del respectivo proceso de sucesión.
Lo anterior por decisión inadecuada de la administración de la entidad; lo que conllevó a que se constituyera la reserva presupuestal, sin hacer uso de los medios de depósito existentes.</t>
    </r>
  </si>
  <si>
    <r>
      <rPr>
        <b/>
        <sz val="11"/>
        <color theme="1"/>
        <rFont val="Arial Narrow"/>
        <family val="2"/>
      </rPr>
      <t xml:space="preserve">22/10/2020. </t>
    </r>
    <r>
      <rPr>
        <sz val="11"/>
        <color theme="1"/>
        <rFont val="Arial Narrow"/>
        <family val="2"/>
      </rPr>
      <t xml:space="preserve">La Dirección de Asuntos Étnicos informó que, esta actividad vence en diciembre de 2020, no obstante al análisis realizado en la actividad anterior para definir el ajuste del procedimiento ACTI-P-010 Compra directa, se está a la espera del concepto jurídico por parte de la Oficina Jurídica según lo expuesto en la AMC381.
</t>
    </r>
    <r>
      <rPr>
        <b/>
        <sz val="11"/>
        <color theme="1"/>
        <rFont val="Arial Narrow"/>
        <family val="2"/>
      </rPr>
      <t xml:space="preserve">
22/10/2020.</t>
    </r>
    <r>
      <rPr>
        <sz val="11"/>
        <color theme="1"/>
        <rFont val="Arial Narrow"/>
        <family val="2"/>
      </rPr>
      <t xml:space="preserve"> La Dirección de Acceso a Tierras, indicó que, la actividad que se haya dentro del término de ejecución para el cumplimiento.
La acción de mejora se encuentra en términos para su ejecución, siendo diciembre del 2020 la fecha establecida para su cierre.  No obstante, es preciso indicar que, su ejecución inicio en el mes de agosto y no se han allegado avances puntales sobre el ajuste el procedimiento ACCTI-P-010-Compra Directa de Predio.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y Dirección de Asuntos Étnicos. 
La Oficina de Control Interno solicita, para el próximo seguimiento,  se alleguen los soportes que evidencien el pago de los recursos realizado a los hijos del fallecido.</t>
    </r>
  </si>
  <si>
    <r>
      <rPr>
        <b/>
        <sz val="11"/>
        <color indexed="8"/>
        <rFont val="Arial Narrow"/>
        <family val="2"/>
      </rPr>
      <t>Hallazgo 1. Protección y seguridad jurídica de las tierras y territorios ocupados o poseídos ancestralmente y/o tradicionalmente por los pueblos indígenas.</t>
    </r>
    <r>
      <rPr>
        <sz val="11"/>
        <color theme="1"/>
        <rFont val="Arial Narrow"/>
        <family val="2"/>
      </rPr>
      <t xml:space="preserve"> Pese a que los mecanismos y compromisos existentes para llevar a cabo la efectiva protección y seguridad jurídica fueron establecidos desde el 2014 y la ANT cuenta con esta función desde finales de 2015, a la fecha reposan en la ANT 125 solicitudes, sin que haya sido expedida ninguna resolución de protección jurídica a territorios ancestrales y/o tradicionales. De igual manera, para las vigencias 2016 y 2017 no se establecieron metas en los proyectos de inversión y para las vigencias 2018 - 2019 tan solo se fijó como meta la expedición de 3 resoluciones de protección a territorios ancestrales (1 para 2018 y 2 para 2019). 
Lo anterior, atenta contra el principio de celeridad de los procesos y vulnera el derecho a la posesión del territorio ancestral y a la tierra frente a los inminentes hechos de despojo territorial al que se encuentren expuestos, limita la protección a la propiedad de los pueblos indígenas hasta que se complete el proceso de titulación y amenaza el goce efectivo de otros derechos humanos de las comunidades. 
</t>
    </r>
  </si>
  <si>
    <r>
      <rPr>
        <b/>
        <sz val="11"/>
        <color theme="1"/>
        <rFont val="Arial Narrow"/>
        <family val="2"/>
      </rPr>
      <t xml:space="preserve">13/07/2020. </t>
    </r>
    <r>
      <rPr>
        <sz val="11"/>
        <color theme="1"/>
        <rFont val="Arial Narrow"/>
        <family val="2"/>
      </rPr>
      <t xml:space="preserve">Se observó correo electrónico del 25/06/2020 a través del cual se allegó a la DAE, el informe del Decreto 2333 del 2014, el cual contiene la ficha de revisión de expedientes Mocondino.  El documento en mención relaciona información inherente al proceso de recuperación de territorios ancestrales, indígenas Barrulia; Iwitsulibo y Tsawilonia.
La acción de mejora continua presentó avances de gestión documentados,  se encuentra en términos para su ejecución. 
</t>
    </r>
    <r>
      <rPr>
        <b/>
        <sz val="11"/>
        <color theme="1"/>
        <rFont val="Arial Narrow"/>
        <family val="2"/>
      </rPr>
      <t xml:space="preserve">20/08/2020. </t>
    </r>
    <r>
      <rPr>
        <sz val="11"/>
        <color theme="1"/>
        <rFont val="Arial Narrow"/>
        <family val="2"/>
      </rPr>
      <t>La Dirección de Asuntos Étnicos mediante correo elctrónico del 20/08/2020 solicitó la modificación del periodo de ejecución de la acción de mejora, indicando lo siguiente que, en atención a la Resolución 385 del 12 de marzo del 2020, Decreto 457 de 2020, Decreto 1076 de 28 de julio de 2020 correspondientes a normativas adoptadas como medidas de prevención y control sanitario para evitar la propagación del COVID 19, entre las cuales se encuentra el aislamiento social obligatorio, las restricciones de movilidad, la disminución del número de reuniones presenciales, hasta que se supere la emergencia sanitaria y se garantice todos los protocolos de bioseguridad.
La Subdirección de Asuntos Étnicos expidió el Auto No. 4904 del 13 de agosto de 2020, ordenando la suspensión de la visita técnica, tendiente a la elaboración del Estudio Socioeconómico y levantamiento topográfico, dentro del procedimiento de medidas de protección de la posesión de territorios ancestrales y/o tradicionales de la comunidad indígena Mocondino del pueblo Quillasingas, ubicada en el municipio de Pasto del departamento de Nariño”.
A lo anterior, se suma que la notificación personal a los titulares de derechos inscritos en los folios de matricula inmobiliaria, es de díficil ejecución por la ubicación dentro de la Comunidad.
Por lo antes citado se requiere ampliación de fechas para cumplimiento hasta el 30 de julio de 2021.</t>
    </r>
  </si>
  <si>
    <t>No aplica acción de mejora modificada .</t>
  </si>
  <si>
    <r>
      <rPr>
        <b/>
        <sz val="11"/>
        <color theme="1"/>
        <rFont val="Arial Narrow"/>
        <family val="2"/>
      </rPr>
      <t>22/10/2020.</t>
    </r>
    <r>
      <rPr>
        <sz val="11"/>
        <color theme="1"/>
        <rFont val="Arial Narrow"/>
        <family val="2"/>
      </rPr>
      <t xml:space="preserve"> La Dirección de Asuntos Étnicos informó que, por presentar igual situación esta acción de mejora tiene la misma respuesta que la AMC390, la cual cita: "Toda vez que a través del  memorando 20201020189333 del 02/sept/2020 la OCI, informó la decisión tomada en el Comité Institucional de Coordinación de Control Interno en sesión del 27/08/2020 (negativa) a la propuesta de ampliación de fecha para el cumplimiento a esta acción de mejora, razón por la cual se está revisando el hallazgo para solicitar la reformulación correspondiente a la acción de mejora, toda vez que como fue manifestado en el memorando 20205000116343 del 23/06/2020 no es posible cumplir con la acción de mejora inicialmente propuesta. 
Respecto a lo enunciado, esta Jefatura aclara que las acciones de mejora que fueron presentadas al Comité Institucional de Coordinación de Control Interno para modificación, fueron las AME-375 y AME-390, pertenecientes a las Auditoría de cumplimiento a la Política de acceso, formalización y restitución de derechos territoriales de comunidades indígenas en el PND 2015-2018.  Solicitud que fue negada por dicho Comité y comunicada por la OCI a la Dirección de Asuntos Étnicos mediante memorando  20201020189333 del 02/09/2020.
La acción de mejora continua presentó incumplimiento según la fecha establecida para su cierre, a saber, 31/12/2019, toda vez que, no se evidenció  el acta de verificación  de los criterios de priorización para la atención a comunidades indígenas y los predios priorizados para adquisición.
La Oficina de Control Interno, recomienda agilizar las actividades que conlleven al cierre inmediato de la acción de mejora propuesta, toda vez que, su periodo de ejecución finalizó en diciembre del 2019.</t>
    </r>
  </si>
  <si>
    <r>
      <rPr>
        <b/>
        <sz val="11"/>
        <color theme="1"/>
        <rFont val="Arial Narrow"/>
        <family val="2"/>
      </rPr>
      <t xml:space="preserve">28/08/2020. </t>
    </r>
    <r>
      <rPr>
        <sz val="11"/>
        <color theme="1"/>
        <rFont val="Arial Narrow"/>
        <family val="2"/>
      </rPr>
      <t>En concordancia con lo aprobado por el Comité Institucional de Coordinación de Control Interno en sesión del 27/08/2020, respecto a la solicitud de modificación allegada a correo electrónico del 20/08/2020 por la Dirección de Asuntos Étnicos,  esta Jefatura procedió ajustar la matriz de plan de mejoramiento institucional, realizando la ampliación de fecha de cierre al 31/07/2021.</t>
    </r>
  </si>
  <si>
    <r>
      <rPr>
        <b/>
        <sz val="11"/>
        <color theme="1"/>
        <rFont val="Arial Narrow"/>
        <family val="2"/>
      </rPr>
      <t xml:space="preserve">28/08/2020. </t>
    </r>
    <r>
      <rPr>
        <sz val="11"/>
        <color theme="1"/>
        <rFont val="Arial Narrow"/>
        <family val="2"/>
      </rPr>
      <t>En concordancia con lo aprobado por el Comité Institucional de Coordinación de Control Interno en sesión del 27/08/2020, respecto a la solicitud de modificación allegada a correo electrónico del 20/08/2020 por la Dirección de Asuntos Étnicos,  esta Jefatura procedió ajustar la matriz de plan de mejoramiento institucional, realizando la ampliación de fecha de cierre al 31/07/2021.</t>
    </r>
    <r>
      <rPr>
        <b/>
        <sz val="11"/>
        <color theme="1"/>
        <rFont val="Arial Narrow"/>
        <family val="2"/>
      </rPr>
      <t xml:space="preserve">
20/10/2020.</t>
    </r>
    <r>
      <rPr>
        <sz val="11"/>
        <color theme="1"/>
        <rFont val="Arial Narrow"/>
        <family val="2"/>
      </rPr>
      <t xml:space="preserve"> La Dirección de Asuntos Étnicos informó que, la fecha para cumplimiento de está acción de mejora fue extendida hasta el 30-07-2021 de acuerdo a la decisión tomada en el Comité Institucional de Coordinación de Control Interno en sesión del 27/08/2020.
La acción de mejora se encuentra en términos para su ejecución, siendo julio del 2021 el mes definido para su finalización.  No obstante, se recomienda propender al cumplimiento de la acción de mejora, toda vez que, esta presentó ampliación en el periodo de ejecución. 
</t>
    </r>
  </si>
  <si>
    <r>
      <rPr>
        <b/>
        <sz val="11"/>
        <color indexed="8"/>
        <rFont val="Arial Narrow"/>
        <family val="2"/>
      </rPr>
      <t>Hallazgo 2. Enfoque diferencial étnico para realización de las visitas en el proceso de Constitución, reestructuración y ampliación de resguardos indígenas.</t>
    </r>
    <r>
      <rPr>
        <sz val="11"/>
        <color theme="1"/>
        <rFont val="Arial Narrow"/>
        <family val="2"/>
      </rPr>
      <t xml:space="preserve"> se observa que la ANT no cuenta con una guía especial o un instructivo con el enfoque diferencial étnico para la realización de las visitas, que permita orientar de manera general a los funcionarios y demás profesionales que participen en la realización, sistematización y presentación de las actas, las cuales son insumo fundamental para la realización de los estudios socioeconómicos, jurídicos y de tenencia de tierras. 
Lo anterior limita la recopilación de información veraz, así como un acceso adecuado a la comunidad, lo que puede conllevar a la generación de nulidades y reprocesos que derivan en una gestión antieconómica.
</t>
    </r>
  </si>
  <si>
    <r>
      <rPr>
        <b/>
        <sz val="11"/>
        <color indexed="8"/>
        <rFont val="Arial Narrow"/>
        <family val="2"/>
      </rPr>
      <t>Hallazgo 4. Bienes en el Fondo de Tierras para la Reforma Rural Integral sin adjudicar. L</t>
    </r>
    <r>
      <rPr>
        <sz val="11"/>
        <color theme="1"/>
        <rFont val="Arial Narrow"/>
        <family val="2"/>
      </rPr>
      <t xml:space="preserve">a Agencia Nacional de Tierras para las vigencias 2016-2018 reporta que el Fondo - subcuenta de tierras para dotación a comunidades étnicas, se compone de 528 predios, de los cuales tan solo 37 predios han sido adjudicados. 
Lo anterior denota una baja y antieconómica gestión por parte de la Agencia Nacional de Tierras para llevar a cabo la adjudicación de los predios en poder de la Agencia desde 2016 y en su gran mayoría desde 2017, desconociendo de esta manera la finalidad del fondo de redistribuir la tierra, generando costos de administración para la entidad y limitando el acceso a la propiedad de la tierra por parte de las comunidades indígenas.
</t>
    </r>
  </si>
  <si>
    <r>
      <rPr>
        <b/>
        <sz val="11"/>
        <color theme="1"/>
        <rFont val="Arial Narrow"/>
        <family val="2"/>
      </rPr>
      <t>13/07/2020.</t>
    </r>
    <r>
      <rPr>
        <sz val="11"/>
        <color theme="1"/>
        <rFont val="Arial Narrow"/>
        <family val="2"/>
      </rPr>
      <t xml:space="preserve"> Se observó el memorando 20204300067193 del 0/04/2020 perteneciente a la respuesta dada por la Subdirección de Administración de Tierras de la Nación - SATN, a la solicitud de  apoyo para determinar las comunidades beneficiarias de los predios que hace alusión el Hallazgo 4 “Bienes del Fondo de Tierras para la Reforma Rural Integral sin adjudicar”, realizada por la DAE mediante memorando 20205000060393. Dicho memorando indica que  la Subdirección de Administración de Tierras de la Nación pone a su disposición las bases de datos, documentos y toda la información disponible que se tiene de los predios, a través de la construcción del inventario de bienes del Fondo de Tierras para la Reforma Rural Integral, con el fin de contribuir al cumplimiento de las actividades establecidas por la Dirección de Asuntos Étnicos en el Plan de Mejoramiento, producto de la Auditoria realizada por la Contraloría General de la República.  Así mismo, y a partir de la información suministrada por la SATN, se observó el memorando 20205000089293 del 13/05/2020, a través del cual la DAE da a conocer a las SATN los 11 predios según FMI pertenecen a Comunidades Étnicas, a saber, matrícula 015-16888, 134-13611,290-191206, 290-23118, 378-72795, 378-72792, 202-44272, 144-493, 128-23884, 128-2489, y 120-37521.
En relación con los avances de gestión reportados, la Oficina de Control Interno recomienda se reporte la gestión en torno a la unidad de medida establecida, a saber, "</t>
    </r>
    <r>
      <rPr>
        <i/>
        <sz val="11"/>
        <color theme="1"/>
        <rFont val="Arial Narrow"/>
        <family val="2"/>
      </rPr>
      <t>revisión del 30%  correspondiente a 158 predios</t>
    </r>
    <r>
      <rPr>
        <sz val="11"/>
        <color theme="1"/>
        <rFont val="Arial Narrow"/>
        <family val="2"/>
      </rPr>
      <t>".  Es decir, se indique cuantos predios de los 158 se han revisado y se remitan las correspondientes evidencias.  Lo anterior con el fin de establecer el avance de la acción.</t>
    </r>
  </si>
  <si>
    <r>
      <rPr>
        <b/>
        <sz val="11"/>
        <color theme="1"/>
        <rFont val="Arial Narrow"/>
        <family val="2"/>
      </rPr>
      <t>22/10/2020.</t>
    </r>
    <r>
      <rPr>
        <sz val="11"/>
        <color theme="1"/>
        <rFont val="Arial Narrow"/>
        <family val="2"/>
      </rPr>
      <t xml:space="preserve"> La Dirección de Asuntos Étnicos indicó que, la acción de mejora depende de la anterior y aplica para el año 2021.
La acción de mejora se encuentra en términos, siendo el periodo comprendido del 2020/10/01 al 2021/11/30 el establecido para su realización.</t>
    </r>
  </si>
  <si>
    <r>
      <rPr>
        <b/>
        <sz val="11"/>
        <color theme="1"/>
        <rFont val="Arial Narrow"/>
        <family val="2"/>
      </rPr>
      <t>22/10/2020.</t>
    </r>
    <r>
      <rPr>
        <sz val="11"/>
        <color theme="1"/>
        <rFont val="Arial Narrow"/>
        <family val="2"/>
      </rPr>
      <t xml:space="preserve"> La Dirección de Asuntos Étnicos informó que, se han elaborado 631 fichas de caracterización de expedientes de comunidades étnicas, 429 correspondientes al rezago de la Entidad (352 de comunidades indígenas y 77 de comunidades negras).  No obstante, el avance reportado no fue soportado.
La acción de mejora se encuentra en términos para su ejecución, siendo diciembre del 2020 la fecha establecida para su cierre.  No obstante, es preciso indicar que el inicio de la acción de mejora fue el mes de marzo y si bien se han reportado avances de gestión estos no han sido documentados.
La Oficina de Control Interno solicita que, para el próximo seguimiento a realizar en enero del 2021, se allegue la base de datos de las necesidades de acceso y dotación de tierras pertenecientes al rezago del INCODER con corte de 2019, y la verificación realizada contra expedientes del estado de solicitudes de rezago de Comunidades Indígenas, a fin de evaluar su cierre en el próximo seguimiento a realizarse en el mes de enero del 2021.</t>
    </r>
  </si>
  <si>
    <r>
      <rPr>
        <b/>
        <sz val="11"/>
        <color indexed="8"/>
        <rFont val="Arial Narrow"/>
        <family val="2"/>
      </rPr>
      <t>Hallazgo 10. Resguardos de origen colonial o republicano ANT.</t>
    </r>
    <r>
      <rPr>
        <sz val="11"/>
        <color theme="1"/>
        <rFont val="Arial Narrow"/>
        <family val="2"/>
      </rPr>
      <t xml:space="preserve"> El artículo 2.14.7.1.1 del Decreto 1071 de 2015, establece que la ANT tiene la competencia para adelantar los procesos de reestructuración de resguardos de origen colonial o republicano, previa clarificación sobre vigencia de los respectivos títulos. Esta obligación deviene de la Ley 160 de 1994, articulo 85. 
En las bases del Plan Nacional de Desarrollo 2014-2018 se reafirma esta obligación estableciendo como compromiso del Gobierno Nacional el de “Adelantar las actuaciones necesarias para garantizar los procesos de clarificación de la vigencia legal de los títulos de resguardos de origen colonial y su respectiva reestructuración, cuando haya lugar” (Negrita fuera de texto).
El Decreto 1397 de 1996, por medio del cual se crea la CNTI y la MPC, señala en su parágrafo 1° del artículo 2 que “el cumplimiento de los compromisos adquiridos en desarrollo de los convenios o acuerdos suscritos por el Gobierno o el INCORA, con organizaciones o pueblos indígenas, se hará conforme a los cronogramas y demás contenidos de los acuerdos”.
De este modo y desde al año 2014, en las sesiones adelantadas en el marco de la CNTI, se estableció la necesidad de adoptar un decreto donde se definiera lo concerniente a la reglamentación sobre el proceso de clarificación y reestructuración de los resguardos de origen colonial o republicano, para lo cual se pactó una ruta, la cual aún no ha sido culminada.
Si bien, en la actualidad no ha sido acordada y expedida la citada reglamentación, se muestra un incumplimiento de las funciones legales de la ANT y de los compromisos asumidos en marco de la CNTI, en pro de llevar a cabo las actuaciones necesarias para garantizar los procesos de clarificación.
La ausencia de un reconocimiento además de traducirse en una vulneración de los derechos a las tierras, territorios y recursos que tradicionalmente han ocupado las comunidades indígenas, facilita el despojo, la invasión territorial y la vulneración de sus derechos humanos. 
humanos. </t>
    </r>
  </si>
  <si>
    <r>
      <rPr>
        <b/>
        <sz val="11"/>
        <color theme="1"/>
        <rFont val="Arial Narrow"/>
        <family val="2"/>
      </rPr>
      <t xml:space="preserve">22/10/2020. </t>
    </r>
    <r>
      <rPr>
        <sz val="11"/>
        <color theme="1"/>
        <rFont val="Arial Narrow"/>
        <family val="2"/>
      </rPr>
      <t xml:space="preserve">Se observó el documento "GUÍA DE CRITERIOS PARA LA PRIORIZACIÓN DE LOS PROCEDIMIENTOS DEL PLAN DE ATENCIÓN Y METAS DE LOS PROYECTOS DE INVERSIÓN DE LA DIRECCIÓN ASUNTOS ÉTNICOS", de septiembre de 2020, cuya finalidad es establecer parámetros que permitan apoyar la formulación, estructuración e inscripción de los proyectos de inversión pública a cargo de la Dirección de Asuntos Étnicos de la ANT y que deben tener un objetivo general, objetivos específicos, procedimientos, indicadores de productos, metas, cronograma, productos, actividades relacionadas con cada uno de los procedimientos, insumos para los bienes y/o servicios, indicadores de gestión y recursos con su respectivo costeo detallado por actividad, con el objetivo de  presentar los criterios definidos por la Dirección y Subdirección de Asuntos Étnicos para la priorización y focalización de los procedimientos de constitución, ampliación, saneamiento o reestructuración, protección de territorios ancestrales, titulación, delimitación de territorios, compra de predios, mediación de resolución de conflictos y cofinanciación de iniciativas comunitarias a tener en cuenta en la planeación del Plan de Atención y Plan de Acción en cada una de las vigencias.
En atención a los avances de gestión y evidencias suministradas, la acción de mejora presentó cumplimiento, toda vez que, se evidenció la elaboración del documento guía para la formulación del proyecto de inversión.
La Oficina de Control Interno consultó la intranet institucional, observando que el documento no se encuentra controlado en el Sistema Integrado de Gestión, para lo cual se recomienda a la Dirección que adelante las gestiones correspondientes con la Oficina de Planeación a fin de garantizar su control y publicación.  Por otra parte, recomienda que el documento sea remitido de forma masiva a los colaboradores de la Agencia vía correo electrónico institucional.
</t>
    </r>
  </si>
  <si>
    <r>
      <rPr>
        <b/>
        <sz val="11"/>
        <color indexed="8"/>
        <rFont val="Arial Narrow"/>
        <family val="2"/>
      </rPr>
      <t>Hallazgo 16. Sistemas de información para el seguimiento a los procesos de legalización y seguridad jurídica de los territorios indígenas</t>
    </r>
    <r>
      <rPr>
        <sz val="11"/>
        <color theme="1"/>
        <rFont val="Arial Narrow"/>
        <family val="2"/>
      </rPr>
      <t xml:space="preserve">.Solicitada por el equipo auditor, la base de datos de solicitudes, legalizaciones, adquisiciones y protección con la que la Agencia hace seguimiento a su accionar institucional, la ANT remitió los siguientes archivos de Excel: 1) Base de adquisiciones Comunidades Indígenas, 2) Base de solicitudes Comunidades Indígenas, 3) Base Resguardos Legalizados Comunidades Indígenas y 4) Matriz Protección Ancestral.
Revisados estos archivos, se encuentra que los mismos no garantizan la calidad de los datos almacenados, ni cuentan con variables homogéneas que permitan conocer el estado de los procesos adelantados ni realizar un seguimiento adecuado, evidenciando la ausencia de depuración para definir la suficiencia, pertinencia y controles de calidad a los datos gestionados.
Adicionalmente, limita la realización de un costeo de la política, la planeación adecuada de la actuación institucional y dificulta su seguimiento. 
Lo anterior se debe a que 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un efectivo seguimiento y monitoreo a la política. 
El artículo 2.2.9.1.2.2 del Decreto 1008 de 2018, mediante el cual se establecen “los lineamientos generales de la política de Gobierno Digital y se subroga el capítulo 1 del título 9 de la parte 2 del libro 2 del Decreto 1078 de 2015, Decreto Único Reglamentario del sector de Tecnologías de la Información y las Comunicaciones” establece que para la implementación de la Política de Gobierno Digital, las entidades públicas deberán aplicar el Manual de Gobierno Digital, el cual define los lineamientos, estándares y acciones a ejecutar por parte de los sujetos obligados a esta Política y establece dentro de su ámbito de aplicación a las entidades que conforman la Administración Pública, en los términos del artículo 39 de la Ley 489 de 1998. 
De acuerdo con el citado manual, la entidad debe garantizar que el proyecto o iniciativa que haga uso de TIC, cuente con un conjunto de acciones que permitan una adecuada ejecución, seguimiento y realimentación, de manera que se cumpla con lo planeado y que se satisfagan las necesidades y problemáticas identificadas desde el inicio. Para ello, deben observar entre otros el siguiente lineamiento: Las entidades públicas deben realizar diferentes pruebas (iterar) para mejorar frecuentemente los servicios digitales con el propósito de fortalecer frecuentemente los servicios prestados.
Por otra parte, el Ministerio de Tecnologías de la Información y las Comunicaciones define el marco de referencia para la implementación de la arquitectura TI, donde uno de sus lineamientos determina que ”la dirección de Tecnologías y Sistemas de la Información o quien haga sus veces debe contar con un plan de calidad de los componentes de información que incluya etapas de aseguramiento, control e inspección, medición de indicadores de calidad, actividades preventivas, correctivas y de mejoramiento continuo de la calidad de los componentes”.
</t>
    </r>
  </si>
  <si>
    <r>
      <rPr>
        <b/>
        <sz val="11"/>
        <color theme="1"/>
        <rFont val="Arial Narrow"/>
        <family val="2"/>
      </rPr>
      <t xml:space="preserve">19/10/2020. </t>
    </r>
    <r>
      <rPr>
        <sz val="11"/>
        <color theme="1"/>
        <rFont val="Arial Narrow"/>
        <family val="2"/>
      </rPr>
      <t xml:space="preserve">Se allegó el  memorando 20202000173463 del 19/08/2020 remitido por la DOSP   a los Directores de Gestión Jurídica de Tierras,  Acceso a Tierras y de Asuntos Étnicos, mediante el cual se da a conocer el Diagnóstico estado actual de Sistema Integrado de Tierras.  Respecto al componente étnico el memorando en cuestión indica que, la Dirección de Asuntos Étnico cuenta con un total de 6 sistemas y/o flujos o módulos, así:
</t>
    </r>
    <r>
      <rPr>
        <b/>
        <sz val="11"/>
        <color theme="1"/>
        <rFont val="Arial Narrow"/>
        <family val="2"/>
      </rPr>
      <t>Decreto 2333 - Pretensión a territorios Ancestrales</t>
    </r>
    <r>
      <rPr>
        <sz val="11"/>
        <color theme="1"/>
        <rFont val="Arial Narrow"/>
        <family val="2"/>
      </rPr>
      <t xml:space="preserve">,  Funcionalidad que apoya al proceso de protección de las tierras y territorios ocupados o poseídos ancestralmente y/o tradicionalmente por los pueblos indígenas.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1071 - Titulación colectiva a comunidades Étnicas. </t>
    </r>
    <r>
      <rPr>
        <sz val="11"/>
        <color theme="1"/>
        <rFont val="Arial Narrow"/>
        <family val="2"/>
      </rPr>
      <t xml:space="preserve"> Funcionalidad que permite el seguimiento de las actividades necesarias para constituir, ampliar, sanear o reestructurar resguardos, en beneficio de las comunidades indígenas, para su adecuado asentamiento y desarrollo, con la finalidad de preservar sus usos y costumbres y el mejoramiento de la calidad de vida de sus integrantes.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1066 - Titulación colectiva a comunidades Negras. </t>
    </r>
    <r>
      <rPr>
        <sz val="11"/>
        <color theme="1"/>
        <rFont val="Arial Narrow"/>
        <family val="2"/>
      </rPr>
      <t xml:space="preserve"> Funcionalidad que permite la gestión del procedimiento de titulación colectiva a comunidades negras facilitando su adecuado asentamiento y desarrollo étnico, de conformidad con sus prácticas tradicionales de producción.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Compra directa de predios - Adquisición de predios para comunidades Étnicas.  </t>
    </r>
    <r>
      <rPr>
        <sz val="11"/>
        <color theme="1"/>
        <rFont val="Arial Narrow"/>
        <family val="2"/>
      </rPr>
      <t xml:space="preserve">Funcionalidad que permite la registro y seguimiento de las actividades asociadas al proceso de adquisición de predios para comunidades étnicas.  No cuenta con sistema de información, se cuenta con estimación de esfuerzo de alto nivel requerido para su implementación, se requiere la construcción del sistema, a espera de la priorización y asignación de recursos para dar inicio al levantamiento de requerimientos.
</t>
    </r>
    <r>
      <rPr>
        <b/>
        <sz val="11"/>
        <color theme="1"/>
        <rFont val="Arial Narrow"/>
        <family val="2"/>
      </rPr>
      <t xml:space="preserve">Iniciativas comunitarias - Gestión de iniciativas comunitarias con enfoque diferencial Étnico.  </t>
    </r>
    <r>
      <rPr>
        <sz val="11"/>
        <color theme="1"/>
        <rFont val="Arial Narrow"/>
        <family val="2"/>
      </rPr>
      <t xml:space="preserve">Funcionalidad que permite la registro y seguimiento de las actividades asociadas al proceso de gestión de iniciativas comunitarias con enfoque diferencial étnico.  No cuenta con sistema de información, se cuenta con estimación de esfuerzo de alto nivel requerido para su implementación, se requiere la construcción del sistema, a espera de la priorización y asignación de recursos para dar inicio al levantamiento de requerimientos.
</t>
    </r>
    <r>
      <rPr>
        <b/>
        <sz val="11"/>
        <color theme="1"/>
        <rFont val="Arial Narrow"/>
        <family val="2"/>
      </rPr>
      <t xml:space="preserve">Heródoto. </t>
    </r>
    <r>
      <rPr>
        <sz val="11"/>
        <color theme="1"/>
        <rFont val="Arial Narrow"/>
        <family val="2"/>
      </rPr>
      <t xml:space="preserve">  Sistema que permite el registro de los seguimientos realizados a los expedientes de los procesos que se llevan en la Dirección de Asuntos Étnicos.   Cuenta con sistema desarrollado desde la DAE y se encuentra operativo, requieren análisis detallado para determinar el esfuerzo requerido para su reemplazo y migración de información al SIT.
Así mismo, dicho memorando indica la realización de mesas de trabajo de priorización en el mes de agosto, a fin de profundizar el análisis y definir el plan de trabajo para el mejoramiento de la cobertura de los sistemas de información de la Agencia e identificar los frentes que requieren actualmente la mayor atención, como segunda medida, realizar estimaciones de alto nivel en estos frentes, para finalmente cuantificar los recursos requeridos en el mediano plazo, y teniendo en cuenta que los recursos con que cuenta la SSIT son limitados, acordar el apoyo en términos de recursos y presupuesto por parte de las áreas.
En concordancia con lo anterior, se remitió la priorización de 11 sistemas de información, a saber, Baldíos persona natural – 902, Restitución,  Baldíos persona natural – 160, Administración de predios baldíos,  Limitaciones a la propiedad, Aura Portal,  Registro de inmuebles rurales. RIR, Seguimiento B D SQL, Hojas de vida baldíos persona natural y Titulación de baldíos EDP.
Finalmente, se allegó el memorando 20205000198293 del 10/09/2020, el cual establece las acciones especificas adelantas y pendientes con corte al 27/08/2020, en cuento a los sistemas Decreto 2333 - Pretensión a territorios Ancestrales,  Decreto 1071 - Titulación colectiva a comunidades Étnicas y Decreto 1066 – Titulación colectiva a comunidades Negras.
En atención a los avances y evidencias suministradas, en el segundo y tercer trimestre, se observó la ejecución de la acción de mejora.  Sin embargo, se recomienda a la Subdirección de Sistemas de Información de Tierras realizar un cronograma que permita atender satisfactoriamente las acciones pendientes.</t>
    </r>
  </si>
  <si>
    <r>
      <rPr>
        <b/>
        <sz val="11"/>
        <color indexed="8"/>
        <rFont val="Arial Narrow"/>
        <family val="2"/>
      </rPr>
      <t>Hallazgo 18. Articulación entre la ANT y la URT en los procesos de legalización, seguridad jurídica y restitución de derechos territoriales.</t>
    </r>
    <r>
      <rPr>
        <sz val="11"/>
        <color theme="1"/>
        <rFont val="Arial Narrow"/>
        <family val="2"/>
      </rPr>
      <t>La política de restitución de tierras y la de legalización de territorios indígenas presentan una amplia interrelación. El hecho de no adelantar acciones efectivas por parte de la ANT en el marco de la citada política, se convierte en un factor que propicia el despojo de los territorios, adicionalmente que esta entidad debe tener presentes en su planeación el cumplimiento de las órdenes emanadas de la jurisdicción de restitución de tierras.  
Por su parte, la URT en el marco de su planeación y definición de casos a priorizar, debe tener presente si existe sobre el predio solicitado en restitución, un proceso de legalización con el fin de armonizarlos y utilizarlo como material probatorio. 
La CGR observa que ni en los procedimientos de estas entidades ni en su gestión institucional existe una articulación adecuada, de tal manera que se eviten reprocesos y en últimas se garantice el derecho que sobre sus territorios tienen estas comunidades. 
Esta articulación se evidencia tan solo a través del cumplimiento de los fallos de restitución de tierras sin acciones previas que logren sinergias institucionales que redunde en el accionar de la ANT, así como el de la URT, en los costos de ambas políticas y en los tiempos para que las comunidades indígenas tengan pleno derecho sobre sus territorios.
En este ámbito, la articulación entre la ANT y la URT resulta fundamental a fin de evitar duplicidad de actuaciones (principio de economía y la eficiencia administrativa), dado que las zonas de intervención de la ANT pueden traslaparse con territorios intervenidos por la URT.
Al respecto el Decreto Ley 4633 de 2011 indica en su artículo 57 que: “El Incoder agilizará los procedimientos administrativos de constitución, ampliación y saneamiento de resguardos, priorizando aquellos en los cuales se identifique que la solicitud se llevó a cabo como consecuencia de los daños y afectaciones asociados (…)” con el conflicto armado en los términos del artículo 3 del mismo decreto Ley.
Por otra parte, los artículos 24 y 43 numeral 4 del Decreto Ley 902 de 2017, establecen que la ANT se debe  coordinar con las demás agencias del Gobierno Nacional competentes en temas rurales, y enuncia como uno de los criterios mínimos el de coordinación armónica entre las entidades públicas, nacionales, locales, y privadas en donde se establezcan canales eficientes de comunicación y de flujo de información, que conlleven a una formulación y operación que permita realmente atender las necesidades de la población respecto al ordenamiento social de la propiedad en su territorio.</t>
    </r>
  </si>
  <si>
    <r>
      <rPr>
        <b/>
        <sz val="11"/>
        <color theme="1"/>
        <rFont val="Arial Narrow"/>
        <family val="2"/>
      </rPr>
      <t xml:space="preserve">17/03/2020: </t>
    </r>
    <r>
      <rPr>
        <sz val="11"/>
        <color theme="1"/>
        <rFont val="Arial Narrow"/>
        <family val="2"/>
      </rPr>
      <t xml:space="preserve">La Dirección de Asuntos Étnicos allegó las siguientes actas del:
</t>
    </r>
    <r>
      <rPr>
        <b/>
        <sz val="11"/>
        <color theme="1"/>
        <rFont val="Arial Narrow"/>
        <family val="2"/>
      </rPr>
      <t>1. 16 abril de 2020</t>
    </r>
    <r>
      <rPr>
        <sz val="11"/>
        <color theme="1"/>
        <rFont val="Arial Narrow"/>
        <family val="2"/>
      </rPr>
      <t>, 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t>
    </r>
    <r>
      <rPr>
        <i/>
        <sz val="11"/>
        <color theme="1"/>
        <rFont val="Arial Narrow"/>
        <family val="2"/>
      </rPr>
      <t>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t>
    </r>
    <r>
      <rPr>
        <sz val="11"/>
        <color theme="1"/>
        <rFont val="Arial Narrow"/>
        <family val="2"/>
      </rPr>
      <t xml:space="preserve">".  Acta sin firmas.
</t>
    </r>
    <r>
      <rPr>
        <b/>
        <sz val="11"/>
        <color theme="1"/>
        <rFont val="Arial Narrow"/>
        <family val="2"/>
      </rPr>
      <t>2. 17/06/2020</t>
    </r>
    <r>
      <rPr>
        <sz val="11"/>
        <color theme="1"/>
        <rFont val="Arial Narrow"/>
        <family val="2"/>
      </rPr>
      <t>, cuyo tema fue Segunda Sesión Ordinaria de la Mesa de Articulación en Asuntos Étnicos - MAAE (ANT - URT) y a través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Leguízamo y Puerto Asís 20. Resguardo indígena Nasa de Gaitania 21. Resguardo La Sortija 22. Consejo Comunitario Eladio Ariza 23. Resguardo Indígena Caimán Nuevo. Acta sin firma.
La Oficina de Control Interno reitera la solicitud en cuanto se allegue el acta firma del 19/02/2020.</t>
    </r>
  </si>
  <si>
    <r>
      <rPr>
        <b/>
        <sz val="11"/>
        <color theme="1"/>
        <rFont val="Arial Narrow"/>
        <family val="2"/>
      </rPr>
      <t xml:space="preserve">14/04/2020. </t>
    </r>
    <r>
      <rPr>
        <sz val="11"/>
        <color theme="1"/>
        <rFont val="Arial Narrow"/>
        <family val="2"/>
      </rPr>
      <t xml:space="preserve"> Se observaron 3 actas de reunión realizadas así:
</t>
    </r>
    <r>
      <rPr>
        <b/>
        <sz val="11"/>
        <color theme="1"/>
        <rFont val="Arial Narrow"/>
        <family val="2"/>
      </rPr>
      <t xml:space="preserve">1. Enero 22 del 2020. </t>
    </r>
    <r>
      <rPr>
        <sz val="11"/>
        <color theme="1"/>
        <rFont val="Arial Narrow"/>
        <family val="2"/>
      </rPr>
      <t xml:space="preserve">Reunión de articulación entre la ANT, Subdirección de Asuntos Étnicos y la DAER de los UAEGRTO con el fin de atender ordenes judiciales proferidas por el Juzgado Primero de Restitución de Tierras de Cali dentro del proceso con radicado 2019-00076-00.
</t>
    </r>
    <r>
      <rPr>
        <b/>
        <sz val="11"/>
        <color theme="1"/>
        <rFont val="Arial Narrow"/>
        <family val="2"/>
      </rPr>
      <t xml:space="preserve">2. Febrero 19 del 2020. </t>
    </r>
    <r>
      <rPr>
        <sz val="11"/>
        <color theme="1"/>
        <rFont val="Arial Narrow"/>
        <family val="2"/>
      </rPr>
      <t xml:space="preserve">Reunión interinstitucional URT - AT, con el objetivo de dar cumplimiento a ordenes R.I Urada Jiguamiandó.  Sin firma.
</t>
    </r>
    <r>
      <rPr>
        <b/>
        <sz val="11"/>
        <color theme="1"/>
        <rFont val="Arial Narrow"/>
        <family val="2"/>
      </rPr>
      <t>3. Marzo 5 del 2020.</t>
    </r>
    <r>
      <rPr>
        <sz val="11"/>
        <color theme="1"/>
        <rFont val="Arial Narrow"/>
        <family val="2"/>
      </rPr>
      <t xml:space="preserve"> Reunión realizada con el Instituto Geográfico Agustín Codazzi, Subdirección de Catastro, GIT de Tierras, URT, ANT y Superintendencia de Notariado y Registro, para tratar ordenes judiciales relacionados con COCOMASUR y Resguardo Indígena San Lorenzo.
La Oficina de Control Interno solicita se allegue el acta firma del 19/02/2020.</t>
    </r>
  </si>
  <si>
    <r>
      <rPr>
        <b/>
        <sz val="11"/>
        <color theme="1"/>
        <rFont val="Arial Narrow"/>
        <family val="2"/>
      </rPr>
      <t xml:space="preserve">22/10/2020.  </t>
    </r>
    <r>
      <rPr>
        <sz val="11"/>
        <color theme="1"/>
        <rFont val="Arial Narrow"/>
        <family val="2"/>
      </rPr>
      <t xml:space="preserve">Se observaron 5 actas de reuniones con la URT en el marco de la priorización de casos:
</t>
    </r>
    <r>
      <rPr>
        <b/>
        <sz val="11"/>
        <color theme="1"/>
        <rFont val="Arial Narrow"/>
        <family val="2"/>
      </rPr>
      <t>1. 22/01/2020.</t>
    </r>
    <r>
      <rPr>
        <sz val="11"/>
        <color theme="1"/>
        <rFont val="Arial Narrow"/>
        <family val="2"/>
      </rPr>
      <t xml:space="preserve"> Reunión de articulación entre la ANT, Subdirección de Asuntos Étnicos y la DAER de los UAEGRTO con el fin de atender ordenes judiciales proferidas por el Juzgado Primero de Restitución de Tierras de Cali dentro del proceso con radicado 2019-00076-00.
</t>
    </r>
    <r>
      <rPr>
        <b/>
        <sz val="11"/>
        <color theme="1"/>
        <rFont val="Arial Narrow"/>
        <family val="2"/>
      </rPr>
      <t>2. 19/02/2020.</t>
    </r>
    <r>
      <rPr>
        <sz val="11"/>
        <color theme="1"/>
        <rFont val="Arial Narrow"/>
        <family val="2"/>
      </rPr>
      <t xml:space="preserve"> Reunión interinstitucional URT - AT, con el objetivo de dar cumplimiento a ordenes R.I Urada Jiguamiandó.  Sin firma, con listado de asistencia firmado.
</t>
    </r>
    <r>
      <rPr>
        <b/>
        <sz val="11"/>
        <color theme="1"/>
        <rFont val="Arial Narrow"/>
        <family val="2"/>
      </rPr>
      <t xml:space="preserve">3. 05/03/2020. </t>
    </r>
    <r>
      <rPr>
        <sz val="11"/>
        <color theme="1"/>
        <rFont val="Arial Narrow"/>
        <family val="2"/>
      </rPr>
      <t>Reunión realizada con el Instituto Geográfico Agustín Codazzi, Subdirección de Catastro, GIT de Tierras, URT, ANT y Superintendencia de Notariado y Registro, para tratar ordenes judiciales relacionados con COCOMASUR y Resguardo Indígena San Lorenzo.
4</t>
    </r>
    <r>
      <rPr>
        <b/>
        <sz val="11"/>
        <color theme="1"/>
        <rFont val="Arial Narrow"/>
        <family val="2"/>
      </rPr>
      <t xml:space="preserve">. 16/04/2020, </t>
    </r>
    <r>
      <rPr>
        <sz val="11"/>
        <color theme="1"/>
        <rFont val="Arial Narrow"/>
        <family val="2"/>
      </rPr>
      <t>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  Acta sin firmas.</t>
    </r>
    <r>
      <rPr>
        <b/>
        <sz val="11"/>
        <color theme="1"/>
        <rFont val="Arial Narrow"/>
        <family val="2"/>
      </rPr>
      <t xml:space="preserve">
5. 17/06/2020, </t>
    </r>
    <r>
      <rPr>
        <sz val="11"/>
        <color theme="1"/>
        <rFont val="Arial Narrow"/>
        <family val="2"/>
      </rPr>
      <t>cuyo tema fue Segunda Sesión Ordinaria de la Mesa de Articulación en Asuntos Étnicos - MAAE (ANT - URT) y a través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Leguízamo y Puerto Asís 20. Resguardo indígena Nasa de Gaitania 21. Resguardo La Sortija 22. Consejo Comunitario Eladio Ariza 23. Resguardo Indígena Caimán Nuevo. Acta sin firma.
La acción de mejora se encuentra en términos para su ejecución, siendo el mes de octubre el establecido para su cierre.  No obstante, a fin de dar cierre de la acción, se solicita se allegue, en el próximo seguimiento a planes de mejoramiento a realizarse en enero del 2021, las actas del 16/04/2020 y 17/06/2020 firmadas, o en su defecto, los listados de asistencia.</t>
    </r>
  </si>
  <si>
    <r>
      <rPr>
        <b/>
        <sz val="11"/>
        <color theme="1"/>
        <rFont val="Arial Narrow"/>
        <family val="2"/>
      </rPr>
      <t xml:space="preserve">22/10/2020. </t>
    </r>
    <r>
      <rPr>
        <sz val="11"/>
        <color theme="1"/>
        <rFont val="Arial Narrow"/>
        <family val="2"/>
      </rPr>
      <t>Se observaron 4 memorandos de consultas sobre la compra de predios en la Agencia, a fin de establecer la viabilidad de modificar el procedimiento ACCTI-P-010 en las actividades 26 y 28, así:
Radicado 20205000202383 del 15/09/2020, remitido a la Jede de la Oficina Jurídica.
Radicado 20205000208823 del 15/09/2020, remitido a la Subdirectora Administrativa y Financiera.
Radicado 20205000208833 del 21/09/2020,  remitido al Subdirector de Administración de Tierras de la Nación.
Radicado 20205000208863 del 21/09/2020, remitido al Director de Acceso a Tierras.
En atención a los avances de gestión y evidencias suministradas, la acción de mejora presentó cumplimiento, toda vez que, se evidenció 4 memorandos de consulta sobre la compra de predios.</t>
    </r>
  </si>
  <si>
    <r>
      <rPr>
        <b/>
        <sz val="11"/>
        <color theme="1"/>
        <rFont val="Arial Narrow"/>
        <family val="2"/>
      </rPr>
      <t xml:space="preserve">28/08/2020. </t>
    </r>
    <r>
      <rPr>
        <sz val="11"/>
        <color theme="1"/>
        <rFont val="Arial Narrow"/>
        <family val="2"/>
      </rPr>
      <t xml:space="preserve">El Comité Institucional de Coordinación de Control Interno - CICCI en sesión del 27/08/2020, analizó la solicitud realizada por la Dirección de Acceso a Tierras a través correo electrónico del  21/08/2020 en cuanto a la necesidad de reformular la acción de mejora AMC-370 establecida para dar tratamiento al Hallazgo 1 de la Auditoría Financiera vigencia fiscal 2018 de carácter denuncia.  Que de acuerdo a su solicitud, el Comité aprobó la propuesta presentada por la Dirección, en cuanto dar tratamiento a dicho Hallazgo a través de las acciones de mejora AMC-409 y AMC-441 establecidas para dar tratamiento a los Hallazgos 4 y 18, correspondientemente, de la Auditoría Financiera vigencia fiscal 2019.  Cabe señalar, que las desviaciones observadas por la CGR en ambas auditorias guardan correlación.
</t>
    </r>
    <r>
      <rPr>
        <b/>
        <sz val="11"/>
        <color theme="1"/>
        <rFont val="Arial Narrow"/>
        <family val="2"/>
      </rPr>
      <t xml:space="preserve">20/10/2020.  </t>
    </r>
    <r>
      <rPr>
        <sz val="11"/>
        <color theme="1"/>
        <rFont val="Arial Narrow"/>
        <family val="2"/>
      </rPr>
      <t xml:space="preserve">La Dirección de Acceso a Tierras suministró las siguientes evidencias:
</t>
    </r>
    <r>
      <rPr>
        <b/>
        <sz val="11"/>
        <color theme="1"/>
        <rFont val="Arial Narrow"/>
        <family val="2"/>
      </rPr>
      <t xml:space="preserve">Acta No, 1 del 27/08/2020, </t>
    </r>
    <r>
      <rPr>
        <sz val="11"/>
        <color theme="1"/>
        <rFont val="Arial Narrow"/>
        <family val="2"/>
      </rPr>
      <t>cuyo objeto fue evaluar la efectividad del control implementado al procedimiento ACCTI-P-010-Compra Directa de Predios de manera que se permita evidenciar la correcta gestión documental del expediente.  En su desarrollo enuncia la revisión aleatoria de expedientes de los predios Panorama con FMI 366-25191 y predio Villa Inés con FMI 062-651, a fin de verificar la efectividad de la forma ACCTI-F-020-Lista de Chequeo contra el expediente.</t>
    </r>
    <r>
      <rPr>
        <sz val="11"/>
        <color rgb="FFFF0000"/>
        <rFont val="Arial Narrow"/>
        <family val="2"/>
      </rPr>
      <t xml:space="preserve"> </t>
    </r>
    <r>
      <rPr>
        <sz val="11"/>
        <rFont val="Arial Narrow"/>
        <family val="2"/>
      </rPr>
      <t xml:space="preserve">Sin embargo, el acta no define si, independientemente de la versión de la lista de chequeo dispuesta, los expedientes contenían el total de los registros mínimos para la conformación de los expedientes de adquisición de predios, en el entendido que la acción de mejora refiere la ACCTI-F-020-Lista de Chequeo, sin tener en cuenta su versión.  Ahora bien, si lo que se busca es evaluar la efectividad de la  ACCTI-F-020 en su versionamiento actual, se sugiere tomar una muestra de expedientes emitidos a partir de la fecha de implementación del formato, a saber 26/06/2020.  En cualquiera de los casos se debe garantizar que su análisis provenga de la aplicación de un muestreo aleatorio del total de expedientes  conformados para el periodo objeto de valoración, considerando un nivel de confianza  y porcentaje de error adecuado.  
Lo anterior, en el entendido que  el acta suministrada como evidencia de la efectividad del control implementado, no refiere el total de expedientes de adquisición de predios existentes, a fin de evaluar si la muestra seleccionada (2 expedientes) fue apta para determinar la efectividad de la lista de chequeo.  Igualmente, el acta no contiene compromisos por parte del abogado a cargo del expediente o de la fase,  en cuanto a los documentos que registran como no disponibles, como es el caso del Predio Villa Ines.
</t>
    </r>
    <r>
      <rPr>
        <b/>
        <sz val="11"/>
        <color theme="1"/>
        <rFont val="Arial Narrow"/>
        <family val="2"/>
      </rPr>
      <t xml:space="preserve">
Lista de chequeo</t>
    </r>
    <r>
      <rPr>
        <sz val="11"/>
        <rFont val="Arial Narrow"/>
        <family val="2"/>
      </rPr>
      <t>, se observó el formato de lista de chequeo controlado por el Sistema Integrado de Gestión bajo el código ACCTI-F-020, versión 2 del 26/06/2020, diligenciado para el predio Villa Ines.  La lista de chequeo define 33 documentos, de los cuales se evidenció el registro de los 18 primeros observándose lo siguiente:
Del ítem 1 al 12 , se observó el registro de disponibilidad de soportes para  8 ítems, sin embargo, 4 ítems registran sin soporte, siendo el caso del "Auto que avoca de conocimiento (si aplica)" donde se define que no esta disponible, pero en las observaciones no se indica si es por qué no aplica o, si es por ausencia del documento.  Para los  restantes documentos que registran como no disponibles, se dan las correspondientes observaciones de su ausencia.
En cuanto a los ítems del  13 al 18, se observó el registro de disponibilidad de 4 ítems, estando pendiente el soporte de Informe de Estudio Jurídico complementario y Resolución de cabida y linderos.
Es preciso indicar que la acción de mejora fue establecida a fin de dar tratamiento a lo observado por la CGR en el Hallazgo 18 de la 
Auditoría Financiera vigencia fiscal 2019 y el Hallazgo 1 de la Auditoría Financiera vigencia fiscal 2018, por tanto</t>
    </r>
    <r>
      <rPr>
        <sz val="11"/>
        <color theme="1"/>
        <rFont val="Arial Narrow"/>
        <family val="2"/>
      </rPr>
      <t xml:space="preserve">, esta Jefatura solicita se alleguen las evidencias correspondientes a la corrección realizada a los expedientes documentales de los Predios los Almendros, los Naranjos y Bella Vista, así como, la revisión del expediente documental del Predio Agua Linda (AME-370).
En atención a la gestión reportada e evidencias suministradas, la acción de mejora presentó incumplimiento, toda vez que, no se puedo establecer la efectividad de la forma ACCTI-F-020-Lista de Chequeo.
La Oficina de Control Interno recomienda enunciar en la forma ACCTI-F-020-Lista de Chequeo las fases o actividades del  procedimiento ACCTI-P-010-Compra Directa de Predios a fin de coadyuvar a sus usuarios directos y partes interesadas a una mayor compresión y correlación con el procedimiento.  Así mismo, se sugiere implementar controles aleatorios en relación a los soportes identificados como no disponibles, toda vez que, el objeto de la lista de chequeo es garantizar la disponibilidad de los registros establecidos en el expediente de compra directa de predios.
</t>
    </r>
  </si>
  <si>
    <r>
      <rPr>
        <b/>
        <sz val="11"/>
        <color theme="1"/>
        <rFont val="Arial Narrow"/>
        <family val="2"/>
      </rPr>
      <t xml:space="preserve">22/10/2020. </t>
    </r>
    <r>
      <rPr>
        <sz val="11"/>
        <color theme="1"/>
        <rFont val="Arial Narrow"/>
        <family val="2"/>
      </rPr>
      <t>La Dirección de Asuntos Étnicos informó que, se está a la espera de respuesta por parte de la Corporación PCN Hileros  del oficio  20205100673301 del 23 de julio de 2020, donde se solicitó Balance financiero y soportes de los informes de ejecución  correspondiente a los meses de septiembre de 2019 a abril de 2020.   Comunicación No. 20205100960071 del 24 de septiembre de  2020 de reiteración de solicitud radicado 20205100673301 - Convenio de Asociación No. 912 de 2018 Corporación PCN- Hileros – Agencia Nacional de Tierras – ANT. Comunicación de la Corporación Hileros en el cual solicitan convocar a Comité Directivo y las comunicaciones del Ente de Control frente al hallazgo.
Es preciso indicar que, para el periodo evaluado no se allegó los correspondientes informes de supervisión a fin de analizar la  ejecución técnica, administrativa y financiera, conforme al Plan Operativo y el cronograma de actividades.
Respecto a los avances de cumplimento reportados, así como las evidencias suministradas, la Oficina de Control Interno, establece el incumplimiento de la actividad, toda vez que, para el periodo evaluado no se allegaron los informes de supervisión a fin analizar la  ejecución técnica, administrativa y financiera, conforme al Plan Operativo y el cronograma de actividades.  Por otra, se esta a la espera que se remita el  balance financiero y soportes de los informes de ejecución  correspondiente a los meses de septiembre de 2019 a abril de 2020.</t>
    </r>
  </si>
  <si>
    <r>
      <rPr>
        <b/>
        <sz val="11"/>
        <color rgb="FF000000"/>
        <rFont val="Arial Narrow"/>
        <family val="2"/>
      </rPr>
      <t xml:space="preserve">22/10/2020. </t>
    </r>
    <r>
      <rPr>
        <sz val="11"/>
        <color rgb="FF000000"/>
        <rFont val="Arial Narrow"/>
        <family val="2"/>
      </rPr>
      <t xml:space="preserve">Se observó memorando del 31/08/2020 remitido a la Subdirección de Administración de Tierras de la Nación, a fin de dar a conocer el seguimiento realizado, por la Subdirección de Asuntos Étnicos, a los compromisos acta del 09/06/2020, caracterización del predio Yarumal ubicado en Turbo - Antioquia.  El documento contiene el seguimiento a los compromisos adquiridos mediante Acta del 09/06/2020 cuyo objeto fue la socialización ruta de trabajo para caracterización del predio Yarumal- Bocas de Rio Turbo, a fin de aportar a la presentación, de la Oficina Jurídica, del proceso policivo que tiene como finalidad poner fin a los procesos invasivos que se están presentando en el predio denominado Yarumal y que
impiden legalizar a la comunidad que conforma el Consejo Comunitario de Bocas del Rio Turbo.  A continuación, se realiza el recuento del proceso administrativo realizado:
La Subdirección de Asuntos Étnicos convocó reunión que tuvo lugar el día 29 de mayo de 2020, a efectos de determinar las medidas administrativas para recuperar el predio adquirido por la ANT y legalizarlo a la comunidad negra, por lo tanto, se fija las siguientes actuaciones:
</t>
    </r>
    <r>
      <rPr>
        <b/>
        <sz val="11"/>
        <color rgb="FF000000"/>
        <rFont val="Arial Narrow"/>
        <family val="2"/>
      </rPr>
      <t>Oficina Jurídica:</t>
    </r>
    <r>
      <rPr>
        <sz val="11"/>
        <color rgb="FF000000"/>
        <rFont val="Arial Narrow"/>
        <family val="2"/>
      </rPr>
      <t xml:space="preserve"> Confirmó el recibido de la información por parte de las diferentes áreas según los compromisos adquiridos en la reunión del 22/05/2020, manifestando que antes de presentar la respectiva querella, se debe hacer la laborar de caracterización del predio y de sus ocupantes, toda vez que no tendría sentido la querella porque se perdería
fácilmente por acción constitucional.  De igual manera esta Oficina considera importante verificar si los ocupantes del predio pueden hacer parte de la oferta institucional, por lo tanto, consideran hacer una visita
</t>
    </r>
    <r>
      <rPr>
        <b/>
        <sz val="11"/>
        <color rgb="FF000000"/>
        <rFont val="Arial Narrow"/>
        <family val="2"/>
      </rPr>
      <t>Subdirección de Administración de Tierras de la Nación:</t>
    </r>
    <r>
      <rPr>
        <sz val="11"/>
        <color rgb="FF000000"/>
        <rFont val="Arial Narrow"/>
        <family val="2"/>
      </rPr>
      <t xml:space="preserve"> Acogiendo lo expuesto por la Oficina Jurídica confirma la necesidad de realizar la caracterización del predio y de los ocupantes. 
En reunión del 09 de junio del 2020, Subdirección de Asuntos Étnicos y Subdirección de Administración de Tierras de la Nación se acordó los siguiente:
</t>
    </r>
    <r>
      <rPr>
        <b/>
        <sz val="11"/>
        <color rgb="FF000000"/>
        <rFont val="Arial Narrow"/>
        <family val="2"/>
      </rPr>
      <t xml:space="preserve">Subdirección de Administración de Tierras de la Nación: </t>
    </r>
    <r>
      <rPr>
        <sz val="11"/>
        <color rgb="FF000000"/>
        <rFont val="Arial Narrow"/>
        <family val="2"/>
      </rPr>
      <t xml:space="preserve">Revisar fechas probables de visita al Predio YARUMAL, toda vez que la visita es liderada por esa Subdirección. Se tiene proyectado realizar la visita de caracterización del 14 al 18 de septiembre de 2020, según fecha bridada por la delegada de la Subdirección de Administración de Tierras de la Nación.
</t>
    </r>
    <r>
      <rPr>
        <b/>
        <sz val="11"/>
        <color rgb="FF000000"/>
        <rFont val="Arial Narrow"/>
        <family val="2"/>
      </rPr>
      <t xml:space="preserve">Subdirección de Asuntos Étnicos: </t>
    </r>
    <r>
      <rPr>
        <sz val="11"/>
        <color rgb="FF000000"/>
        <rFont val="Arial Narrow"/>
        <family val="2"/>
      </rPr>
      <t>Convocar a reunión para el alistamiento de la visita al Predio.
La Oficina de Control Interno, requiere para el próximo seguimiento a realizarse en el mes de enero del 2021, se alleguen los soportes de la visita de caracterización del predio y sus ocupantes,  programada para el 14 al 18 septiembre, así como, el análisis que determine si los beneficiaros pueden hacer parte de la oferta institucional. 
La acción de mejora presentó avances de gestión, no obstante, se observó su  incumplimiento, toda vez que,  no se ha verificado  la función social del predio El Yarumal y su situación respecto de la comunidad beneficiaria.</t>
    </r>
  </si>
  <si>
    <r>
      <rPr>
        <b/>
        <sz val="11"/>
        <color rgb="FF000000"/>
        <rFont val="Arial Narrow"/>
        <family val="2"/>
      </rPr>
      <t xml:space="preserve">22/10/2020. </t>
    </r>
    <r>
      <rPr>
        <sz val="11"/>
        <color rgb="FF000000"/>
        <rFont val="Arial Narrow"/>
        <family val="2"/>
      </rPr>
      <t xml:space="preserve">Se observó memorando del 31/08/2020 remitido a la Subdirección de Administración de Tierras de la Nación, a fin de dar a conocer el seguimiento realizado, por la Subdirección de Asuntos Étnicos, a los compromisos acta del 09/06/2020, caracterización del predio Yarumal ubicado en Turbo - Antioquia.  El documento contiene el seguimiento a los compromisos adquiridos mediante Acta del 09/06/2020 cuyo objeto fue la socialización ruta de trabajo para caracterización del predio Yarumal- Bocas de Rio Turbo, a fin de aportar a la presentación, de la Oficina Jurídica, del proceso policivo que tiene como finalidad poner fin a los procesos invasivos que se están presentando en el predio denominado Yarumal y que
impiden legalizar a la comunidad que conforma el Consejo Comunitario de Bocas del Rio Turbo.  A continuación, se realiza el recuento del proceso administrativo realizado:
La Subdirección de Asuntos Étnicos convocó reunión que tuvo lugar el día 29 de mayo de 2020, a efectos de determinar las medidas administrativas para recuperar el predio adquirido por la ANT y legalizarlo a la comunidad negra, por lo tanto, se fija las siguientes actuaciones:
</t>
    </r>
    <r>
      <rPr>
        <b/>
        <sz val="11"/>
        <color rgb="FF000000"/>
        <rFont val="Arial Narrow"/>
        <family val="2"/>
      </rPr>
      <t>Oficina Jurídica:</t>
    </r>
    <r>
      <rPr>
        <sz val="11"/>
        <color rgb="FF000000"/>
        <rFont val="Arial Narrow"/>
        <family val="2"/>
      </rPr>
      <t xml:space="preserve"> Confirmó el recibido de la información por parte de las diferentes áreas según los compromisos adquiridos en la reunión del 22/05/2020, manifestando que antes de presentar la respectiva querella, se debe hacer la laborar de caracterización del predio y de sus ocupantes, toda vez que no tendría sentido la querella porque se perdería
fácilmente por acción constitucional.  De igual manera esta Oficina considera importante verificar si los ocupantes del predio pueden hacer parte de la oferta institucional, por lo tanto, consideran hacer una visita
</t>
    </r>
    <r>
      <rPr>
        <b/>
        <sz val="11"/>
        <color rgb="FF000000"/>
        <rFont val="Arial Narrow"/>
        <family val="2"/>
      </rPr>
      <t>Subdirección de Administración de Tierras de la Nación:</t>
    </r>
    <r>
      <rPr>
        <sz val="11"/>
        <color rgb="FF000000"/>
        <rFont val="Arial Narrow"/>
        <family val="2"/>
      </rPr>
      <t xml:space="preserve"> Acogiendo lo expuesto por la Oficina Jurídica confirma la necesidad de realizar la caracterización del predio y de los ocupantes. 
En reunión del 09 de junio del 2020, Subdirección de Asuntos Étnicos y Subdirección de Administración de Tierras de la Nación se acordó los siguiente:
</t>
    </r>
    <r>
      <rPr>
        <b/>
        <sz val="11"/>
        <color rgb="FF000000"/>
        <rFont val="Arial Narrow"/>
        <family val="2"/>
      </rPr>
      <t xml:space="preserve">Subdirección de Administración de Tierras de la Nación: </t>
    </r>
    <r>
      <rPr>
        <sz val="11"/>
        <color rgb="FF000000"/>
        <rFont val="Arial Narrow"/>
        <family val="2"/>
      </rPr>
      <t xml:space="preserve">Revisar fechas probables de visita al Predio YARUMAL, toda vez que la visita es liderada por esa Subdirección. Se tiene proyectado realizar la visita de caracterización del 14 al 18 de septiembre de 2020, según fecha bridada por la delegada de la Subdirección de Administración de Tierras de la Nación.
</t>
    </r>
    <r>
      <rPr>
        <b/>
        <sz val="11"/>
        <color rgb="FF000000"/>
        <rFont val="Arial Narrow"/>
        <family val="2"/>
      </rPr>
      <t xml:space="preserve">Subdirección de Asuntos Étnicos: </t>
    </r>
    <r>
      <rPr>
        <sz val="11"/>
        <color rgb="FF000000"/>
        <rFont val="Arial Narrow"/>
        <family val="2"/>
      </rPr>
      <t>Convocar a reunión para el alistamiento de la visita al Predio.
La Oficina de Control Interno, solicita se alleguen los soportes de la visita de caracterización del predio y sus ocupantes,  programada para el 14 al 18 septiembre, así como, el análisis que determine si pueden hacer parte de la oferta institucional. 
La acción de mejora presentó avances de gestión, no obstante presento incumplimiento, toda vez que,  no ha verificado  la función social del predio El Yarumal y su situación respecto de la comunidad beneficiaria.</t>
    </r>
  </si>
  <si>
    <r>
      <rPr>
        <b/>
        <sz val="11"/>
        <color theme="1"/>
        <rFont val="Arial Narrow"/>
        <family val="2"/>
      </rPr>
      <t xml:space="preserve">22/10/2020. </t>
    </r>
    <r>
      <rPr>
        <sz val="11"/>
        <color theme="1"/>
        <rFont val="Arial Narrow"/>
        <family val="2"/>
      </rPr>
      <t>La Dirección de Asuntos Étnicos informó que, el 21-09-2020 a través del memorando 20201030132503 la Oficina Jurídica emitió concepto jurídico respecto del tema que originó este hallazgo, paso seguido se enviará solicitud al Ministerio Público y al Ministerio del Interior, para acompañamiento en los diálogos entre la comunidad indígena y campesinos que conlleve a establecer una solución concertada integral y definitiva.
La Oficina de Control Interno, observó el memorando 20201030132503 del 21/09/2020 a través del cual la Oficina Jurídica da respuesta al memorando 20194100201753 del 07/11/2019 emitiendo un concepto jurídico sobre caso “EL MEDIECITO, POTRERO DE LA CASA Y LAS PALMERAS”, concepto que fue puesto en conocimiento  de la Oficina de Control Interno mediante memorando 20204100218293 del 30/09/2020.  Por otra parte, la Subdirección de Acceso a Tierras en Zonas Focalizadas indicó que, se remitió memorando al Director Asuntos Étnicos, solicitando concepto sobre caso predio “Mediecito La Selva” – Código de proyecto C1-CAU-POP-019, sin embargo, a la fecha no se ha recibido respuesta. 
Respecto a los avances y evidencias suministradas, es pertinente indicar que la Dirección de Asuntos Étnicos y la Subdirección de  Acceso a Tierras en Zonas Focalizadas son las dependencias llamadas a coordinar y definir la postura institucional respecto a la problemática presentada en el predio El Mediecito La Selva, partiendo del concepto jurídico emitido por la Oficina Jurídica, a fin de formular las acciones de mejora correspondientes que conlleven a brindar una solución de fondo a las 13 familias beneficiarias.  
No obstante, la Oficina de Control Interno esta presta a hacer parte de las mesas de trabajo a fin de brindar asesoría y acompañamiento en la metodología para la formulación de planes de mejoramiento, garantizando la debida independencia y objetividad, evitando su participación de forma directa en los actos de la administración, emitiendo opiniones en términos de asesoramiento o recomendación en el tema que atañe al predio El mediecito La Selva, las cuales no revistaran de obligatoriedad en la decisión que adopte la   Dirección de Asuntos Étnicos y la Subdirección de  Acceso a Tierras en Zonas Focalizadas.
Es pertinente señalar, que las actividades que se desarrollan en el marco de los roles de las Oficinas de Control Interno, no deben entenderse como actos de aprobación o refrendación por parte de las unidades de control interno ya que se estaría afectando su independencia y objetividad (Ley 87 de 1993). Por tanto, debe entenderse que el control interno es responsabilidad directa de los líderes de procesos o los delegados para la entrega de la información, de acuerdo con la política de operación establecida por la Agencia Nacional de Tierras.   Cabe señalar que, la funciones de las Oficinas de Control Interno tienen un carácter eminentemente asesor, sin un componente operativo distinto del que lógicamente se requiere para formar un juicio sobre la materia que se esté analizando. 
La acción de mejora continua presentó incumplimiento según la fecha establecida para su cierre, a saber, 30/08/2019, toda vez que, no se evidenció la solicitud al Ministerio Público y al Ministerio del Interior, para acompañamiento en los diálogos entre la comunidad indígena y campesinos  que conlleve a establecer una solución concertada integral y definitiva.
La Oficina de Control Interno reitera a la   Dirección de Asuntos Étnicos y la Subdirección de  Acceso a Tierras en Zonas Focalizadas la necesidad de adelantar las actividades pertinentes que conlleven al establecimiento de acciones de mejora, que den tratamiento de fondo a la problemática presentada por las 13 familias beneficiarias del predio el Mediecito La Selva.</t>
    </r>
  </si>
  <si>
    <r>
      <rPr>
        <b/>
        <sz val="11"/>
        <color theme="1"/>
        <rFont val="Arial Narrow"/>
        <family val="2"/>
      </rPr>
      <t xml:space="preserve">22/10/2020. </t>
    </r>
    <r>
      <rPr>
        <sz val="11"/>
        <color theme="1"/>
        <rFont val="Arial Narrow"/>
        <family val="2"/>
      </rPr>
      <t xml:space="preserve"> La Subdirección de Asuntos Étnicos indicó que, está adelantando las gestiones pertinentes en aras de gestionar los procedimientos en el Marco del Decreto 2333 del 2014.
La acción de mejora se encuentra en términos para su ejecución, siendo diciembre del 2020 el mes establecido para su finalización.  No obstante, es preciso indicar que la acción inició su ejecución en el mes de febrero de 2020, sin darse conocer a esta Jefatura avances de gestión documentados que permitan establecer el porcentaje de avance frente a la unidad de medida establecida, a saber, acto administrativo expedido.</t>
    </r>
  </si>
  <si>
    <r>
      <rPr>
        <b/>
        <sz val="11"/>
        <color theme="1"/>
        <rFont val="Arial Narrow"/>
        <family val="2"/>
      </rPr>
      <t xml:space="preserve">22/10/2020. </t>
    </r>
    <r>
      <rPr>
        <sz val="11"/>
        <color theme="1"/>
        <rFont val="Arial Narrow"/>
        <family val="2"/>
      </rPr>
      <t xml:space="preserve">Se observó el documento ACCTI-I-015 ELABORACIÓN DEL ESTUDIO SOCIOECONÓMICO, JURÍDICO Y DE TENENCIA DE TIERRAS - ESEJTT, versión 1 del 07/10/2020, el cual  es un instructivo para la elaboración del informe “Estudio Socioeconómico, Jurídico y de Tenencia de Tierras – ESEJTT” que se realiza para el procedimiento de legalización de tierras a comunidades indígenas. El objetivo de este documento es orientar a las y los profesionales para que puedan organizar la información (recogida en campo u obtenida a través de fuentes secundarias) de tal manera que se otorguen los datos precisos y los conceptos técnicos necesarios para determinar si procede la formalización del título colectivo.
Así mismo, se observó el listado de asistencia a la socialización del documento a 19 colaborares pertenecientes a la DAE, SAE y SUBDAE. La actividad tuvo como objetivo Presentar los instructivos de Informe Técnico de Visita y el instructivo de Estudio socioeconómico, jurídico y de tenencia de tierras, construidos por el equipo socio agroambiental, validados y complementados con los equipos jurídicos de Titulación Colectiva de comunidades negras; Constitución y Ampliación de resguardos indígenas, así como por los colaboradores de las UGT.
En atención a los avances de gestión y evidencias suministradas, la acción de mejora presentó cumplimiento, toda vez que se evidenció la elaboración de la guía metodológica con enfoque étnico diferencial para práctica de visita y el levantamiento de información para los estudios socioeconómicos.
La Oficina de Control Interno consultó el sistema integrado gestión, observando que el documento no se encuentra publicado en la intranet, para lo cual se recomienda a la Dirección que adelante las gestiones correspondientes con la Oficina de Planeación a fin de garantizar su publicación.  Por otra parte, recomienda que el documento sea remitido de forma masiva a los colaboradores de la Agencia vía correo electrónico institucional.
</t>
    </r>
  </si>
  <si>
    <r>
      <rPr>
        <b/>
        <sz val="11"/>
        <color theme="1"/>
        <rFont val="Arial Narrow"/>
        <family val="2"/>
      </rPr>
      <t xml:space="preserve">22/10/2020. </t>
    </r>
    <r>
      <rPr>
        <sz val="11"/>
        <color theme="1"/>
        <rFont val="Arial Narrow"/>
        <family val="2"/>
      </rPr>
      <t xml:space="preserve"> La Dirección de Asuntos Étnicos suministró el documento "INFORME REVISIÓN PREDIOS DEL FONDO NACIONAL DE TIERRAS CON DESTINACIÓN PARA COMUNIDADES ÉTNICAS", el cual indica que en este momento la Agencia Nacional de Tierras se encuentra en proceso de identificar los predios que pertenecer a las Comunidades Negras dentro del Fondo, por este motivo inicio el proceso con las siguientes actividades:
1. Revisión de cada folio de matrícula para asociarle cédula catastral.
2. Ubicación espacial de cada cédula catastral.
3. Verificación predios Fondo vs Base Geográfica Étnicos.
4. Revisión de cada Acto Administrativo de los 25 departamento que hacen parte del Fondo para verificar si los predios han sido adjudicados y no han sido inscritos en la SNR (Aplicativo Heródoto).
5. Revisión de expedientes digitales subidos a la plataforma Orfeo (102 para el departamento del Cauca y Valle del Cauca)
6. Revisión de cada Folio de Matricula y Cédula Catastral en la plataforma Orfeo.
7. Revisión Matriz de Conflictos (entregada por Mesas).
8. Revisión Matriz Plan de Atención 2020.
En el Fondo de Tierras reposan 466 registros de predios distribuidos en 25 departamentos de Colombia.  Los predios se encuentran distribuidos así, según la titularidad en la Superintendencia de Notariado y Registro: INCORA (1), INCODER (24), ANT (437) Y Sin Identificar (4).
De los 466 registros se logró asociar cédula catastral y espacializar información geográfica así: Cedula Catastral: Identificado (431), Sin Identificar (35), Espacializado (364) y Sin espacializar (104).  La información que falta por espacializar se debe a que no reposa en la base de datos geográficos del Instituto Geográfico Agustín Codazzi. Los predios no identificados son porque en el VUR no se encontró cédula catastral ni coordenadas y en el aplicativo de trámites y servicios del IGAC, no se puede asociar la matricula inmobiliaria a ningún número predial.
De los 466 registros del Fondo, se asociaron 228 predios a comunidades étnicas correspondiente al 49%, clasificados de la siguiente manera: Plan de acción 2020 (31), plan de atención 2019 (3), Acto Administrativo (17), Radicados (11), Matriz de Conflicto CRIC (2) y Espacialmente (164)
Se revisó la información de los expedientes digitales subidos a la plataforma Orfeo, donde se encontraron 11 radicados de los predios Toledo, La Merced, Puerto Nuevo, El Jardín, Esperanza, Parcela 1,  Chopiloma - Cusiyaco, Vado, Villanueva, La Pradera y Sin Dirección Parcela 14 Piedra Escrita.
Se revisó la matriz del plan de atención de 2020 y 2019, dando como resultado 34 Predios del FNT relacionados a los casos priorizados en el Plan de Atención 2020 y 2019.
164 predios se relacionaron espacialmente a comunidades étnicas.
Dentro del Fondo se encuentran predios disputa por comunidades étnicas, los cuales se relacionan, La Estrella y La Palma-Las Juntas--Las Delicias.
Al revisar la Matriz del Fondo, se identificó 17 predios que hacen parte de actos administrativos y a la fecha no se han registrado en la SNR.
La acción de mejora se encuentra en términos para su ejecución, siendo diciembre del 2020 la fecha establecida para su cierre. Es preciso indicar que se allegó un informe sobre la gestión adelanta, sin embargo este no precisa el avance sobre los 158 predios objeto de análisis.
La Oficina de Control Interno, solicita se allegue, para el próximo seguimiento a realizar en enero del 2021, la datos de predios del Fondo Nacional de Tierras, estableciendo cuales son los predios que se han intervenido.</t>
    </r>
  </si>
  <si>
    <r>
      <rPr>
        <b/>
        <sz val="11"/>
        <color theme="1"/>
        <rFont val="Arial Narrow"/>
        <family val="2"/>
      </rPr>
      <t xml:space="preserve">22/10/2020. </t>
    </r>
    <r>
      <rPr>
        <sz val="11"/>
        <color theme="1"/>
        <rFont val="Arial Narrow"/>
        <family val="2"/>
      </rPr>
      <t>La Dirección de Asuntos Étnicos informó que,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
Respecto a lo enunciado, se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el inicio de la acción de mejora fue el mes de marzo y las solicitudes de concepto jurídico datan a partir del mes de mayo.   Así como, no se han allegado evidencias que denoten el avance de actualización de los procedimientos CCTI-P-008 correspondiente a Constitución, ampliación, saneamiento o reestructuración de resguardos indígenas y ACCTI-P-010 correspondiente a Compra directa de predios (adquisición de predios)
La Oficina de Control Interno, recomienda realizar acercamientos con la Oficina Jurídica mediante medios diferentes al correo electrónico y Orfeo, a fin de establecer las limitantes para no dar respuesta a los requerimientos de concepto jurídico y así, definir un plan de trabajo que conlleve al cumplimiento oportuno de la acción planteada.</t>
    </r>
  </si>
  <si>
    <r>
      <rPr>
        <b/>
        <sz val="11"/>
        <color theme="1"/>
        <rFont val="Arial Narrow"/>
        <family val="2"/>
      </rPr>
      <t xml:space="preserve">22/10/2020. </t>
    </r>
    <r>
      <rPr>
        <sz val="11"/>
        <color theme="1"/>
        <rFont val="Arial Narrow"/>
        <family val="2"/>
      </rPr>
      <t>La Dirección de Asuntos Étnicos informó que,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
Respecto a lo enunciado, se observó correos electrónicos del 03/09/2020  y 07/10/2020 remitidos a la Oficina Jurídica a fin de conocer el estado de la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el inicio de la acción de mejora fue el mes de marzo y las solicitudes de concepto jurídico datan a partir del mes de mayo.  sí como, no se han allegado evidencias que denoten el avance de actualización del  procedimiento  CCTI-P-008 correspondiente a Constitución, ampliación, saneamiento o reestructuración de resguardos indígenas.
La Oficina de Control Interno, recomienda realizar acercamientos con la Oficina Jurídica mediante medios diferentes al correo electrónico y Orfeo, a fin de establecer las limitantes para no dar respuesta a los requerimientos de concepto jurídico y así, definir un plan de trabajo que conlleve al cumplimiento oportuno de la acción planteada.</t>
    </r>
  </si>
  <si>
    <r>
      <rPr>
        <b/>
        <sz val="11"/>
        <color theme="1"/>
        <rFont val="Arial Narrow"/>
        <family val="2"/>
      </rPr>
      <t xml:space="preserve">28/08/2020. </t>
    </r>
    <r>
      <rPr>
        <sz val="11"/>
        <color theme="1"/>
        <rFont val="Arial Narrow"/>
        <family val="2"/>
      </rPr>
      <t xml:space="preserve">En concordancia con lo aprobado por el Comité Institucional de Coordinación de Control Interno en sesión del 27/08/2020, respecto a la solicitud de modificación allegada a través de memorando 20205000116343 del 23/06/2020,  esta Jefatura procedió ajustar la matriz de plan de mejoramiento institucional, realizando el cambio de estado de la acción de mejora AMC-390 a “incumplida”, toda vez que, el Comité no aprobó la solicitud de ampliación de fecha de ejecución.
</t>
    </r>
    <r>
      <rPr>
        <b/>
        <sz val="11"/>
        <color theme="1"/>
        <rFont val="Arial Narrow"/>
        <family val="2"/>
      </rPr>
      <t xml:space="preserve">22/10/2020. </t>
    </r>
    <r>
      <rPr>
        <sz val="11"/>
        <color theme="1"/>
        <rFont val="Arial Narrow"/>
        <family val="2"/>
      </rPr>
      <t>La Dirección de Asuntos Étnicos informó que,  se está revisando el hallazgo para solicitar la reformulación correspondiente a la acción de mejora. A pesar de que se sugiere la reformulación de la acción de mejora, está actividad es articulada con las instancias representativas de las Comunidades Indígenas.
La acción de mejora presentó incumplimiento, toda vez que, no se evidenció el acta de concertación con la CNTI de los criterios de priorización y socialización del plan de atención, durante la primera sesión de la vigencia 2020. 
La Oficina de Control Interno, solicita se adelante nuevamente el análisis de la causa a raíz a fin de determinar la acción de mejora que dará tratamiento a lo observado por la CGR en cuanto a la priorización y focalización para la constitución, ampliación, saneamiento o reestructuración de resguardos indígenas.</t>
    </r>
  </si>
  <si>
    <r>
      <rPr>
        <b/>
        <sz val="11"/>
        <color theme="1"/>
        <rFont val="Arial Narrow"/>
        <family val="2"/>
      </rPr>
      <t>22/10/2020.</t>
    </r>
    <r>
      <rPr>
        <sz val="11"/>
        <color theme="1"/>
        <rFont val="Arial Narrow"/>
        <family val="2"/>
      </rPr>
      <t xml:space="preserve"> Se observó el documento "INFORME SOBRE LOS PROCESOS DE CLARIFICACIÓN DE LA VIGENCIA LEGAL DE LOS TÍTULOS DE ORIGEN COLONIAL INCLUIDOS EN EL PLAN DE ATENCIÓN DE LA VIGENCIA 2020 EN LA SUBDIRECCIÓN DE ASUNTOS ÉTNICOS DE LA ANT", el cual contiene la gestión adelantada por la ANT, en cuanto a los acercamientos con la Defensoría del Pueblo a nivel nacional, la Procuraduría General de la Nación y el Ministerio del Interior, para adelantar, transversalmente, acciones de solución de conflictos que faciliten el buen desarrollo de las actuaciones ordenadas, y permitan la participación plural de todos los actores interesados, para la CLARIFICACIÓN Y REESTRUCTURACIÓN RI YAGUARA DE CHAPARRAL TOLIMA, CAÑAMOMO LOMAPRIETA. Respecto a la  CLARIFICACIÓN Y REESTRUCTURACIÓN  RI MOKANÁ, indica que la ANT incluyó el proceso de clarificación del Resguardo Indígena Mokaná de Tubará dentro del Plan de Atención de la vigencia 2020, y tiene las siguientes actividades pendientes, con el fin de dar cumplimiento a la orden judicial:
1) Realizar un análisis jurisprudencial exhaustivo de las Sentencias T-530 de 2016 y T-522 de 2016 con el fin de identificar las reglas jurídicamente aplicables a los casos de clarificación de la vigencia legal de los títulos de origen Colonial.
2) Establecer una reunión con el equipo social de la Subdirección de Asuntos Étnicos de la ANT, con el fin de establecer un plan de trabajo social para el abordaje del caso del RI de Mokaná.
3) Una vez se profiera el Decreto que reglamente el procedimiento de clarificación de la vigencia legal de los títulos de origen colonial, se procederá a establecer un plan de trabajo con fases y este será socializado con el RI de Mokaná.
4) Sin embargo, se efectuará visita previa al R.I. de Mokaná del 21 al 24 de septiembre del presente año, con el fin de concertar con la comunidad metodología de trabajo para dar cumplimiento a la sentencia.
En atención a los avances de gestión y evidencias suministradas, la acción de mejora presentó cumplimiento, toda vez que, se evidenció la elaboración de 2 Informes cuatrimestrales de seguimiento de los tres casos.
</t>
    </r>
  </si>
  <si>
    <r>
      <rPr>
        <b/>
        <sz val="11"/>
        <color theme="1"/>
        <rFont val="Arial Narrow"/>
        <family val="2"/>
      </rPr>
      <t xml:space="preserve">19/10/2020. </t>
    </r>
    <r>
      <rPr>
        <sz val="11"/>
        <color theme="1"/>
        <rFont val="Arial Narrow"/>
        <family val="2"/>
      </rPr>
      <t xml:space="preserve">Se observó memorando 20202000173463 del 19/08/2020 remitido por la DOSP   a los Directores de Gestión Jurídica de Tierras,  Acceso a Tierras y de Asuntos Étnicos, mediante el cual se da a conocer el Diagnóstico estado actual de Sistema Integrado de Tierras.  Respecto al componente étnico el memorando en cuestión indica que, la Dirección de Asuntos Étnico cuenta con un total de 6 sistemas y/o flujos o módulos, así:
</t>
    </r>
    <r>
      <rPr>
        <b/>
        <sz val="11"/>
        <color theme="1"/>
        <rFont val="Arial Narrow"/>
        <family val="2"/>
      </rPr>
      <t>Decreto 2333 - Pretensión a territorios Ancestrales,</t>
    </r>
    <r>
      <rPr>
        <sz val="11"/>
        <color theme="1"/>
        <rFont val="Arial Narrow"/>
        <family val="2"/>
      </rPr>
      <t xml:space="preserve">  Funcionalidad que apoya al proceso de protección de las tierras y territorios ocupados o poseídos ancestralmente y/o tradicionalmente por los pueblos indígenas.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1071 - Titulación colectiva a comunidades Étnicas.  </t>
    </r>
    <r>
      <rPr>
        <sz val="11"/>
        <color theme="1"/>
        <rFont val="Arial Narrow"/>
        <family val="2"/>
      </rPr>
      <t xml:space="preserve">Funcionalidad que permite el seguimiento de las actividades necesarias para constituir, ampliar, sanear o reestructurar resguardos, en beneficio de las comunidades indígenas, para su adecuado asentamiento y desarrollo, con la finalidad de preservar sus usos y costumbres y el mejoramiento de la calidad de vida de sus integrantes.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Decreto 1066 - Titulación colectiva a comunidades Negras. </t>
    </r>
    <r>
      <rPr>
        <sz val="11"/>
        <color theme="1"/>
        <rFont val="Arial Narrow"/>
        <family val="2"/>
      </rPr>
      <t xml:space="preserve"> Funcionalidad que permite la gestión del procedimiento de titulación colectiva a comunidades negras facilitando su adecuado asentamiento y desarrollo étnico, de conformidad con sus prácticas tradicionales de producción.  Se encuentra implementado en el SIT, no está en uso, se programó capacitación con la Subdirección de Asuntos Étnicos para la cuarta semana de agosto, con el fin de garantizar el uso y apropiación de la funcionalidad para su posterior estabilización y maduración.
</t>
    </r>
    <r>
      <rPr>
        <b/>
        <sz val="11"/>
        <color theme="1"/>
        <rFont val="Arial Narrow"/>
        <family val="2"/>
      </rPr>
      <t xml:space="preserve">Compra directa de predios - Adquisición de predios para comunidades Étnicas. </t>
    </r>
    <r>
      <rPr>
        <sz val="11"/>
        <color theme="1"/>
        <rFont val="Arial Narrow"/>
        <family val="2"/>
      </rPr>
      <t xml:space="preserve"> Funcionalidad que permite la registro y seguimiento de las actividades asociadas al proceso de adquisición de predios para comunidades étnicas.  No cuenta con sistema de información, se cuenta con estimación de esfuerzo de alto nivel requerido para su implementación, se requiere la construcción del sistema, a espera de la priorización y asignación de recursos para dar inicio al levantamiento de requerimientos.
Iniciativas comunitarias - Gestión de iniciativas comunitarias con enfoque diferencial Étnico.  Funcionalidad que permite la registro y seguimiento de las actividades asociadas al proceso de gestión de iniciativas comunitarias con enfoque diferencial étnico.  No cuenta con sistema de información, se cuenta con estimación de esfuerzo de alto nivel requerido para su implementación, se requiere la construcción del sistema, a espera de la priorización y asignación de recursos para dar inicio al levantamiento de requerimientos.
</t>
    </r>
    <r>
      <rPr>
        <b/>
        <sz val="11"/>
        <color theme="1"/>
        <rFont val="Arial Narrow"/>
        <family val="2"/>
      </rPr>
      <t xml:space="preserve">Heródoto. </t>
    </r>
    <r>
      <rPr>
        <sz val="11"/>
        <color theme="1"/>
        <rFont val="Arial Narrow"/>
        <family val="2"/>
      </rPr>
      <t xml:space="preserve">  Sistema que permite el registro de los seguimientos realizados a los expedientes de los procesos que se llevan en la Dirección de Asuntos Étnicos.   Cuenta con sistema desarrollado desde la DAE y se encuentra operativo, requieren análisis detallado para determinar el esfuerzo requerido para su reemplazo y migración de información al SIT.
Así mismo, dicho memorando indica la realización de mesas de trabajo de priorización en el mes de agosto, a fin de profundizar el análisis y definir el plan de trabajo para el mejoramiento de la cobertura de los sistemas de información de la Agencia e identificar los frentes que requieren actualmente la mayor atención, como segunda medida, realizar estimaciones de alto nivel en estos frentes, para finalmente cuantificar los recursos requeridos en el mediano plazo, y teniendo en cuenta que los recursos con que cuenta la SSIT son limitados, acordar el apoyo en términos de recursos y presupuesto por parte de las áreas.
En concordancia con lo anterior, se remitió la priorización de 11 sistemas de información, a saber, Baldíos persona natural – 902, Restitución,  Baldíos persona natural – 160, Administración de predios baldíos,  Limitaciones a la propiedad, Aura Portal,  Registro de inmuebles rurales. RIR, Seguimiento B D SQL, Hojas de vida baldíos persona natural y Titulación de baldíos EDP.
Finalmente, se allegó el memorando 20205000198293 del 10/09/2020, el cual establece las acciones especificas adelantas y pendientes con corte al 27/08/2020, en cuento a los sistemas Decreto 2333 - Pretensión a territorios Ancestrales,  Decreto 1071 - Titulación colectiva a comunidades Étnicas y Decreto 1066 – Titulación colectiva a comunidades Negras.
</t>
    </r>
    <r>
      <rPr>
        <b/>
        <sz val="11"/>
        <color theme="1"/>
        <rFont val="Arial Narrow"/>
        <family val="2"/>
      </rPr>
      <t>22/10/2020.</t>
    </r>
    <r>
      <rPr>
        <sz val="11"/>
        <color theme="1"/>
        <rFont val="Arial Narrow"/>
        <family val="2"/>
      </rPr>
      <t xml:space="preserve"> La Dirección de Asuntos Étnicos remitió a la Oficina de Control Interno mediante memorando 20205000213163 del 24/09/2020 la solicitud reformulación acción de mejora AMC-393 Hallazgo 16 Plan de Mejoramiento.  Respecto a lo anterior, es preciso mencionar que el análisis y aprobación de las eventualidades presentadas en las acciones de mejora son del resorte del Comité Institucional de Control Interno, para lo cual, una vez finalizado el actual seguimiento al plan de mejoramiento institucional, adelantara de la mano de la Dirección las correspondientes mesas de trabajo a fin de brindar la asesoría y acompañamiento en la metodología para la formulación de planes de mejoramiento. Una vez la Dependencias haya definido la acción a presentar al Comité, su solicitud será incluida en la siguiente sesión a realizarse.  Es preciso indicar que, el Comité se reúne obligatoriamente 2 veces al año, y extraordinariamente cuando la Directora General, quien lo precede, lo solicita.  Sin embargo, esta Jefatura pondrá en conocimiento las solicitudes a bien que se evalué la programación de una sesión.   
En este orden de ideas y hasta tanto el Comité no analice y apruebe la solicitud de modificación, la acción de mejora ostentara el estado evidenciado en el último seguimiento que fue objeto de valoración, a saber incumplida.</t>
    </r>
  </si>
  <si>
    <r>
      <rPr>
        <b/>
        <sz val="11"/>
        <color theme="1"/>
        <rFont val="Arial Narrow"/>
        <family val="2"/>
      </rPr>
      <t xml:space="preserve">22/10/2020.  </t>
    </r>
    <r>
      <rPr>
        <sz val="11"/>
        <color theme="1"/>
        <rFont val="Arial Narrow"/>
        <family val="2"/>
      </rPr>
      <t xml:space="preserve">La Dirección de Asuntos Étnicos informó que, se realizó una mesa técnica entre las personas encargadas del manejo de los elementos del Sistema Integrado de Gestión de la DAE y la líder de Adquisición de Predios, en la cual se analizaron las respuestas recibidas.   Respecto a lo enunciado,  esta Jefatura observó las siguientes respuestas emitidas por:  
</t>
    </r>
    <r>
      <rPr>
        <b/>
        <sz val="11"/>
        <color theme="1"/>
        <rFont val="Arial Narrow"/>
        <family val="2"/>
      </rPr>
      <t>Director Acceso a Tierras mediante memorando 20204000220723 del 01/10/2020</t>
    </r>
    <r>
      <rPr>
        <sz val="11"/>
        <color theme="1"/>
        <rFont val="Arial Narrow"/>
        <family val="2"/>
      </rPr>
      <t xml:space="preserve">, en el cual manifiesta que el registro del predio en el fondo de tierras para la reforma rural integral, podría realizarse una vez se realice el efectivo pago del predio al comprador.
</t>
    </r>
    <r>
      <rPr>
        <b/>
        <sz val="11"/>
        <color theme="1"/>
        <rFont val="Arial Narrow"/>
        <family val="2"/>
      </rPr>
      <t>Jefe Oficina Jurídica a través de memorando 20201030210533 del 22/09/2020</t>
    </r>
    <r>
      <rPr>
        <sz val="11"/>
        <color theme="1"/>
        <rFont val="Arial Narrow"/>
        <family val="2"/>
      </rPr>
      <t xml:space="preserve">, la cual considera que, salvo mejor criterio, el registro contable de los predios y/o mejoras adquiridas, debe hacerse inmediatamente después de registrada la escritura de compraventa en la Oficina de Registro de Instrumentos Públicos, independiente de si los bienes han sido entregados o no a los beneficiarios, en razón a que tales bienes se convierten en activos de la Agencia y como tal deben reflejarse en sus estados financieros, de los cuales saldrán solo cuando se lleve a cabo el respectivo procedimiento de dotación de tierras a la comunidad étnica beneficiaria o la adjudicación de tales bienes a los sujetos a favor de quienes se realizó la compra directa de los mismos.
</t>
    </r>
    <r>
      <rPr>
        <b/>
        <sz val="11"/>
        <color theme="1"/>
        <rFont val="Arial Narrow"/>
        <family val="2"/>
      </rPr>
      <t>Subdirector de Administración de Tierras de la Nación mediante memorando 20204300217373 del 29/09/2020</t>
    </r>
    <r>
      <rPr>
        <sz val="11"/>
        <color theme="1"/>
        <rFont val="Arial Narrow"/>
        <family val="2"/>
      </rPr>
      <t xml:space="preserve">, quien indicó que Resultado de la actividad 24 del procedimiento y una vez el predio se encuentre
con titularidad de la Agencia Nacional de Tierras en el folio de matrícula inmobiliaria correspondiente, deberán solicitar a la Subdirección de Administración de Tierras de la Nación el registro o ingreso en el Fondo de Tierras para la Reforma Rural Integral, adjuntando la siguiente documentación: Copia simple de la escritura pública de compra venta y Folio Matrícula inmobiliaria con titularidad de la Agencia Nacional de Tierras.  Verificada la titularidad del bien y conforme a los procedimientos establecidos, la
Subdirección de Administración de Tierras de la Nación realizará la incorporación al inventario del Fondo de Tierras para la Reforma Rural Integral.  Posterior a la ejecución de la Actividad 25, la cual indica: “Recibir y entregar materialmente el predio”, deberán remitir a la Subdirección de Administración de Tierras de la Nación, copia del formato diligenciado ACCTI-F-024 “ACTA DE RECIBO Y ENTREGA MATERIAL DEL PREDIO”, con el fin de llevar el control de la ocupación de los bienes ingresados al Fondo de Tierras y para efectos de administración, conforme a las funciones asignadas.
Por otra parte, se observó el acta del 01/10/2020, cuyo objeto fue el análisis de las respuestas recibidas en relación con la pertinencia y oportunidad del registro de los predios adquiridos con destino a las comunidades étnicas, establecido en el procedimiento ACCTI-P-010.  Quedando como compromisos la Reiterar la solicitud efectuada a la Subdirección Administrativa y Financiera, informándole sobre el resultado del análisis efectuado a las respuestas dadas por las otras dependencias
y las implicaciones que tendría no conocer su posición,  Elaborar la propuesta de modificación del procedimiento, Realizar reunión con la Oficina de Planeación, como responsable por el Sistema Integrado de Gestión, para la modificación formal del procedimiento y De acuerdo con los resultados de la reunión, proceder a solicitar formalmente la modificación del procedimiento.
</t>
    </r>
    <r>
      <rPr>
        <b/>
        <sz val="11"/>
        <color theme="1"/>
        <rFont val="Arial Narrow"/>
        <family val="2"/>
      </rPr>
      <t>22/10/2020.</t>
    </r>
    <r>
      <rPr>
        <sz val="11"/>
        <color theme="1"/>
        <rFont val="Arial Narrow"/>
        <family val="2"/>
      </rPr>
      <t xml:space="preserve"> La Dirección de Acceso a Tierras indicó que,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
En atención a los avances de gestión y evidencias suministradas, la acción de mejora presentó cumplimiento, toda vez que, se evidenció la mesa técnica adelantada para analizar la respuesta a las consultas elevadas y tomar las decisiones pertinentes relacionadas con la actualización del  procedimiento ACCTI-P-010.
</t>
    </r>
  </si>
  <si>
    <r>
      <rPr>
        <b/>
        <sz val="11"/>
        <color theme="1"/>
        <rFont val="Arial Narrow"/>
        <family val="2"/>
      </rPr>
      <t>28/08/2020.</t>
    </r>
    <r>
      <rPr>
        <sz val="11"/>
        <color theme="1"/>
        <rFont val="Arial Narrow"/>
        <family val="2"/>
      </rPr>
      <t xml:space="preserve"> El Comité Institucional de Coordinación de Control Interno - CICCI en sesión del 27/08/2020, analizó la solicitud realizada por la Dirección de Acceso a Tierras a través correo electrónico del  21/08/2020 en cuanto a la necesidad de reformular la acción de mejora AME-370 establecida para dar tratamiento al Hallazgo 1 de la Auditoría Financiera vigencia fiscal 2018 de carácter denuncia.  Que de acuerdo a su solicitud, el Comité aprobó la propuesta presentada por la Dirección, en cuanto dar tratamiento a dicho Hallazgo a través de las acciones de mejora AME-409 y AME-441 establecidas para dar tratamiento a los Hallazgos 4 y 18, correspondientemente, de la Auditoría Financiera vigencia fiscal 2019.  Cabe señalar, que las desviaciones observadas por la CGR en ambas auditorias guardan correlación.
</t>
    </r>
    <r>
      <rPr>
        <b/>
        <sz val="11"/>
        <color theme="1"/>
        <rFont val="Arial Narrow"/>
        <family val="2"/>
      </rPr>
      <t>22/10/2020.</t>
    </r>
    <r>
      <rPr>
        <sz val="11"/>
        <color theme="1"/>
        <rFont val="Arial Narrow"/>
        <family val="2"/>
      </rPr>
      <t xml:space="preserve"> La Dirección de Acceso a Tierras indicó que,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
</t>
    </r>
    <r>
      <rPr>
        <b/>
        <sz val="11"/>
        <color theme="1"/>
        <rFont val="Arial Narrow"/>
        <family val="2"/>
      </rPr>
      <t>22/10/2020.</t>
    </r>
    <r>
      <rPr>
        <sz val="11"/>
        <color theme="1"/>
        <rFont val="Arial Narrow"/>
        <family val="2"/>
      </rPr>
      <t xml:space="preserve"> La Dirección de Asuntos Étnicos informó que, esta actividad vence en diciembre de 2020, no obstante al análisis realizado en la actividad anterior para definir el ajuste del procedimiento ACTI-P-010 Compra directa, se está a la espera del concepto jurídico por parte de la Oficina Jurídica según lo expuesto en la AMC381.
Respecto a los avances reportados por las Dependencias responsables de ejecución, esta Jefatura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su ejecución inicio en el mes de agosto y no se han allegado avances puntales sobre el ajuste el procedimiento ACCTI-P-010-Compra Directa de Predio.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y Dirección de Asuntos Étnicos.  Así mismo, hace llamado al cumplimiento oportuno de la acción AME-409, toda vez que, mediante esta acción esta gestionando las desviaciones observadas en el Hallazgo 1 de la Auditoría Financiera vigencia fiscal 2018 (AME370)</t>
    </r>
  </si>
  <si>
    <r>
      <rPr>
        <b/>
        <sz val="11"/>
        <color theme="1"/>
        <rFont val="Arial Narrow"/>
        <family val="2"/>
      </rPr>
      <t>22/10/2020.</t>
    </r>
    <r>
      <rPr>
        <sz val="11"/>
        <color theme="1"/>
        <rFont val="Arial Narrow"/>
        <family val="2"/>
      </rPr>
      <t xml:space="preserve"> La acción de mejora se encuentra en términos para su ejecución, siendo diciembre del 2020 el mes establecido para su cierre, sin embargo, no se allegaron avances gestión documentados que permitan establecer el avance de su implementación de acuerdo a la planificado.</t>
    </r>
  </si>
  <si>
    <r>
      <rPr>
        <b/>
        <sz val="11"/>
        <color theme="1"/>
        <rFont val="Arial Narrow"/>
        <family val="2"/>
      </rPr>
      <t>22/10/2020.</t>
    </r>
    <r>
      <rPr>
        <sz val="11"/>
        <color theme="1"/>
        <rFont val="Arial Narrow"/>
        <family val="2"/>
      </rPr>
      <t xml:space="preserve"> La Dirección de Acceso a Tierras indicó que, durante el seguimiento, pude ver que los hallazgos AME-408, AME-409, AME-423 y AME-424, son dados a la Dirección de Asuntos Étnicos, por incumplimiento al procedimiento, por lo que se espera que sean ellos quienes propongan las acciones y actividades de mejora, para subsanar lo observado. Si es el caso desde la Dirección de Acceso a Tierras, puede solicitar el apoyo. Por ello, creo que es necesario solicitar el ajuste al responsable de las mismas.
</t>
    </r>
    <r>
      <rPr>
        <b/>
        <sz val="11"/>
        <color theme="1"/>
        <rFont val="Arial Narrow"/>
        <family val="2"/>
      </rPr>
      <t>22/10/2020.</t>
    </r>
    <r>
      <rPr>
        <sz val="11"/>
        <color theme="1"/>
        <rFont val="Arial Narrow"/>
        <family val="2"/>
      </rPr>
      <t xml:space="preserve"> La Dirección de Asuntos Étnicos informó que, esta actividad vence en diciembre de 2020, no obstante al análisis realizado en la actividad anterior para definir el ajuste del procedimiento ACTI-P-010 Compra directa, se está a la espera del concepto jurídico por parte de la Oficina Jurídica según lo expuesto en la AMC381.
Respecto a los avances reportados por las Dependencias responsables de ejecución, esta Jefatura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diciembre del 2020 la fecha establecida para su cierre.  No obstante, es preciso indicar que, su ejecución inicio en el mes de agosto y no se han allegado avances puntales sobre el ajuste el procedimiento ACCTI-P-010-Compra Directa de Predio.
La Oficina de Control Interno, reitera la importancia de definir una única dependencia como responsable de la ejecución, a fin que lidere su gestión, compile y reporte los avances de las dependencias de apoyo.   Lo anterior, busca prevenir el riesgo de incumplimiento de la acción, toda vez que, se definió como responsables Dirección de Acceso a Tierras y Dirección de Asuntos Étnicos. </t>
    </r>
  </si>
  <si>
    <r>
      <rPr>
        <b/>
        <sz val="11"/>
        <color theme="1"/>
        <rFont val="Arial Narrow"/>
        <family val="2"/>
      </rPr>
      <t xml:space="preserve">22/10/2020. </t>
    </r>
    <r>
      <rPr>
        <sz val="11"/>
        <color theme="1"/>
        <rFont val="Arial Narrow"/>
        <family val="2"/>
      </rPr>
      <t>La Dirección de Asuntos Étnicos informó que, para continuar con el ajuste de los procedimientos es necesario la respuesta del concepto jurídico solicitado con memorando 20205000130943 del 30/06/2020, motivo por el cual se anexa las reiteraciones de esta solicitud elevadas el 03/sept/2020 y 06/oct/2020 a la Oficina Jurídica en la evidencia AMC381 Hallazgo 05.
Respecto a lo enunciado, se observó correos electrónicos del 03/09/2020  y 07/10/2020 remitidos a la Oficina Jurídica a fin de conocer el estado de solicitud de concepto técnico elevado por la Dirección de Asuntos Étnicos mediante memorandos 20205000130943 del 19/05/2020 y 20205000130943 del 30/06/2020.
La acción de mejora se encuentra en términos para su ejecución, siendo noviembre del 2020 la fecha establecida para su cierre.  No obstante, es preciso indicar que, el inicio de la acción de mejora fue el mes de agosto, sin  allegarse avances puntales sobre el ajuste del procedimiento  ACCTI-P-010-Compra Directa de Predio.
La Oficina de Control Interno, recomienda realizar acercamientos con la Oficina Jurídica mediante medios diferentes al correo electrónico y Orfeo, a fin de establecer las limitantes para no dar respuesta a los requerimientos de concepto jurídico y así, definir un plan de trabajo que conlleve al cumplimiento oportuno de la acción planteada.</t>
    </r>
  </si>
  <si>
    <r>
      <rPr>
        <b/>
        <sz val="11"/>
        <color theme="1"/>
        <rFont val="Arial Narrow"/>
        <family val="2"/>
      </rPr>
      <t xml:space="preserve">22/10/2020. </t>
    </r>
    <r>
      <rPr>
        <sz val="11"/>
        <color theme="1"/>
        <rFont val="Arial Narrow"/>
        <family val="2"/>
      </rPr>
      <t xml:space="preserve">Se observó evidencias relacionadas con las reuniones de seguimiento procedimiento de compra de predios con destino al RI Inga Musu Runakuna, cuyo objeto fue Informarán las acciones adelantadas relacionadas con el fallo de tutela del expediente 2019-127, por medio del cual se ordenó adelantar las gestiones pertinentes para la consecución y adjudicación de un predio para la reubicación del cabildo indígena INGA MUSU RUNAKUNA, a saber:
</t>
    </r>
    <r>
      <rPr>
        <b/>
        <sz val="11"/>
        <color theme="1"/>
        <rFont val="Arial Narrow"/>
        <family val="2"/>
      </rPr>
      <t>Acta del 05/08/2020</t>
    </r>
    <r>
      <rPr>
        <sz val="11"/>
        <color theme="1"/>
        <rFont val="Arial Narrow"/>
        <family val="2"/>
      </rPr>
      <t xml:space="preserve">, con los siguientes compromisos: Elaboración del acta y envío a los participantes, Informar a la Alcaldía sobre la visita a realizar por parte de la Agencia Nacional de Tierras, con la finalidad de obtener el apoyo requerido respecto a medidas de bioseguridad, Informar sobre el desarrollo de la reunión a la Dra. María Alejandra Gómez Beltrán de la Procuraduría General de la Nación,  Informar sobre le fecha y programación de la realización del avalúo por parte del IGAC en el momento que se tenga conocimiento, Programar reunión de seguimiento con todos los asistentes y la Procuraduría, la segunda semana de septiembre para socializar las acciones realizadas, los resultados del avalúo y visita técnica a la comunidad.
</t>
    </r>
    <r>
      <rPr>
        <b/>
        <sz val="11"/>
        <color theme="1"/>
        <rFont val="Arial Narrow"/>
        <family val="2"/>
      </rPr>
      <t>Acta del 23/09/2020</t>
    </r>
    <r>
      <rPr>
        <sz val="11"/>
        <color theme="1"/>
        <rFont val="Arial Narrow"/>
        <family val="2"/>
      </rPr>
      <t xml:space="preserve">, con los siguientes compromisos; La profesional Isabel Velandia realizara un oficio a la procuraduría informando el estado actual, las etapas que continúan y remitirá los oficios con las pruebas de entrega de las solicitudes de los avalúos.  El Ingeniero Pedro Palacios por medio de correo electrónico informara por correo electrónico la fecha de la visita en el transcurso de la semana.  En el momento de conocer la fecha de las visitas, la profesional Isabel Velandia se la informara a los asistentes por medio de correo electrónico.  Realizar una reunión de seguimiento para el 15 de octubre a las 9 am.
Respecto al acta del 12/02/2020 allegada, esta no fue objeto de evaluación toda vez que no fue elaborada en el periodo de ejecución de la acción de mejora.
Por otra parte, se allegó el informe del mes de agosto y agosto , que reportan el seguimiento que se ha desarrollado frente al impulso de actuaciones de los equipos misionales de la Dirección de Asuntos Étnicos para la atención efectiva de los pueblos y comunidades étnicas en materia de formalización y seguridad jurídica, en el marco de los compromisos suscritos con las instancias representativas del orden nacional y territorial. 
La acción de mejora se encuentra en términos para su ejecución, siendo noviembre de 2020 el mes establecido para su finalización.  No obstante, de acuerdo a la gestión y evidencias reportadas, se observó un avance de gestión relacionado con 2 de 4 informes seguimiento desde el Equipo de Mesas a los eventos de impacto Nacional de la Dirección. </t>
    </r>
  </si>
  <si>
    <r>
      <rPr>
        <b/>
        <sz val="11"/>
        <color theme="1"/>
        <rFont val="Arial Narrow"/>
        <family val="2"/>
      </rPr>
      <t xml:space="preserve">22/10/2020. </t>
    </r>
    <r>
      <rPr>
        <sz val="11"/>
        <color theme="1"/>
        <rFont val="Arial Narrow"/>
        <family val="2"/>
      </rPr>
      <t xml:space="preserve">Se observó matriz en Excel del equipo de adquisiciones de predios de la Dirección de Asuntos Étnicos, la cual contiene la siguiente información:
Relación de solicitud de ofertas de predios recibidas para el periodo de mayo a agosto, a saber, 559.
Compra de predios  completos  para el periodo de mayo a agosto, a saber, 63.
Medición del indicador ACCTI-COR-6 para el periodo de enero a abril del 2020, con u resultado del 11%, observándose que Se toma el dato del indicador como el número de revisiones efectuadas durante el período, toda vez que el trabajo se concentra en la revisión de expedientes nuevos, expedientes identificados que corresponden a otras vigencias (rezago) y respuestas que requieren nueva revisión de los expedientes.
La acción de  mejora continua se encuentra en términos para su ejecución, siendo el mes de noviembre de 2020 el establecido para su cierre.  Respecto al reporte de gestión y evidencias suministradas, la acción no presentó avance en atención a la unidad de medida establecida, a saber, informe mensual  de verificación a las ofertas recibidas en el período, a fin de garantizar que han sido valoradas y dado curso de acuerdo con el procedimiento.
</t>
    </r>
  </si>
  <si>
    <r>
      <rPr>
        <b/>
        <sz val="11"/>
        <color theme="1"/>
        <rFont val="Arial Narrow"/>
        <family val="2"/>
      </rPr>
      <t xml:space="preserve">22/10/2020. </t>
    </r>
    <r>
      <rPr>
        <sz val="11"/>
        <color theme="1"/>
        <rFont val="Arial Narrow"/>
        <family val="2"/>
      </rPr>
      <t>La acción de mejora en términos, definiendo el periodo comprendido del  2020/08/01 al 2021/01/31 para su ejecución.  Sin embargo, no allegó avances de gestión de los meses de agosto y septiembre.
La Oficina de Control Interno, recomienda se adelanten las gestiones correspondientes que conlleven a la realización oportuna del primer informe trimestral de verificación a la base de datos para establecer el estado de cada oferta que se encuentra en curso, del periodo de agosto, septiembre y octubre.</t>
    </r>
  </si>
  <si>
    <r>
      <rPr>
        <b/>
        <sz val="11"/>
        <color theme="1"/>
        <rFont val="Arial Narrow"/>
        <family val="2"/>
      </rPr>
      <t>21/10/2020.</t>
    </r>
    <r>
      <rPr>
        <sz val="11"/>
        <color theme="1"/>
        <rFont val="Arial Narrow"/>
        <family val="2"/>
      </rPr>
      <t xml:space="preserve"> La Subdirección de Administración de Tierras  informó que, elevó requerimiento al IGAC  con el objeto de indagar cual es el procedimiento para avanzar en la actualización catastral. Resultado de esta gestión el IGAC  dio respuesta  informando que la Agencia Nacional de Tierras no tiene competencia para adelantar dicha actualización catastral si no la Alcaldía de Cartagena por ser de su competencia, razón por la que se adjunta informe del reporte y la respuesta generada por el IGAC.  Respecto a lo enunciado, se observó el comunicado del IGAC el indica que,
(...) </t>
    </r>
    <r>
      <rPr>
        <i/>
        <sz val="11"/>
        <color theme="1"/>
        <rFont val="Arial Narrow"/>
        <family val="2"/>
      </rPr>
      <t>Así las cosas, de la lectura de las disposiciones en comento se concluye que la ANT carece de competencia para adelantar la actualización catastral del componente económico, toda vez que tanto la Ley 1955 de 2020 como el Decreto 1170 de 2015 son claras en señalar que su competencia recae en el levantamiento de los componentes físicos y jurídicos de los procesos de formación y actualización catastral.
Finalmente, el citado artículo 2.2.2.2.2 del Decreto 1170 de 2015 otorga la posibilidad de actualizar la
información de un área geográfica, no siendo obligatorio adelantar levantamiento catastral en la totalidad
de los inmuebles que la conforman, sin embargo, esto no se traduce en que el estudio económico deba
realizarse en parte del territorio</t>
    </r>
    <r>
      <rPr>
        <sz val="11"/>
        <color theme="1"/>
        <rFont val="Arial Narrow"/>
        <family val="2"/>
      </rPr>
      <t>. (...)
Respecto a la solicitud de dar por cumplida la actividad en torno a la respuesta dada por el IGAC, es preciso indicar que, esta Jefatura lleva a cabo su evaluación a partir del análisis de los avances de gestión y evidencias suministrada frente al hallazgo y la acción de mejora establecida,  junto a sus componentes ( unidad de medida, cantidad y  periodo).  En este orden de ideas, esta Jefatura no podría dar por ejecutada la acción toda vez que no evidenció  los 4 informes de las gestiones adelantas con el Instituto Geográfico Agustín Codazzi (IGAC), tendientes a determinar la ruta de acción que posibilite la realización de la actualización catastral de los predios de las Islas del Rosario y San Bernardo, por las autoridades competentes.
La Oficina de Control Interno, recomienda a la dependencia responsable de ejecución realice el análisis correspondiente y se eleve su solicitud de eventualidad al Comité Institucional de Coordinación de Control Interno, ente encargado de analizar y aprobar las reformulaciones, modificaciones y/o eliminaciones de las acciones de mejora al Sistema de Control Interno.  Dicha solicitud debe ser realizada mediante memorando, contener la justificación del caso, incluyendo las nuevas acciones de mejora a implementar y/o de ser el caso solicitando la eliminación de la vigente; el memorando deberá allegarse a la Oficina de Control Interno, a fin de realizar las validaciones correspondientes antes de presentarse a Comité.
La acción de mejora se encuentra en términos para su ejecución según su planificación, se sugiere adelantar oportunamente las actividades a fin de comunicar las eventualidades presentadas, para ser puestas a consideración del CICCI.</t>
    </r>
  </si>
  <si>
    <r>
      <rPr>
        <b/>
        <sz val="11"/>
        <rFont val="Arial Narrow"/>
        <family val="2"/>
      </rPr>
      <t xml:space="preserve">14/07/2020. </t>
    </r>
    <r>
      <rPr>
        <sz val="11"/>
        <rFont val="Arial Narrow"/>
        <family val="2"/>
      </rPr>
      <t>Se analizaron 88 documentos suministrados de los cuales 18 presentaron error y no se pudo acceder a su contenido.   A continuación, se relacionan las 70 resoluciones observadas: 19475, 19474, 19327, 20012, 19323, 19468, 20310, 19324, 19469, 19325, 20015, 19478, 19472, 19483, 19331, 19471, 19470, 19476, 19473, 19276, 19275, 19282, 19328, 19330, 19284, 19326, 19333, 19278, 19332, 1469, 1470, 1471, 1472, 1479, 1480, 1481, 1482, 1486, 19277, 19272, 19273, 19274, 19283, 19285, 19318, 19329, 19334, 19335, 19467, 19481, 19482, 20011, 20013, 20014, 20020, 20292, 20300, 20301, 20302, 20303, 20304, 20305, 20306, 20307, 20308, 20309, 20813, 20876 y 20878. Los actos administrativos relacionada anteriormente fueron elaborados en los meses de diciembre 2019 y marzo del 2020.
Igualmente, se allegó la base de datos "plan de intervención segundo semestre 2020 adjudicación", la cual contiene información relaciona con 101 expediente de predios en intervención Convenio 784 corte a junio de 2020. Sin embargo, los expedientes no guardan relación con los actos administrativos suministrado.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de gestión reportados y a las evidencias allegadas, la acción de mejora continua presentó incumplimiento, toda vez que, se observaron 70 de los 200 actos administrativos expedidos de adjudicación y/o registro ante la ORIP correspondiente cuando se trate de formalización de baldíos a personas naturales en zonas de reserva campesina.</t>
    </r>
  </si>
  <si>
    <r>
      <rPr>
        <b/>
        <sz val="11"/>
        <color theme="1"/>
        <rFont val="Arial Narrow"/>
        <family val="2"/>
      </rPr>
      <t xml:space="preserve">22/10/2020. </t>
    </r>
    <r>
      <rPr>
        <sz val="11"/>
        <color theme="1"/>
        <rFont val="Arial Narrow"/>
        <family val="2"/>
      </rPr>
      <t>Se analizaron 104 resoluciones de adjudicación suministradas, de las cuales 5 presentaron error y no pudieron ser consultadas, a saber No. 2163, 2164, 2165, 2167 y 2168.  A continuación, se relacionan las 33 resoluciones observadas: 2166, 2169, 2170, 2171, 2172, 2173, 2178, 2179, 2180, 2181, 2182, 2183, 2184, 2185, 5789, 5790, 5791, 5791, 5792, 5792, 5793, 5793, 579, 5802, 5804, 5907, 5910, 5916 ,5917, 5919, 5920, 5921 y 19322. Los actos administrativos relacionados anteriormente fueron expedidos en los meses de diciembre 2019, marzo y julio del 2020.
Es preciso indicar que, las 66 resoluciones restantes hacen referencia a documentos suministrados y evaluados con corte al II trimestre del 2020.
Igualmente, se allegó la base de datos "Base de Datos intervención adjudicación ZRC", la cual contiene información relaciona con 101 FISOS. Sin embargo, los expedientes no guardan relación con los actos administrativos suministrado.
En atención a los avances de gestión reportados y a las evidencias allegadas, la acción de mejora continua presentó incumplimiento, toda vez que, se observaron 103 de los 200 actos administrativos expedidos de adjudicación de baldíos a personas naturales en zonas de reserva campesina.</t>
    </r>
  </si>
  <si>
    <r>
      <rPr>
        <b/>
        <sz val="11"/>
        <color theme="1"/>
        <rFont val="Arial Narrow"/>
        <family val="2"/>
      </rPr>
      <t xml:space="preserve">22/10/2020. </t>
    </r>
    <r>
      <rPr>
        <sz val="11"/>
        <color theme="1"/>
        <rFont val="Arial Narrow"/>
        <family val="2"/>
      </rPr>
      <t>La Dirección de Acceso a Tierras suministró el documento "INFORME DE IMPULSO DE TRAMITES DE ADJUDICACIÓN DE ENTIDADES DE DERECHO PÚBLICO EN ZONAS DE RESERVA CAMPESINA", el cual indica que se ha logrado el impulso de 22 trámites en los Municipios de Calamar (5), Cantagallo (3), Remedios (3) y San Vicente del Caguán (11).  Del mismo modo, de manera articulada el equipo de Zonas de Reserva Campesina bajo los lineamientos que rigen el procedimiento de Adjudicación, prestó apoyo, orientación y acompañamiento en la radicación de 18 solicitudes nuevas, realizadas por la alcaldía del Municipio de Arenal perteneciente a la ZRC del Sur de Bolívar.
Actualmente las solicitudes antes citadas se encuentran en proceso de revisión jurídico técnica, por parte del grupo de profesionales designados para el efecto de la Subdirección de Administración de Tierras de la Nación.
De acuerdo con todo lo anterior, durante el 2020, se han adelantado acciones sobre 40 trámites de adjudicación de baldíos a Entidades de Derecho Público, en sus etapas preliminares y de desarrollo procedimental, precisando que sobre lo que está pendiente de finalización se ha establecido prioridad, en el marco de los compromisos relacionados con las ZRC y los Programas de Desarrollo con Enfoque Territorial (PDET) impulsados por la Alta Consejería para la Estabilización y la Consolidación de la Presidencia de la República.
En atención a los avances y evidencias suministradas, la acción de mejora presentó incumplimiento, dado que, no se evidenció los 40 Actos Administrativos registrados.</t>
    </r>
  </si>
  <si>
    <r>
      <rPr>
        <b/>
        <sz val="11"/>
        <color theme="1"/>
        <rFont val="Arial Narrow"/>
        <family val="2"/>
      </rPr>
      <t>22/10/2020.</t>
    </r>
    <r>
      <rPr>
        <sz val="11"/>
        <color theme="1"/>
        <rFont val="Arial Narrow"/>
        <family val="2"/>
      </rPr>
      <t xml:space="preserve"> La Dirección de Acceso a Tierras suministró el documento "INFORME DE IMPULSO DE TRAMITES DE ADJUDICACIÓN DE ENTIDADES DE DERECHO PÚBLICO EN ZONAS DE RESERVA CAMPESINA", el cual indica que se ha logrado el impulso de 22 trámites en los Municipios de Calamar (5), Cantagallo (3), Remedios (3) y San Vicente del Caguán (11).  Del mismo modo, de manera articulada el equipo de Zonas de Reserva Campesina bajo los lineamientos que rigen el procedimiento de Adjudicación, prestó apoyo, orientación y acompañamiento en la radicación de 18 solicitudes nuevas, realizadas por la alcaldía del Municipio de Arenal perteneciente a la ZRC del Sur de Bolívar.
Actualmente las solicitudes antes citadas se encuentran en proceso de revisión jurídico técnica, por parte del grupo de profesionales designados para el efecto de la Subdirección de Administración de Tierras de la Nación.
De acuerdo con todo lo anterior, durante el 2020, se han adelantado acciones sobre 40 trámites de adjudicación de baldíos a Entidades de Derecho Público, en sus etapas preliminares y de desarrollo procedimental, precisando que sobre lo que está pendiente de finalización se ha establecido prioridad, en el marco de los compromisos relacionados con las ZRC y los Programas de Desarrollo con Enfoque Territorial (PDET) impulsados por la Alta Consejería para la Estabilización y la Consolidación de la Presidencia de la República.
En atención a los avances y evidencias suministradas, la acción de mejora presentó incumplimiento, toda vez que, se observó 1 de 2 informes procesos de titulación a entidades de derecho público en zonas de reserva campesina.</t>
    </r>
  </si>
  <si>
    <r>
      <t>11/09/2020. S</t>
    </r>
    <r>
      <rPr>
        <sz val="11"/>
        <color theme="1"/>
        <rFont val="Arial Narrow"/>
        <family val="2"/>
      </rPr>
      <t xml:space="preserve">e evidenció Acta 001 del 21/01/2020 de tema: ARTICULACIÓN INSTITUCIONAL – ALCALDÍA DE TOPAIPÍ /SPO(ANT)/OIM y cuyo objetó fue Primer acercamiento institucional con la Alcaldía de Topaipí (Cundinamarca), a fin de entregar el documento Plan de Ordenamiento Social de la Propiedad del municipio de Topaipí al Alcalde del municipio. </t>
    </r>
    <r>
      <rPr>
        <b/>
        <sz val="11"/>
        <color theme="1"/>
        <rFont val="Arial Narrow"/>
        <family val="2"/>
      </rPr>
      <t xml:space="preserve">
11/09/2020.</t>
    </r>
    <r>
      <rPr>
        <sz val="11"/>
        <color theme="1"/>
        <rFont val="Arial Narrow"/>
        <family val="2"/>
      </rPr>
      <t xml:space="preserve"> La Oficina de Control Interno a partir de la mesa de trabajo llevada a cabo el lunes 7 de septiembre con la Contraloría General de la República, procedió a realizar actividades de revisión de los resultados alcanzados, con corte al 31/07/2020, en el plan de mejoramiento derivado de Auditoría de cumplimiento Implementación Reforma Rural Integral - RRI vigencia 2017 2018, a fin de ampliar la información suministrada a la CGR en el marco de la Auditoría articulada de cumplimiento al proyecto de ordenamiento social de la propiedad vigencia 2019 a  junio del 2020.  Dichas actividades consistieron en la revaloración de los documentos suministrados por los responsables de ejecución de las acciones de mejora con corte al 31/07/2020, así como, la verificación de los aportados el 11/09/2020.
La Oficina de Control Interno mediante correo electrónico del 10/09/2020 solicitó a la Dirección de Acceso a Tierras ampliación de la información suministrada con corte al 31/07/2020, mediante la cual se determinó la ejecución de la AME-365.  Atendiendo lo anterior, dicha dependencia a través de correo electrónico del 11/09/2020, informó lo siguiente:
(…) En el mes de septiembre del año 2019 se emitió comunicación a los Alcaldes y Funcionarios de Puerto Gaitán (Meta), Guaranda (Sucre), San Marcos (Sucre),  Lebrija (Santander), Caimito (Sucre),  San Carlos (Antioquia) , Topaipi (Cundinamarca),  Ituango (Antioquia), Cáceres (Antioquia), Valdivia (Antioquia) y Tarazá (Antioquia), así como a la Unidad de Planificación Rural Agropecuaria – UPRA, en ocasión a la convocatoria de primera reunión para incorporación del POSPR en las herramientas de planificación y ordenamiento rural del territorio.
1. Solo se recibe confirmación de asistencia del alcalde del municipio de Lebrija.
2. El 30 de septiembre del 2019 se desarrolla la reunión de incorporación del POSPR del municipio de Lebrija en las herramientas de planificación y ordenamiento rural del territorio.
3. En el mes de febrero del 2020 se envía comunicación que pone en conocimiento a la nueva administración la expedición del POSPR en los municipios de Ituango, San Carlos, Lebrija y Puerto Gaitán.
4. Se está desarrollando las gestiones necesarias para realizar una nueva convocatoria, con el fin de retomar las reuniones para incorporación del POSPR en las herramientas de planificación y ordenamiento rural del territorio, en los municipios faltantes.
Frente a la ampliación de la información allegada por la Dirección de Ordenamiento Social de la Propiedad, se evidenció lo siguiente:
 Comunicación oficial 20192000767867 del 03/09/2019 dirigida al Alcalde del Municipio de Valdivia, de asunto: Convocatoria primera reunión incorporación del Plan de Ordenamiento Social de la Propiedad Rural de Valdivia (Antioquia) en las herramientas de planificación y ordenamiento del territorio.
 Comunicación oficial 20192000767121 del 03/09/2019 dirigida al Alcalde del Municipio de Topaipi, de asunto: Convocatoria primera reunión incorporación del Plan de Ordenamiento Social de la Propiedad Rural de Topaipi (Cundinamarca) en las herramientas de planificación y ordenamiento del territorio.
 Comunicación oficial 20192000768041 del 03/09/2019 dirigida al Alcalde del Municipio de Tarazá, de asunto: Convocatoria primera reunión incorporación del Plan de Ordenamiento Social de la Propiedad Rural de Tarazá (Antioquia) en las herramientas de planificación y ordenamiento del territorio.
 Comunicación oficial 20192000736961 del 28/08/2019 dirigida al Alcalde del Municipio de San Marcos, de asunto: Convocatoria primera reunión incorporación del Plan de Ordenamiento Social de la Propiedad Rural de San Marcos (Sucre) en las herramientas de planificación y ordenamiento del territorio.
 Comunicación oficial 20192000766121 del 03/09/2019 dirigida al Alcalde del Municipio de San Carlos, de asunto: Convocatoria primera reunión incorporación del Plan de Ordenamiento Social de la Propiedad Rural de San Carlos (Antioquia) en las herramientas de planificación y ordenamiento del territorio.
 Comunicación oficial 20192000765391 del 03/09/2019 dirigida al Alcalde del Municipio de Puerto Gaitán, de asunto: Convocatoria primera reunión incorporación del Plan de Ordenamiento Social de la Propiedad Rural de Puerto Gaitán (Meta) en las herramientas de planificación y ordenamiento del territorio.
 Comunicación oficial 20192000765801 del 03/09/2019 dirigida al Alcalde del Municipio de Lebrija, de asunto: Convocatoria primera reunión incorporación del Plan de Ordenamiento Social de la Propiedad Rural de Lebrija (Santander) en las herramientas de planificación y ordenamiento del territorio.
 Comunicación oficial 20192000767181 del 03/09/2019 dirigida al Alcalde del Municipio de Ituango, de asunto: Convocatoria primera reunión incorporación del Plan de Ordenamiento Social de la Propiedad Rural de Ituango (Antioquia) en las herramientas de planificación y ordenamiento del territorio.
 Comunicación oficial 20192000765631 del 03/09/2019 dirigida al Alcalde del Municipio de Guaranda, de asunto: Convocatoria primera reunión incorporación del Plan de Ordenamiento Social de la Propiedad Rural de Guaranda (Sucre) en las herramientas de planificación y ordenamiento del territorio.
 Comunicación oficial 20192000766001 del 03/09/2019 dirigida al Alcalde del Municipio de Caimito, de asunto: Convocatoria primera reunión incorporación del Plan de Ordenamiento Social de la Propiedad Rural de Caimito (Sucre) en las herramientas de planificación y ordenamiento del territorio.
 Comunicación oficial 20192000767181 del 03/09/2019 dirigida al Alcalde del Municipio de Cáceres, de asunto: Convocatoria primera reunión incorporación del Plan de Ordenamiento Social de la Propiedad Rural de Cáceres (Antioquia) en las herramientas de planificación y ordenamiento del territorio.
 Comunicación oficial 20192000801061 del 11/09/2019 dirigida UPRA, de asunto: Convocatoria primera reunión incorporación del Plan de Ordenamiento Social de la Propiedad Rural en las herramientas de planificación y ordenamiento del territorio.
 Comunicación oficial 20192000801061 del 11/09/2019 dirigida UPRA, de asunto: Convocatoria primera reunión incorporación del Plan de Ordenamiento Social de la Propiedad Rural en las herramientas de planificación y ordenamiento del territorio.
Así mismo, se evidenció Acta 001 del 30/09/2019, de tema: Primera reunión de incorporación del Plan de Ordenamiento Social de la Propiedad Rural en las herramientas de planificación y ordenamiento rural del territorio y cuyo objetivo fue Dinamizar la incorporación del Plan de Ordenamiento Social de la Propiedad Rural en las herramientas de planificación y ordenamiento rural del territorio.  Es importante señalar que, a dicha reunión solo asistió colaboradores de 1 de los 11 Municipios convocados, a saber, Municipio de Lebrija.
Por otra parte, se observaron comunicaciones oficinales a través de las cuales la ANT pone en conocimiento a la nueva administración la expedición del Plan de Ordenamiento Social de la Propiedad Rural a los Municipios de Ituango radicado 20202000131931 del 13/02/2020, San Carlos radicado 20202000134051 del 13/02/2020, Lebrija radicado 20202000133531 del 13/02/2020 y Puerto Gaitán radicado 20202000133811 del 13/02/2020. 
En este entendido y con corte al 11/09/2020, esta Jefatura procede a comunicar a la Dirección de Ordenamiento Social de la Propiedad la corrección del estado de acción de mejora, el cual a partir de la fecha será “incumplida”, toda vez que, a partir de la ampliación de la información allegada se puedo establecer la socialización y listados de asistencias de 1 de los 10 Municipios objeto.
</t>
    </r>
    <r>
      <rPr>
        <b/>
        <sz val="11"/>
        <color theme="1"/>
        <rFont val="Arial Narrow"/>
        <family val="2"/>
      </rPr>
      <t xml:space="preserve">19/10/2020. </t>
    </r>
    <r>
      <rPr>
        <sz val="11"/>
        <color theme="1"/>
        <rFont val="Arial Narrow"/>
        <family val="2"/>
      </rPr>
      <t>La Dirección de Ordenamiento Social de la Propiedad allegó lo siguiente:
Municipio de Caimito, comunicación 20202000974221 del 29/09/2020 de asunto: Comunicación que pone en conocimiento a la nueva administración la expedición del Plan de Ordenamiento Social de la Propiedad Rural de Caimito – Sucre, Municipio de San Marcos,  comunicación 20202000974291 del 29/09/2020 de asunto: Comunicación que pone en conocimiento a la nueva administración la expedición del Plan de Ordenamiento Social de la Propiedad Rural de San Marcos – Sucre.
La acción de mejora presentó incumplimiento, toda vez que, no se allegó soportes relacionadas con el Informe, evidencias y listado se asistencia de cada reunión realizada para socializar de los POS en lo 10 municipios, cabe señala que, con corte al 11/09/2020, esta Jefatura observó los soportes relacionados con los  Municipios de Topaipí y Lebrija.</t>
    </r>
  </si>
  <si>
    <t>Se realiza la respectiva capacitación el día 19/08/2020 avalada por la Subdirección de Talento Humano, el cual debido a problemas técnicos debió ser programada para el día 20/08/2020 con los líderes UGT y delegados quienes apoyan los procesos de supervisión de contratos; en dicha capacitación se dio a conocer los lineamientos que se deben tener en cuenta para una adecuada aprobación y supervisión de informes de cada uno de los contratistas bajo su supervisión. Como evidencia se hace entrega del archivo de la presentación, evidencia de las asistencias a la capacitanción realizada vía MICROSOFT TEAMS.</t>
  </si>
  <si>
    <r>
      <rPr>
        <b/>
        <sz val="11"/>
        <color theme="1"/>
        <rFont val="Arial Narrow"/>
        <family val="2"/>
      </rPr>
      <t>26/10/2020</t>
    </r>
    <r>
      <rPr>
        <sz val="11"/>
        <color theme="1"/>
        <rFont val="Arial Narrow"/>
        <family val="2"/>
      </rPr>
      <t>: Se observó la asistencia de Colaboradores de la Dirección de Acceso a Tierras, Dirección General, UGT Pasto, Medellín, Villavicencio, Cúcuta, Montería,  Villavicencio,  Cauca y Coordinación de UGTs,  la cual se realizó el 20/08/2020 de acuerdo a  lo informado por la Dirección General, suministrando captura de pantallas del aplicativo Teams.  Así mismo,  se allegaron la memorias, las cuales contienen información de los temas tratados, a saber, TIPOS DE RESPONSABILIDAD EN LA SUPERVISIÓN DE CONTRATOS ESTATALES , Comprensión del contrato, Informes del contratista ,  Aplicativo klic, Aprobación del informe y  Ley 1474 de 2011 “Estatuto Anticorrupción”.
En atención a los avances y evidencias reportadas, la acción de mejora presentó cumplimiento, toda vez que, se observó la realización de la capacitación en supervisión.</t>
    </r>
  </si>
  <si>
    <t>Capacitación a los supervisores de las UGTs y Coordinación para recordar las obligaciones al asumir dicha función, dónde se incluya la responsabilidad del cuidado y diligencia de dicha actividad.</t>
  </si>
  <si>
    <t>Mediante correo electrónico del 28/04/2020, el responsable de ejecución suministró soportes relacionados con los listados de asistencias de las capacitaciones realizadas el 13, 14, 15, 16 y 17 de mayo, así como, las memorias de los temas tratados, a saber: estructura gestión contractual vigencia 2019, ejercicio de la supervisión y prohibiciones.
Frente a las soportes allegados,  si bien estos hacen referencia a la acción de mejora propuesta, sin embargo, estos no evidencian su ejecución en el  periodo planificado, o sea, 16/09/2019 al 20/12/2019.
La actividad presentó incumplimiento frente a su planificación.</t>
  </si>
  <si>
    <t>Correo del 16/07/2020 a la Secretaría General de la Agencia Nacional de Tierras, solicitando la realización de las capacitaciones a los Líderes UGT que actúan como Supervisores de Contrato.  Envía Andrés Horacio Carvajal Pardo - Asesor Experto G3-08  Coordinador de las UGT a Carlos Salinas Sastre, Secretario General de la ANT.</t>
  </si>
  <si>
    <t>Se realiza la respectiva capacitación el día 19/08/2020 avalada por la Subdirección de Talento Humano, el cual debido a problemas técnicos debió ser programada para el día 20/08/2020 con los líderes UGT y delegados quienes apoyan los procesos de supervisión de contratos; en dicha capacitación se dio a conocer los lineamientos que se deben tener en cuenta para una adecuada aprobación y supervisión de informes de cada uno de los contratistas bajo su supervisión. Como evidencia se hace entrega del archivo de la presentación, evidencia de las asistencias a la capacitación realizada vía MICROSOFT TEAMS.</t>
  </si>
  <si>
    <t>Crear nueva funcionalidad en el SIT que permita generar reportes sistematizado del RESO, que incluya las variables del seguimiento y monitoreo de la información</t>
  </si>
  <si>
    <t>Realizar el proceso de adjudicación y/o formalización de baldíos a personas naturales en zonas de reserva campesina</t>
  </si>
  <si>
    <t>Actos Administrativos expedidos de adjudicación y/o registro ante la ORIP correspondiente cuando se trate de formalización de baldíos a personas naturales en zonas de reserva campesina</t>
  </si>
  <si>
    <t>El 08 de Octubre de 2020 fue emitida la Circular No. 24 de 2020, con el asunto: LINEAMIENTOS PARA FORMULAR EL PLAN DE ACCIÓN INSTITUCIONAL 2021 ANT.
La Circular de Plan de Acción 2021 incluye el componente relacionado con los principios presupuestales y su aplicación en la formulación de planes y proyectos de inversión.
Se adjunta Circular No. 24 de 2020.</t>
  </si>
  <si>
    <t>Se realizó la difusión de la Circular de Plan de Acción 2021, mediante correo electrrónico dirigido a los Directores y Jefes de Oficina.
Se adjunta copia del correo electrónico.</t>
  </si>
  <si>
    <r>
      <rPr>
        <b/>
        <sz val="11"/>
        <color theme="1"/>
        <rFont val="Arial Narrow"/>
        <family val="2"/>
      </rPr>
      <t>26/10/2020:</t>
    </r>
    <r>
      <rPr>
        <sz val="11"/>
        <color theme="1"/>
        <rFont val="Arial Narrow"/>
        <family val="2"/>
      </rPr>
      <t xml:space="preserve"> Se observó correo electrónico del 14/10/2020 a través del cual  se hizo la difusión institucional de la  Circular 24 del 08/10/2020.
La acción de mejora se encuentra en términos, siendo el mes de octubre el establecido para su cierre.</t>
    </r>
  </si>
  <si>
    <r>
      <rPr>
        <b/>
        <sz val="11"/>
        <color theme="1"/>
        <rFont val="Arial Narrow"/>
        <family val="2"/>
      </rPr>
      <t xml:space="preserve">26/10/2020. </t>
    </r>
    <r>
      <rPr>
        <sz val="11"/>
        <color theme="1"/>
        <rFont val="Arial Narrow"/>
        <family val="2"/>
      </rPr>
      <t xml:space="preserve">Se observó la Circular 24 del 08/10/2020 de asunto LINEAMIENTOS PARA FORMULAR EL PLAN DE ACCIÓN INSTITUCIONAL 2021 ANT, dirigida a los Directores técnicos, Subdirectores, Jefes de Oficina y Enlaces de Planeación.  Dicha Circular contiene en el aparte "Proceso de Elaboración" los siguientes lineamientos:
(...) </t>
    </r>
    <r>
      <rPr>
        <i/>
        <sz val="11"/>
        <color theme="1"/>
        <rFont val="Arial Narrow"/>
        <family val="2"/>
      </rPr>
      <t>Se debe tener en cuenta los principios presupuestales de planificación, anualidad, universalidad, unidad de caja, programación integral, especialización, embargabilidad, coherencia macroeconómica y Sostenibilidad y estabilidad Fiscal. Además de los anteriores, se consideran como principios presupuestales de origen jurisprudencial, entre otros, los de legalidad presupuestal, unidad presupuestal y, autonomía presupuestal.</t>
    </r>
    <r>
      <rPr>
        <sz val="11"/>
        <color theme="1"/>
        <rFont val="Arial Narrow"/>
        <family val="2"/>
      </rPr>
      <t xml:space="preserve"> (...)
En atención a los avances y evidencias reportadas, la acción de mejora presentó cumplimiento, toda vez que,  la Circular de Plan de Acción 2021  relaciona información de  los principios presupuestales.</t>
    </r>
  </si>
  <si>
    <r>
      <t xml:space="preserve">Hallazgo 6. Revocatoria de actos administrativos – subsidios (A6) (D2) 
</t>
    </r>
    <r>
      <rPr>
        <sz val="11"/>
        <rFont val="Arial Narrow"/>
        <family val="2"/>
      </rPr>
      <t xml:space="preserve">En el año 2018 se adjudicaron Subsidios Integrales de Desarrollo Rural - SIRA, en cumplimiento de sentencias judiciales proferidas y que son de obligatorio cumplimiento, en las cuales se menciona que: “Es necesario en primer lugar el proceso de revocatoria directa de la adjudicación del predio…,” anteriormente entregado a los beneficiarios. 
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 mencionados en las resoluciones de adjudicación del subsidio SIRA, no han sido objeto del proceso de revocatoria, toda vez que estos no se han ingresado al patrimonio de la ANT, así: Santa Inés – Vereda el Tambo Quemao – Municipio de Rionegro Departamento de Santander, Parcela Villa Diana – Municipio Maicao – Departamento Guajira Matricula Inmobiliaria 212-39845 Oficina de registro de Instrumentos públicos de Maicao, escritura pública de compra venta 722 del 220 de nov de 2007 de la notaria única de Ciénaga Magdalena, El Bado - Municipio de la Unión – Departamento de Nariño matrícula 2048-27927 Y La Esperanza y Normandía o la Calera.
La anterior situación es una omisión en las actividades de la Dirección de Acceso a Tierras, situación que subestima en cuantía no determinada la cuenta Inventarios y el Patrimonio de la ANT, dado que esta información no figura en las resoluciones verificadas.
Adicionalmente, la omisión de las obligaciones de carácter misional impide el cumplimiento del propósito institucional y de las políticas del sector agropecuario, lo cual se ve agravado por el incumplimiento de las decisiones de carácter judicial, y que pueden repercutir en mayores impactos económicos para el Estado.
</t>
    </r>
    <r>
      <rPr>
        <b/>
        <sz val="11"/>
        <rFont val="Arial Narrow"/>
        <family val="2"/>
      </rPr>
      <t xml:space="preserve">
</t>
    </r>
  </si>
  <si>
    <r>
      <rPr>
        <b/>
        <sz val="11"/>
        <color theme="1"/>
        <rFont val="Arial Narrow"/>
        <family val="2"/>
      </rPr>
      <t xml:space="preserve">22/10/2020. </t>
    </r>
    <r>
      <rPr>
        <sz val="11"/>
        <color theme="1"/>
        <rFont val="Arial Narrow"/>
        <family val="2"/>
      </rPr>
      <t>La Dirección de Acceso a Tierras indicó que, se avanza en la revisión para aprobación desde el Ministerio de Ambiente y Desarrollo Sostenible de los ajustes al polígono de la Zona de Reserva Campesina Pato Balsillas, posteriormente se radicará la aprobación por parte del Consejo Directivo de la ANT.
Paralelamente y de manera articulada con el área de geografía y topografía en el ajuste cartográfico necesario para la actualización del polígono de la ZRC del Guaviare.
Se allegaron 2 documentos relacionados con el plan de trabajo para la delimitación Ri Nukak Maku y la Zona de Reserva Campesina del Guaviare.
En atención a los avances y evidencias suministradas, la acción de mejora presentó incumplimiento, toda vez que, no se observó  el informe actualización cartográfica polígonos Zonas de Reserva Campesina.
La Oficina de Control Interno solicita que, para el próximo seguimiento a realizarse en enero del 2021, se allegue información relacionada con el número de solicitudes de constitución, número de solicitudes con plan de desarrollo sostenible, ZRC constituida y las limitantes para su constitución.</t>
    </r>
  </si>
  <si>
    <r>
      <rPr>
        <b/>
        <sz val="11"/>
        <color theme="1"/>
        <rFont val="Arial Narrow"/>
        <family val="2"/>
      </rPr>
      <t xml:space="preserve">22/10/2020. </t>
    </r>
    <r>
      <rPr>
        <sz val="11"/>
        <color theme="1"/>
        <rFont val="Arial Narrow"/>
        <family val="2"/>
      </rPr>
      <t>La Dirección de Acceso a Tierras indicó que, se avanza en la revisión para aprobación desde el Ministerio de Ambiente y Desarrollo Sostenible de los ajustes al polígono de la Zona de Reserva Campesina Pato Balsillas, posteriormente se radicará la aprobación por parte del Consejo Directivo de la ANT.
Paralelamente y de manera articulada con el área de geografía y topografía en el ajuste cartográfico necesario para la actualización del polígono de la ZRC del Guaviare.  Respecto al reporte de suministro de informe de avance, es preciso indicar que el documento enunciado no fue allegado.
En atención a los avances y evidencias suministradas, la acción de mejora presentó incumplimiento, toda vez que, no se observó los 2 Polígono Zonas de Reserva Campesina actualmente constituidas ajustados y validados.
La Oficina de Control Interno solicita que, para el próximo seguimiento a realizarse en enero del 2021, se allegue información relacionada con el número de solicitudes de constitución, número de solicitudes con plan de desarrollo sostenible, ZRC constituida y las limitantes para su constitución.</t>
    </r>
  </si>
  <si>
    <r>
      <rPr>
        <b/>
        <sz val="11"/>
        <color theme="1"/>
        <rFont val="Arial Narrow"/>
        <family val="2"/>
      </rPr>
      <t xml:space="preserve">21/10/2020. </t>
    </r>
    <r>
      <rPr>
        <sz val="11"/>
        <color theme="1"/>
        <rFont val="Arial Narrow"/>
        <family val="2"/>
      </rPr>
      <t>La Subdirección de Administración Tierras de la Nación suministró informe de gestión adelanta en relación a las Zonas de Reservas Campesinas constituidas y en proceso de constitución durante la vigencia 2020.
La acción mejora presentó cumplimiento posterior a la fecha establecida para cierre, a saber 30/06/2020, observándose 2 informes de constitución de Zonas de Reserva Campesina.
La Oficina de Control Interno solicita que, para el próximo seguimiento a realizarse en enero del 2021, se allegue información relacionada con el número de solicitudes de constitución, número de solicitudes con plan de desarrollo sostenible, ZRC constituida y las limitantes para su constitución.</t>
    </r>
  </si>
  <si>
    <r>
      <t xml:space="preserve">21/10/2020. </t>
    </r>
    <r>
      <rPr>
        <sz val="11"/>
        <color theme="1"/>
        <rFont val="Arial Narrow"/>
        <family val="2"/>
      </rPr>
      <t>La Subdirección de Administración Tierras de la Nación suministró el documento "INFORME DE REVISIÓN DE CONTRATOS DE ARRENDAMIENTO DE LOS PREDIOS UBICADOS EN ISLAS DEL ROSARIO Y SAN BERNANDO",  el cual indica que se llevó a acabo la revisión de 50 contratos vigentes, finalizada la actividad  se desplegaron las acciones tendientes a conminar el cumplimiento de la obligación de constitución de “pólizas de cumplimento” mediante las siguientes acciones:
Primeros requerimientos generales para cumplimiento de constitución de póliza mediante comunicados oficiales del 31/01/2020 y el 03/02/2020.
La Subdirección de Administración de Tierras de la Nación, requirió por segunda vez a los arrendatarios que no respondieron al primer requerimiento.
A partir de las respuestas a los primeros requerimientos, se generaron  memorandos remitiendo a la Oficina de Gestión Contractual las pólizas de cumplimiento allegadas, a efectos que se expidieran las respectivas actas de aprobación.
Teniendo en cuenta que algunos arrendatarios remitieron en medio digital su póliza de cumplimiento para la vigencia 2020, se elaboraron los siguientes requerimientos a efectos de contar con el documento firmado en original.
En atención  a la información consignada en el documento, se observó la aprobación de 14 pólizas y 4 mas se encuentran en trámite de aprobación por parte del Grupo de Gestión para la Contratación, así mimo, 7 fueron allegas en forma digital y se solicitó su envío físico.  Finalmente,  no se observó la generación de póliza de 18 contratos, a pesar de los requerimientos realizados por la Dependencia.  A continuación, se detalla lo enunciado:</t>
    </r>
    <r>
      <rPr>
        <b/>
        <sz val="11"/>
        <color theme="1"/>
        <rFont val="Arial Narrow"/>
        <family val="2"/>
      </rPr>
      <t xml:space="preserve">
CONTRATO - PREDIO
</t>
    </r>
    <r>
      <rPr>
        <sz val="11"/>
        <color theme="1"/>
        <rFont val="Arial Narrow"/>
        <family val="2"/>
      </rPr>
      <t>001-15   El Paraíso, Póliza  digital 37-44-101031887, solicitud claridad póliza y ajuste firma en físico, oficio No. 20204300541231, solicitud de documento original póliza vigencia 2020 - 20204300243461 de 12/03/2020
001-16   Punta Brava, póliza 37-44-101033908 de Seguros del Estado S.A, Requerimiento ajuste póliza de cumplimiento contrato 001 de 2016 Oficio No. 20204301004601
002-15   Matamba, póliza digital 37-44-101031648 de Seguros del Estado S.A, solicitud de documento original póliza vigencia 2020 - 20204300243551 de 12/03/2020
002-16   Isla Latifundio y Minifundio
003-15   La Reina Mora
003-16   Sin Nombre – Laguna Encantada,  póliza digital  37-44-101031888 de Seguros del Estado S.A, solicitud de documento original póliza vigencia 2020 - 20204300243581 de 12/03/2020
004-15   Caracolí, póliza digital 37-44-101031643 (Anexos 1 y 2) de Seguros del Estado S.A, solicitud de documento original póliza vigencia 2020 - 20204300243641 de 12/03/2020
010-16   Iguana, acta aprobación póliza 0687981-9 Seguros Generales Suramericana S.A.
005-15   Los Caguamos, acta de aprobación póliza 2601095-6 Seguros Generales Suramericana S.A.
005-16   Estero del Canapote, póliza 37-44-101031668 de Seguros del Estado, solicitud póliza firmada y original oficio No. 20204300541081 
006-15   Isla Totumo, acta aprobación póliza 37-44-101031735 de Seguros del Estado S.A.
006-16  Terreno localizado en el Sector la Isleta I (PUNTAMORENA)
007-15   Isla del Pirata, acta aprobación póliza 37-44-101031645 de Seguros del Estado S.A.
007-16   Terreno localizado en el Sector la Isleta II (CORALINA)
008-15   Taitao
008-16   Techo Rojo
009-15   Lago de los Sueños, póliza digital 37-44-101031666 de Seguros del Estado S.A, segundo requerimiento póliza original físico oficio No. 20204300541121, solicitud de documento original
póliza vigencia 2020 - 20204300243681 de 12/03/2020
009-16   Isla Única, 37-44-101033954 de Seguros del Estado S.A, Requerimiento ajuste póliza de cumplimiento contrato 009 de 2016 Oficio 20204301004631
010-15   Isla Cocosolo
012-15   Suanoga, acta aprobación póliza 37-44- 101033868 Seguros del Estado S.A.
011-15   Hotel Ibiza Resort
011-16   Casa El Edén, acta aprobación póliza 37-44-101031725 de Seguros del Estado S.A.
013-15   Isla Fiesta, acta de aprobación póliza 37-44-101031632 de Seguros del Estado S.A.
014-15   La Perra, póliza 37-44-101031643 de Seguros del Estado S.A, Requerimiento ajuste póliza de cumplimiento contrato 004 de 2015 Oficio No. 20204301004621, en solicitud de aprobación de póliza.
015-15   Isla Caleta o Gigi, póliza digital 37-44-101031658 de Seguros del Estado S.A, solicitud de documento original póliza vigencia 2020 - 20204300243691 de 12/03/2020
016-15   La Isleta
017-15   Isla Hai Pao
018-15   Cari barú
019-15   Punta de Las Mantas, acta aprobación póliza 37-44-101033957 de Seguros del Estado S.A
020-15   Poligamia, acta de aprobación póliza 37-44-101031646 de Seguros del Estado S.A
021-15   Isla Chía, póliza 37-44-101031655 de Seguros del Estado S.A, requerimiento póliza en físico,
oficio No. 20204300541181, en solicitud de aprobación de póliza 
022-15   La Champetúa
023-15   Quebracho 1, póliza AA014987 Equidad Seguros, solicitud de ajustes a póliza allegada oficio No. 20204300541241
024-15   Capriccio
025-15   La Disculpa, acta aprobación póliza 1000-6013743-01 Seguros Comerciales Bolívar
026-15   Isla Pelicano 1
027-15   Isla Pavitos - Sector 2, en solicitud de aprobación de póliza NB- 100009130 Compañía Mundial de Seguros .S.A.
028-15   María Galante
030-15   Hotel San Pedro de Majagua
031-15   Cocoliso Alcatraz, póliza digital 37-44-101074244 de Seguros del Estado S.A, solicitud de documento original póliza vigencia 2020 - 20204300243791 de 12/03/2020
032-15   No Te Vendo
033-15   Punta Bella, acta de aprobación póliza 37-44-101032606 Seguros del Estado S.A.
034-15   Isla Risa, póliza 37-44-101031675 de Seguros del Estado S.A. requerimiento póliza original y
firmada oficio No. 20204300541211, en solicitud de aprobación de póliza.
1177-17   Isla El Peñón, póliza 64-44-101011746 de Seguros del Estado S.A, requerimiento póliza físico oficio No. 20204300541221
1673-17   Los Sapos, acta aprobación póliza 75-44- 101088271 Seguros del Estado S.A.
1765-17   Los Argonautas, acta de aprobación póliza  37-44- 101033908 Seguros del Estado S.A.
1799-17   Isla Macabí
1810-17   Kalua, No. 37-44- póliza 101104348 de Seguros del Estado S.A, cumplimiento contrato 1810 de
2017 Oficio No. 20204301004661
3376-17   Isla Amor, póliza 37-44-101104619 de Seguros del Estado S.A, Requerimiento ajuste póliza de
cumplimiento contrato 3376 de 2017 Oficio No. 20204301004671
012-15   La Palmarosa,  acta aprobación póliza 37-44- 101033868 Seguros del Estado S.A.
En atención a los avances y evidencias reportadas, la acción de mejora presentó cumplimiento, toda vez que se evidenció el informe que de cuenta del porcentaje de Contratos vigentes revisados..  Es preciso indicar que, la Agencia estableció la acción de mejora 399 a fin de gestionar los procedimientos administrativos o judiciales a que haya lugar en los casos en que persista la ausencia de póliza.</t>
    </r>
  </si>
  <si>
    <t>Reporte de la gestión y/o cumplimiento de las acciones de mejora continua
Respondable de Ejecución
III Trimestre del 2020</t>
  </si>
  <si>
    <t>MATRIZ DE SEGUIMIENTO AL PLAN DE MEJORAMIENTO INTERNO - PMI</t>
  </si>
  <si>
    <t>INFORMACIÓN GENERAL</t>
  </si>
  <si>
    <t>ANÁLISIS DE CAUSAS- PROCESO RESPONSABLE DE EJECUCIÓN</t>
  </si>
  <si>
    <t xml:space="preserve">SEGUIMIENTO </t>
  </si>
  <si>
    <t xml:space="preserve">
SEGUIMIENTO DEL PROCESO RESPONSABLE DE EJECUCIÓN</t>
  </si>
  <si>
    <t>SEGUIMIENTO OFICINA DE CONTROL INTERNO</t>
  </si>
  <si>
    <t>RESULTADOS</t>
  </si>
  <si>
    <t>ITEM</t>
  </si>
  <si>
    <t xml:space="preserve">ORIGEN </t>
  </si>
  <si>
    <t xml:space="preserve">ACTIVIDAD ORIGEN </t>
  </si>
  <si>
    <t>PROCESO</t>
  </si>
  <si>
    <t>CRITERIO</t>
  </si>
  <si>
    <t>DESCRIPCIÓN DE LA NO CONFORMIDAD DETECTADA</t>
  </si>
  <si>
    <t>FECHA  DE DETECCIÓN (DD/MM/AAAA)</t>
  </si>
  <si>
    <t>ANALISIS CAUSA RAÍZ</t>
  </si>
  <si>
    <t xml:space="preserve"> TIPO DE ACCIÓN</t>
  </si>
  <si>
    <t>DESCRIPCIÓN DE LA ACCIÓN A REALIZAR</t>
  </si>
  <si>
    <t>FECHA DE INICIACIÓN DE LA ACCIÒN
(DD/MM/AAAA)</t>
  </si>
  <si>
    <t>FECHA FINALIZACIÒN DE LA ACCIÒN
(DD/MM/AAAA)</t>
  </si>
  <si>
    <t>EVIDENCIA DE LA EJECUCIÓN DE LA ACCIÓN</t>
  </si>
  <si>
    <t>RESPONSABLE DE LA EJECUCIÓN DE LA ACCION</t>
  </si>
  <si>
    <t>4 Trimestre 2020</t>
  </si>
  <si>
    <t>3 Trimestre 2020</t>
  </si>
  <si>
    <t>2 Trimestre 2020</t>
  </si>
  <si>
    <t>1 Trimestre 2020</t>
  </si>
  <si>
    <t>FECHA DE SEGUIMIENTO (DD/MM/AAAA)</t>
  </si>
  <si>
    <t>ANÁLISIS Y RESULTADO DEL SEGUIMIENTO</t>
  </si>
  <si>
    <t>Documento soporte remitido (evidencia)</t>
  </si>
  <si>
    <t>ANÁLISIS Y RESULTADO (EVIDENCIA) DEL SEGUIMIENTO</t>
  </si>
  <si>
    <t>ESTADO</t>
  </si>
  <si>
    <t>% AVANCE</t>
  </si>
  <si>
    <t>OBSERVACIONES</t>
  </si>
  <si>
    <t>EFICACIA</t>
  </si>
  <si>
    <t>FECHA verificacion eficacia</t>
  </si>
  <si>
    <t>EFECTIVIDAD</t>
  </si>
  <si>
    <t xml:space="preserve">FECHA DE CIERRE DE LA ACCIÓN </t>
  </si>
  <si>
    <t>AMI-041</t>
  </si>
  <si>
    <t>Auditoria Interna</t>
  </si>
  <si>
    <t>Auditoría al Sistema de Gestión de la Agencia Nacional de Tierras - ANT, Vigencia 2017</t>
  </si>
  <si>
    <t>Apoyo Jurídico</t>
  </si>
  <si>
    <t xml:space="preserve">Procedimiento ACCTI-P-008 Constitución, ampliación, saneamiento o reestructuración de resguardos indígenas.
Actividad No. 21. Expedir Concepto viabilidad
Actividad No. 28. Publicar Acuerdo.
Actividad No. 30. Registrar en la ORIP
</t>
  </si>
  <si>
    <r>
      <rPr>
        <b/>
        <sz val="11"/>
        <rFont val="Arial Narrow"/>
        <family val="2"/>
      </rPr>
      <t>No Conformidad No 17 -</t>
    </r>
    <r>
      <rPr>
        <sz val="11"/>
        <rFont val="Arial Narrow"/>
        <family val="2"/>
      </rPr>
      <t xml:space="preserve"> Incumplimiento de los términos establecidos para expedir el concepto de viabilidad jurídica, la publicación del Acuerdo y el registro ante la ORIP en el expediente de Ampliación del Resguardo Indígena Huitoto de Monochoa.</t>
    </r>
  </si>
  <si>
    <t>La solicitud de viabilidad ingresó el 09/06/2017 (ver historial en ORFEO), la cual fue devuelta mediante memorando 20171030055743 del 30/06/2017, debido a que se requerían realizar ajustes y aportar documentación al expediente. El cumplimiento de los requisitos previos, es necesario para la emisión de la viabilidad jurídica; ahora bien, se identifica por el histórico de ORFEO que hubo reasignación de la viabilidad entre usuarios, lo que pudo ocasionar la demora en la revisión.</t>
  </si>
  <si>
    <t>Acción Correctiva</t>
  </si>
  <si>
    <t>Control de términos para emisión o devolución de las solicitudes de viabilidad jurídica. La acción a realizar, se controlará mediante el seguimiento en reuniones semanales, realizadas por el líder del grupo que expide los conceptos para constituir, ampliar, sanear o reestructurar resguardos indígenas. Además, se crea un base de datos para registrar todas las solicitudes de emisión de viabilidades jurídicas, con fecha de ingreso, responsable y demás campos significativos.</t>
  </si>
  <si>
    <t>X</t>
  </si>
  <si>
    <t>Seguimientos anteriores</t>
  </si>
  <si>
    <t>30/03/2018: Se llevaron a cabo dos reuniones de seguimiento, realizadas el 23 de febrero de 2018 y el  23 de marzo de 2018.
30/06/2018: Base de datos de seguimiento creada.
17/10/2018: La actividad se encuentra en términos de ejecución. Sin embargo, para el periodo evaluado no se reportaron avances de gestión
21/12/2018 La creación de una base de datos en la que se registra cada ingreso, con su respectivo tema, responsable y tema entre otros, ha permitido el cumplimiento de los términos establecidos para la emisión de las diferentes viabilidades a cargo de la dependencia. Dicho control fue realizado por la líder del Grupo de Conceptos. La evidencia queda en espera de aportar, toda vez que la información se encuentra en el PC de la colaboradora encargada, quien en la actualidad no se encuentra contratada por la ANT.
04/04/2019 "En el marco de la Acción Correctiva definida, se cuenta con el sistema de seguimiento por parte de la líder del Grupo de Conceptos y se estableció la periodicidad de reuniones del Grupo con presencia del Jefe de la Oficina Jurídica cada 15 días, con el propósito de realizar las acciones necesarias para garantizar la respuesta oportuna a los trámites a cargo y/o bien abordar las salidas jurídicas para aquellos casos que por su complejidad ameritan un estudio del caso por todo el equipo. En ese sentido, se remiten como adjunto tres(3) ejemplos que permiten evidenciar como dicho seguimiento ha permitido responder de manera oportuna a los casos presentados para viabilidad. 
Solicitud de viabilidad radicado  20195100002073 del 15 de enero de 2019, asignada a la Oficina Jurídica el 16 de enero de 2019
Se tramito viabilidad con radicado 20191030003173 de fecha 24 de enero  de 2019 
Tiempo de trámite en OJ: 5 DÍAS HÁBILES
Solicitud de viabilidad radicado 20196200012063 del 06 de febrero de 2019
Se tramito viabilidad con radicado 20191030012333 de fecha 06 de febrero de 2019 
Tiempo de trámite en OJ: INMEDIATA
Solicitud de viabilidad radicado  20193100034793 del 29 de marzo de 2019
Se tramito viabilidad con radicado 20191030050263 de fecha 04 de Abril de 2019 
Tiempo de trámite en OJ: 4 DÍAS HÁBILES"
II TRIMESTRE 2019: La dependencia no reporta avances
15/10/2019 Actividad no efectiva, esta fue evaluada y cerrada de acuerdo a los avances reportados por el responsable de ejecución con corte al 14/03/2018.
30/12/2019: La dependencia no reporta avances</t>
  </si>
  <si>
    <t>30/03/2018: Se evidenció la existencia de las dos actas de las reuniones realizadas a partir de la fecha de inicio de la acción correctiva definida. Teniendo en cuenta que el periodo establecido para las reuniones es semanal, la actividad tiene un cumplimiento de 0.04. 
30/06/2018: Si bien se observó la base de datos creada y actualizada con los radicados allegados a la Oficina Jurídica, el responsable asignado y los tiempos de respuesta, no se observó soporte de mecanismo de seguimiento mensual realizado, de acuerdo a lo establecido en la acción. Se recomienda definir el mecanismo de control con el que se lleva a cabo el seguimiento semanal a la herramienta diseñada, con el fin de mitigar el riesgo de incumplimiento a la expedición de viabilidad jurídica.
17/10/2018: La actividad se encuentra en términos de ejecución. Sin embargo, para el periodo evaluado no se reportaron avances de gestión. OBSERVACIONES: Se recomienda el reporte de avances de gestión y sus correspondientes evidencias.
22/02/2019 "Actividad incumplida: Con base al seguimiento reportado por la Oficina Jurídica, se creó base de datos en la que se registra cada ingreso con las variables correspondientes. Sin embargo, no se disponen de las evidencias correspondientes. De igual forma, no se observó gestión relacionada con la realización de seguimiento reuniones semanales." OBSERVACIONES: Adelantar la acciones que conlleven al cierre inmediato de la actividad formulada. Se sugiere disponer de las evidencias correspondientes
25/04/2019 "Actividad incumplida: Con base a la información reportada por la Oficina Jurídica, se observó que la dependencia ha venido realizando actividades de seguimiento a la gestión de respuestas a trámites a cargo, observando algunos ejemplos de solicitud de viabilidad jurídica. Sin embargo, los soportes remitidos no corresponden a la acción establecida la cual hace referencia a reuniones semanales de seguimiento y la base de datos para registrar las solicitides de emisión de viabilidades jurídicas. Por lo anterior, la actividad presentó incumplimiento." OBSERVACIONES: Adelantar las acciones que conlleven al cierre inmediato de la actividad formulada. Se sugiere disponer de las evidencias correspondientes al cumplimiento de la acción establecida.
II TRIMESTRE 2019 Actividad incumplida: La dependencia no reporta avances OBSERVACIONES: Adelantar la acciones que conlleven al cierre inmediato de la actividad formulada. Se sugiere disponer de las evidencias correspondientes
31/10/2019: Actividad incumplida OBSERVACIONES: se observó avance de algunas acciones pero no se termina la acción
30/12/2019: Actividad incumplida: La dependencia no reporta avances OBSERVACIONES: Adelantar la acciones que conlleven al cierre inmediato de la actividad formulada. Se sugiere disponer de las evidencias correspondientes</t>
  </si>
  <si>
    <t>El responsable de ejecución no allegó avances de gestión y/o cumplimiento.  La Oficina de Control Interno reiteró solicitud de información, mediante correo electrónico del  21/04/2020. La actividad presentó incumplimiento frente a su planificación.</t>
  </si>
  <si>
    <t>En el segundo trimestre del 2020, dadas las medidas de confinamiento por cuenta del Covid - 19, no se pudieron efectuar reuniones semanales, no obstante se cumplió con  la acción correctiva de creación y  diligenciamiento de una base de datos en la que se registran todas las solicitudes de emisión de viabilidad jurídica. Dicha base contiene fecha de ingreso, abogado responsable y demás campos significativos. (Evidencia Item 41)</t>
  </si>
  <si>
    <r>
      <t xml:space="preserve">Se observó la matriz viabilidades enero-junio2020, sin embargo, no se observaron soportes relacionados con las reuniones   semanales, realizadas por el líder del grupo que expide los conceptos para constituir, ampliar, sanear o reestructurar resguardos indígenas.
En atención que dicha actividad se relaciona con una actividad auditora realizada en la vigencia 2017 y que, el cierre de la acción de mejora se planificó para el 31/12/2018, se recomienda, al responsable de ejecución adelantar las acciones que conlleven al cierre inmediato de la acción.
</t>
    </r>
    <r>
      <rPr>
        <b/>
        <sz val="11"/>
        <color theme="1"/>
        <rFont val="Arial Narrow"/>
        <family val="2"/>
      </rPr>
      <t xml:space="preserve">27/07/2020. </t>
    </r>
    <r>
      <rPr>
        <sz val="11"/>
        <color theme="1"/>
        <rFont val="Arial Narrow"/>
        <family val="2"/>
      </rPr>
      <t>La Oficina Jurídica en el periodo de observaciones allegó, mediante correo electrónico y memorando 20201030153113 del 24/07/2020,    en el cual solicitan la modificación de la acción de mejora.</t>
    </r>
  </si>
  <si>
    <t xml:space="preserve">El Comité Institucional de Coordinación de Control Interno - CICCI en sesión del 27/08/2020, analizó y aprobó la solicitud realizada por la Oficina Jurídica a través del memorando 20201030153113 del 24/07/2020 en cuanto a la necesidad de modificar las acciones de mejora ítem 41.  
Cabe señalar que, con corte al 30/06/2020 la presente actividad se encontraba incumplida, toda vez que, la Oficina de Control Interno no había evidenciado el cumplimiento de la acción de mejora establecida.  
</t>
  </si>
  <si>
    <t xml:space="preserve">Como acción de mejora de la no conformidad No. 17, en el periodo comprendido del 1 de septiembre al 30 de octubre de 2020 el grupo de conceptos de la oficina jurídica, cada quince (15) días, efectuara reuniones para revisar los casos catalogados como difíciles. De dicha reunión se dejará constancia en acta. </t>
  </si>
  <si>
    <t>Como evidencia (Item 41) se remiten las actas correspondientes a las reuniones periódicas que ha venido desarrollando el grupo de conceptos</t>
  </si>
  <si>
    <t>Se Espera la terminacion de la actividad a 30 de octubre de 2020</t>
  </si>
  <si>
    <t>AMI-042</t>
  </si>
  <si>
    <t>Adquisición de Bienes y Servicios</t>
  </si>
  <si>
    <t xml:space="preserve">NTC ISO 9001:2015  
APOYO
7.1 Recursos
7.1.5.2 Trazabilidad de las mediciones
Cuando la trazabilidad de las mediciones es un requisito, o es considerada por la organización como parte esencial para proporcionar confianza en la validez de los resultados de la medición, el equipo de
medición debe: a) calibrarse o verificarse, o ambas, a intervalos especificados, o antes de su utilización, contra patrones de medición trazables a patrones de medición internacionales o nacionales; cuando no existan tales patrones, debe conservarse como información documentada la base utilizada para la calibración o la verificación; b) identificarse para determinar su estado; c) protegerse contra ajustes, daño o deterioro que pudieran invalidar el estado de calibración y los posteriores resultados de la medición. La organización debe determinar si la validez de los resultados de medición previos se ha visto afectada de manera adversa cuando el equipo de medición se considere no apto para su propósito previsto, y debe tomar las acciones adecuadas cuando sea necesario.
</t>
  </si>
  <si>
    <r>
      <rPr>
        <b/>
        <sz val="11"/>
        <rFont val="Arial Narrow"/>
        <family val="2"/>
      </rPr>
      <t>No Conformidad No 18 -</t>
    </r>
    <r>
      <rPr>
        <sz val="11"/>
        <rFont val="Arial Narrow"/>
        <family val="2"/>
      </rPr>
      <t xml:space="preserve"> Deficiencias en la trazabilidad de las mediciones, y mantenimientos preventivos y correctivos en los equipos de levantamientos topográficos.</t>
    </r>
  </si>
  <si>
    <t>Falta de socialización de las formas que hacen parte del Sistema Integrado de Gestión para la gestión de expedientes. 
Posible falta de verificación de los datos de los expedientes al momento de expedir el Acto Adminsistrativo.</t>
  </si>
  <si>
    <t>Suscribir el contrato para el mantenimiento de los equipos topográficos de acuerdo a la disponibilidad de los recursos.</t>
  </si>
  <si>
    <t xml:space="preserve">30/03/2018 El proceso de Contratación está en su etapa pre contractual, la CGC emitió el Análisis del sector correspondiente (adjunto).
30/06/2018 "Se pospone este compromiso dado que se confirman no contar con los recursos, por favor tener en cuenta el adjunto de este correo y el memorando 20186200082673 solicitando el cambio del plazo de la actividad de mejora."
30/09/2018 Actividad en término 
21/12/2018 Por disponibilidad de recursos financieros no se suscribe contrato de mantenimientos, se espera nueva directriz por parte de la Secretaría General. 
04/04/2019 "En el marco de la Acción Correctiva definida, se cuenta con el sistema de seguimiento por parte de la líder del Grupo de Conceptos y se estableció la periodicidad de reuniones del Grupo con presencia del Jefe de la Oficina Jurídica cada 15 días, con el propósito de realizar las acciones necesarias para garantizar la respuesta oportuna a los trámites a cargo y/o bien abordar las salidas jurídicas para aquellos casos que por su complejidad ameritan un estudio del caso por todo el equipo. En ese sentido, se remiten como adjunto tres(3) ejemplos que permiten evidenciar como dicho seguimiento ha permitido responder de manera oportuna a los casos presentados para viabilidad. 
Solicitud de viabilidad radicado  20195100002073 del 15 de enero de 2019, asignada a la Oficina Jurídica el 16 de enero de 2019
Se tramito viabilidad con radicado 20191030003173 de fecha 24 de enero  de 2019 
Tiempo de trámite en OJ: 5 DÍAS HÁBILES
Solicitud de viabilidad radicado 20196200012063 del 06 de febrero de 2019
Se tramito viabilidad con radicado 20191030012333 de fecha 06 de febrero de 2019 
Tiempo de trámite en OJ: INMEDIATA
Solicitud de viabilidad radicado  20193100034793 del 29 de marzo de 2019
Se tramito viabilidad con radicado 20191030050263 de fecha 04 de Abril de 2019 
Tiempo de trámite en OJ: 4 DÍAS HÁBILES" 
15/10/2019 Actividad no efectiva, esta fue evaluada y cerrada de acuerdo a los avances reportados por el responsable de ejecución con corte al 14/03/2018. </t>
  </si>
  <si>
    <t>30/03/2018 "Se observó el registro de la forma de Análisis del sector de la gestión precontractual, el cual tiene como objeto a contratar: realizar diagnostico, mantenimiento preventivo y correctivo a todo costo para los equipos de sistema de posicionamiento GPS, dicho documento fue elaborado en marzo de 2018.
Mediante memorando 20186200082673 de la Subdirección Administrativa y Financiera solicitó modificación del plazo de ejecución de las actividades, quedando fecha de finalización el 30/06/2018."
30/06/2018 Se observa correo dando alcance al memorando  20186200082673, en el que se afirma la solicitud de ajuste de fecha final, para el 30 de noviembre de 2018. Por lo anterior esta acción no presenta avance.
17/10/2018 La actividad se encuentra en términos de ejecución. Sin embargo, para el periodo evaluado no se reportaron avances de gestión. OBSERVACIONES. Se recomienda el reporte de avances de gestión y sus correspondientes evidencias.
26/02/2019 "Actividad incumplida Con base a la información suministrada por la Secretaríia General, esta acción no fue ejecutada." OBSERVACIONES: Adelantar la acciones que conlleven al cierre inmediato de la actividad formulada.
25/04/2019 "Actividad incumplida: Con base a la información reportada por la Oficina Jurídica, se observó que la dependencia ha venido realizando actividades de seguimiento a la gestión de respuestas a trámites a cargo, observando algunos ejemplos de solicitud de viabilidad jurídica. Sin embargo, los soportes remitidos no corresponden a la acción establecida la cual hace referencia a reuniones semanales de seguimiento y la base de datos para registrar las solicitudes de emisión de viabilidades jurídicas. Por lo anterior, la actividad presentó incumplimiento." OBSERVACIONES: Adelantar las acciones que conlleven al cierre inmediato de la actividad formulada. Se sugiere disponer de las evidencias correspondientes al cumplimiento de la acción establecida.
II TRIMESTRE 2019 Actividad incumplida: La dependencia no reporta avances OBSERVACIONES: Adelantar la acciones que conlleven al cierre inmediato de la actividad formulada. Se sugiere disponer de las evidencias correspondientes
31/10/2019 Actividad incumplida OBSERVACIONES: se observó avance de algunas acciones pero no se termina la acción
30/12/2019 Actividad incumplida La dependencia no reporta avances. OBSERVACIONES: "Adelantar la acciones que conlleven al cierre inmediato de la actividad formulada. Se sugiere disponer de las evidencias correspondientes"</t>
  </si>
  <si>
    <t>NO</t>
  </si>
  <si>
    <t xml:space="preserve">La Secretaría General solicitó a través de memorando No. 20206000050093 del 16/03/2020, se dé cierre a la actividad teniendo en cuenta la ineficacia de las acciones propuestas para dar cierre a la misma, tomando como punto de referencia que el análisis de la causa raíz no es congruente con la no conformidad, lo que conllevó a que la propuesta de las acciones a realizar no atacan el origen del hallazgo y no ha permitido realizar el control y obtener los resultados esperados. 
Frente a la solicitud realizada, la Oficina de Control informa que, si bien el análisis de causa raíz denota debilidades, las acciones establecidas si conllevan al tratamiento de la desviación observada en la Auditoría al Sistema de Gestión de la Agencia Nacional de Tierras - ANT, Vigencia 2017, en la cual se evidenciaron deficiencias en la trazabilidad de las mediciones, y mantenimientos preventivos y correctivos en los equipos de levantamientos topográficos.  Toda vez que, no se evidenció soportes de calibración, mantenimiento preventivo y correctivo de los equipos de levantamiento topográfico (GPS, elevadores, trípodes, entre otros); contraviniendo lo establecido en el numeral 7.1.5.2 de la NTC-ISO 9001:2015; situación que genera el riesgo de posibles imprecisiones en las mediciones que se realizan con dichos equipos y que pueden afectar los productos finales misionales de la entidad.
</t>
  </si>
  <si>
    <t>Retrasada</t>
  </si>
  <si>
    <t>La actividad presentó incumplimiento, la solicitud de cierre de la acción de mejora continua, no es procedente, toda vez, que las actividades establecidas dan tratamiento a la desviación evidenciada.</t>
  </si>
  <si>
    <t>El equipo de trabajo de topografía se encuentra elaborando los estudios previos para la contratación de los mantenimientos de los equipos topográficos de la entidad, sin embargo, debido a la contingencia sanitaria se encuentra suspendida la labor de solicitud y entrega de las cotizaciones por parte de los oferentes.</t>
  </si>
  <si>
    <t>La Subdirección Administrativa y Financiera reportó gestiones relacionadas con la elaboración de los estudios previos para la contratación de los equipos topográficos de la Agencia, dando a conocer que, la actividad de solicitud y entrega de cotizaciones ha sido suspendida dado a la emergencia sanitaria que atraviesa el país por cuenta el COVID 19.
En este entendido, la acción de mejora continua presentó incumplimiento de acuerdo a su planificación.  Cabe señalar que, esta actividad contaba con fecha de cierre del 30/12/2018, por tanto, se recomienda al responsable de ejecución celeridad en la gestión que conlleve el cierre inmediato de la acción.</t>
  </si>
  <si>
    <t>Se realiza la adquisición del servicio del mantenimiento de los equipos topográficos mediante caja menor ya que no se tienen disponibilidad de recursos de Funcionamiento, teniendo en cuenta la priorización de los mismos para la presente vigencia. Adjunto se encuentra la evidencia de mantenimiento y calibración efectuado a la estación total y un nivel óptico. El mantenimiento fue realizado el pasado 21 de agosto de 2020.</t>
  </si>
  <si>
    <t xml:space="preserve">Documento en PDF denominado "Certificado calibración equipos top." </t>
  </si>
  <si>
    <t xml:space="preserve">Se observa cumplida la accion propuesta </t>
  </si>
  <si>
    <t>El plan se cierra por el cumplimiento de la actividad, teniendo en cuenta los retrasos en el cumplimiento se cierra NO EFICAZ</t>
  </si>
  <si>
    <t>AMI-043</t>
  </si>
  <si>
    <t>Acción de Mejora</t>
  </si>
  <si>
    <t>Formular con el contratista un cronograma de mantenimientosa los equipos topográficos y garantizar su cumplimiento.</t>
  </si>
  <si>
    <t xml:space="preserve">15/06/2018 El proceso de Contratación está en su etapa pre contractual, la CGC emitió el Análisis del sector correspondiente (adjunto).  
30/06/2018 "Se pospone este compromiso dado que se confirman no contar con los recursos, por favor tener en cuenta el adjunto de este correo y el memorando 20186200082673 solicitando el cambio del plazo de la actividad de mejora."
30/09/2018 Actividad en término
21/12/2018 Por disponibilidad de recursos financieros no se suscribe contrato de mantenimientos, se espera nueva directriz por parte de la Secretaría General.
04/04/2019 La dependencia no presentó avances de esta actividad
02/07/2019 "Desde la Dirección de Acceso a Tierras - Área de Topografía nos informan lo siguiente: 
1. La ANT atendiendo a la Resolución 643 de 30 de mayo de 2018 ""Por la cual se adoptan las especificaciones técnicas de levantamiento planimétrico para las actividades de barrido predial masivo y las especificaciones técnicas del levantamiento topográfico planimétrico para casos puntuales”, en la cual se resuelve que los equipos GPS deben contar con registro NOAA para su corrección y que los tránsitos, teodolitos y estaciones totales son aquellas que deben contar con el certificado expedido por laboratorio certificado por ICONTEC con una vigencia no mayor a 6 meses. 
En ese sentido, la ANT realiza la verificación en la calibración de las antenas que proporcionan la información a los GPS a través de la plataforma NOAA dispuesta por el IGAC.
De igual manera realizó la solicitud de CDP para realizar mantenimiento, verificación y expedición del certificado de calibración de la estación total marca TOPCON Modelo CTS 3005, el cual se encuentra en proceso de publicación en SECOP para la postulación de los proveedores, de esta manera se espera que la fecha estimada de adjudicación sea para la segunda semana de julio. 
Como evidencia se adjunta el CDP que soporta el mantenimiento de la estación total. Adicionalmente la resolución 643 de 30 de mayo de 2018 emitida por el Instituto Geográfico Agustín Codazzi, así como el link correspondiente a la plataforma NOAA. 
*http://legal.legis.com.co/document/Index?obra=legcol&amp;document=legcol_d1299ac9f6344753bb9172bb8f34b23e *https://www.ngs.noaa.gov/ANTCAL/#"
30/09/2019 Actividad efectiva, esta fue evaluada y cerrada de acuerdo a los avances reportados por el responsable de ejecución con corte al 14/03/2018. 
30/11/2019 No se ha realizado aún la suscripción del contrato, por lo que no se cuenta con el cronograma de mantenimientos que permitan dar cierre a la acción. </t>
  </si>
  <si>
    <t>30/03/2018 Se observó el registro de la forma de Análisis del sector de la gestión precontractual, el cual tiene como objeto a contratar: realizar diagnóstico, mantenimiento preventivo y correctivo a todo costo para los equipos de sistema de posicionamiento GPS, dicho documento fue elaborado en marzo de 2018.
30/06/2018 Se observa correo dando alcance al memorando  20186200082673, en el que se afirma la solicitud de ajuste de fecha final, para el 30 de noviembre de 2018. Por lo anterior esta acción no presenta avance.
17/10/2018 La actividad se encuentra en términos de ejecución. Sin embargo, para el periodo evaluado no se reportaron avances de gestión. OBSERVACIONES: Se recomienda el reporte de avances de gestión y sus correspondientes evidencias.
26/02/2019 "Actividad incumplida. Con base a la información suministrada por la Secretaría General, esta acción no fue ejecutada." OBSERVACIONES: Adelantar la acciones que conlleven al cierre inmediato de la actividad formulada.
29/04/2019 "Actividad incumplida. La dependencia no presentó avances de esta actividad" OBSERVACIONES: Adelantar las acciones que conlleven al cierre inmediato de la actividad formulada. Se sugiere disponer de las evidencias correspondientes al cumplimiento de la acción establecida.
II TRIMESTRE 2019 Actividad incumplida. De acuerdo al avance reportado por la dependencia y a los soportes allegados, se observó que la actividad continua incumplida toda vez que el contrato de mantenimiento no ha sido suscrito. OBSERVACIONES: Se reitera la necesidad de adelantar las acciones que conlleven al cierre inmediato de la actividad formulada. Se sugiere disponer de las evidencias correspondientes al cumplimiento de la acción establecida.
31/10/2019 Actividad incumplida
30/12/2019 Actividad incumplida. De acuerdo al avance reportado por la dependencia y a los soportes allegados, se observó que la actividad continua incumplida toda vez que el contrato de mantenimiento no ha sido suscrito. OBSERVACIONES: Se reitera la necesidad de adelantar las acciones que conlleven al cierre inmediato de la actividad formulada. Se sugiere disponer de las evidencias correspondientes al cumplimiento de la acción establecida.</t>
  </si>
  <si>
    <t>El equipo de trabajo de topografía se encuentra elaborando los estudios previos para la contratación de los mantenimientos de los equipos topográficos de la entidad, sin embargo, debido a la contingencia sanitaria se encuentra suspendida la labor de solicitud y entrega de las cotizaciones por parte de los oferentes. El cronograma será elaborado al suscribir el contrato de mantenimientos.</t>
  </si>
  <si>
    <t>Por ser un servicio adquirido, no se realizó cronograma de mantenimiento, los equipos fueron entregados a la empresa de calibración y mantenimiento y así mismo fueron entregados por la misma después de tres días; tiempo requerido para realizar el servicio.</t>
  </si>
  <si>
    <t xml:space="preserve">No se remiten evidencias </t>
  </si>
  <si>
    <t xml:space="preserve">El incumplimiento de la accion, no corresponde a la prevision que se pretende a traves de la accion de mejora </t>
  </si>
  <si>
    <t xml:space="preserve">Por la forma en la que se contrató la calibracion de los equipos es actualmente imposible realizar esta accion de mejora, sin embargo se mantiene la accion en atencion a la relevancia del tema, se reporta incumplida. </t>
  </si>
  <si>
    <t>AMI-072</t>
  </si>
  <si>
    <t>Seguimiento y Evaluación a la gestión instucional</t>
  </si>
  <si>
    <t>Sistema Único de Gestión e Información de la Actividad Litigiosa del Estado - eKOGUI  II semestre 2017</t>
  </si>
  <si>
    <t>Numeral 1, Artículo 2.2.3.4.1.10, Decreto 1069 de 2015. "Registrar y actualizar de manera oportuna en el Sistema Único de Gestión e Información Litigiosa del Estado - eKOGUI, las solicitudes de conciliación extrajudicial, los procesos judiciales, y los trámites arbitrales a su cargo.</t>
  </si>
  <si>
    <r>
      <rPr>
        <b/>
        <sz val="11"/>
        <color indexed="8"/>
        <rFont val="Arial Narrow"/>
        <family val="2"/>
      </rPr>
      <t>No Conformidad No. 4 -</t>
    </r>
    <r>
      <rPr>
        <sz val="11"/>
        <color indexed="8"/>
        <rFont val="Arial Narrow"/>
        <family val="2"/>
      </rPr>
      <t xml:space="preserve">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</si>
  <si>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Insuficiente seguimiento a la gestión de los apoderados.
Cambios recurrentes en los apoderados, debido a la conformación del grupo de Representación Judicial.</t>
  </si>
  <si>
    <t>Corrección</t>
  </si>
  <si>
    <t>Realizar el cargue de las piezas procesales, para la muestra seleccionada.</t>
  </si>
  <si>
    <t>30/06/2018 Actualización de las piezas correspondientes, a las conciliaciones judiciales y extrajudiciales. 
30/06/2018 Actualización de las piezas correspondientes, a las conciliaciones judiciales y extrajudiciales.
21/12/2018 "La Oficina Jurídica ha realizado un enorme esfuerzo en obtener todas las piezas procesales de los diferentes procesos en que los actúe como demandado o demandante, según lo detalló mediante memorando radicado con número 20181030159623. De esta manera, y en la medida que se van obteniendo dichas piezas, las mismas se han ido cargando de manera inmediata, disminuyendo así cada vez más los casos en que no se encuentran completas.
De esta manera,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(ver evidencia 5)."
04/04/2019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marzo de 2019.
24/07/2019 La Oficina Jurídica sugiere replantear la acción, en razón a que, el grueso de los procesos judiciales que maneja la entidad provienen del extinto Incoder y hemos sido vinculados en virtud de la figura jurídica de la sucesión procesal, lo que conlleva a que no contemos con algunas piezas procesales que sustenten las actuaciones registradas. No obstante, es pertinente señalar que a través de correo electrónico  se requirió a los apoderados para que efectuaran la búsqueda de las piezas procesales en los despachos judiciales. (Evidencia 72)
III TRIMESTRE 2019 Adelantar las acciones que conlleven al cierre inmediato de la actividad formulada. Se sugiere disponer de las evidencias correspondientes al cumplimiento de la acción establecida.
IV TRIMESTRE 2019 Actividad incumplida</t>
  </si>
  <si>
    <t xml:space="preserve">30/06/2018 Se observó pantallazo en el que se encuentran 10 fichas cargadas con fechas entre febrero, mayo y junio de 2018.
16/10/2018 "La Oficina Jurídica allego el memorando de radicado 20181030159623 del 25/09/2018, en el cual aclara el incumplimiento de las acciones formuladas.  Frente a la acción evaluada, se informó lo siguiente ""Frente a la señalada no conformidad es pertinente indicar que, no es posible el cargue de todas las piezas procesales de los casos registrados, en razón a que, i) los expedientes físicos de los procesos judiciales en los que la ANT figura como sucesor procesal del INCODER (remitidos por la extinta entidad) no contienen toda la documentación de las actuaciones procesales, ii) cuando se ha comisionado la visita a los despachos judiciales para solicitar copias de las actuaciones la mayoría de procesos se encuentran al Despacho y iii) ésta Oficina Jurídica a través de los abogados del grupo de Representación Judicial y de la empresa Litigando, en uso del derecho fundamental de petición, le solicitó a varios Despachos Judiciales (se anexa copia) la remisión de copias simples de las distintas actuaciones judiciales sin registro en eKOGUI, encontrándonos a la fecha a la espera de la mayoría de la documentación requerida (Se anexan copias)". De acuerdo a la aclaración suministrada por el responsable de ejecución de la acción,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 OBSERVACIONES: Adelantar la acciones que conlleven al cierre inmediato de la actividad formulada.
25/02/2019 "Actividad incumplida. Con base a la información suministrada por la Oficina Jurídica y al memorando  20181030159623, se observó que para esta acción, no se realizó solicitud de modificación. Por lo anterior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 OBSERVACIONES: Adelantar la acciones que conlleven al cierre inmediato de la actividad formulada. Se sugiere disponer de las evidencias correspondientes
25/04/2019 "Actividad incumplida. Con base la información reportada por la dependencia, se observó que la acción presentó incumplimiento. Cabe anotar, que la acción evaluada presentó incumplimiento en los tiempos establecidos para su cierre (30/06/2018)." OBSERVACIONES: Adelantar trámite que conlleve a replantear la acción, con el fin que responda a la eliminación de la desviación presentada, teniendo en cuenta que a través de los diferentes ejercicios de seguimiento se ha verificado la reincidencia del incumplimiento.
25/07/2019 Actividad incumplida.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OBSERVACIONES: Adelantar trámite que conlleve a replantear la acción, con el fin que responda a la eliminación de la desviación presentada, teniendo en cuenta que a través de los diferentes ejercicios de seguimiento se ha verificado la reincidencia del incumplimiento.
31/10/2019 Actividad incumplida OBSERVACIONES: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30/12/2019 Actividad incumplida OBSERVACIONES: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t>
  </si>
  <si>
    <t>El responsable de ejecución no allegó avances de gestión y/o cumplimiento.  La Oficina de Control Interno reiteró solicitud de información, mediante correo electrónico del  21/04/2020.
La actividad presentó incumplimiento frente a su planificación.</t>
  </si>
  <si>
    <t xml:space="preserve"> Como evidencia del cargue de las piezas procesales en las distintas etapas de las actuaciones, se remite archivo excel con el histórico de procesos en el que puede observarse, la etapa del proceso y la actuación registrada. (Evidencia Item 72)  </t>
  </si>
  <si>
    <r>
      <t xml:space="preserve">Se suministró el documento reporte 2, histórico de actuaciones hito, de procesos judiciales, sin embargo, no se allegó evidencia del cargue de las piezas procesales, para la muestra seleccionada en el informe del Sistema Único de Gestión e Información de la Actividad Litigiosa del Estado - eKOGUI  II semestre 2017.
</t>
    </r>
    <r>
      <rPr>
        <b/>
        <sz val="11"/>
        <color theme="1"/>
        <rFont val="Arial Narrow"/>
        <family val="2"/>
      </rPr>
      <t xml:space="preserve">27/07/2020.  </t>
    </r>
    <r>
      <rPr>
        <sz val="11"/>
        <color theme="1"/>
        <rFont val="Arial Narrow"/>
        <family val="2"/>
      </rPr>
      <t>La Oficina Jurídica en periodo de observaciones allegó, mediante correo electrónico del 24/07/2020, el documento "evidencias ítem No. 72" el cual contiene las capturas de pantalla relacionadas con la muestra analizada en el segundo semestre del 2017.  Como resultado del análisis realizado se observó que algunos expedientes judiciales no cuentan con el total de piezas.  Se recomienda analizar la correcta tipificación de las actuaciones procesales, toda vez que, se observó que algunos casos el auto que admite la demanda se encuentra tipificado como "demanda", situación que se recomienda corregir.
En atención a los avances reportados y las evidencias suministradas, la acción de mejora presentó incumplimiento, dado que, no se observó la corrección total de la muestra analizada en el segundo semestral del 2017</t>
    </r>
  </si>
  <si>
    <t xml:space="preserve">Se realizó el cargue de las piezas procesales, para la muestra seleccionada. De igual forma, se anexan correos solicitando a los abogados el cargue de las piezas procesales. </t>
  </si>
  <si>
    <t>Evidencia ITEM 72 Y 73</t>
  </si>
  <si>
    <t>Se evidencia avance aunque aun faltan piezas pocesales.</t>
  </si>
  <si>
    <t xml:space="preserve">La dependecia manifiesta en reunion del 23 de octubre que Se presenta dificultad en la consecucion de los archivos de INCODER, que no ha sido facil la consecucion de estas piezas y que incluso han escrito directamente a los despachos judiciales procurando la obtencion. </t>
  </si>
  <si>
    <t>AMI-086</t>
  </si>
  <si>
    <t>Seguimiento al Mapa de Riesgos II semestre 2017</t>
  </si>
  <si>
    <t>Comunicación y Gestión con Grupos de Interés.</t>
  </si>
  <si>
    <t>COGGI-Caracterización-COMUNICACIÓN Y GESTIÓN CON GRUPOS DE INTERÉS
Objetivo: Establecer lineamientos para la comunicación y coordinación intra e nterinstitucional, que proporcione a los grupos de interés información veraz, objetiva y oportuna de la misión, objetivos y gestión de la Agencia Nacional de Tierras.</t>
  </si>
  <si>
    <r>
      <rPr>
        <b/>
        <sz val="11"/>
        <color indexed="8"/>
        <rFont val="Arial Narrow"/>
        <family val="2"/>
      </rPr>
      <t>Materialización del riesgo No. 6</t>
    </r>
    <r>
      <rPr>
        <sz val="11"/>
        <color indexed="8"/>
        <rFont val="Arial Narrow"/>
        <family val="2"/>
      </rPr>
      <t>: Información de la ANT que no llega al público objetivo.</t>
    </r>
  </si>
  <si>
    <t>No exisitía una línea guía que orientara a la entidad en los ejes de comunicación interna y externa para garantizar la divulgación de la información de la ANT a su público objetivo. 
La ANT no contaba con una estrategia de comunicaciones para el posicionamiento de la Entidad frente a su público objetivo.</t>
  </si>
  <si>
    <t>Ejecutar la metodología establecida en la estrategia de comunicaciones "Somos Tierra" con e fin de posicionar a la ANT como los actores principales de la nueva política de tierras.</t>
  </si>
  <si>
    <t>Dirección General - Asesora de Comunicaciones</t>
  </si>
  <si>
    <t>30/09/2018 "La Agencia Nacional de Tierras ha implementado su estrategia de comunicaciones “Somos Tierra” en un 75% para posicionar a la ANT, a sus áreas misionales y a sus directivos cómo actores principales de la nueva política de tierras, diferenciándola de las entidades ejecutoras predecesoras. vER LINK: http://www.agenciadetierras.gov.co/prensa/blog-somostierra/
Plan de Acción:
• Plan de Acción de Comunicación Comunitaria - Ayapel – Córdoba y Nechí – Antioquia, Ver anexo: Gran parte de los habitantes de la zona rural y urbana de los municipios de Ayapel (Córdoba) y Nechí (Antioquia) desconocen los objetivos y alcances de la Agencia Nacional de Tierras, así como el Ordenamiento Social de la Propiedad Rural. Además, los jóvenes no conocen a la Agencia Nacional de Tierras, debido a que los Semilleros de la Tierra y el Territorio están conformados mayoritariamente por adultos; es necesario que los estudiantes desde los colegios se vayan empoderando de los conceptos básicos y cuenten a sus padres y abuelos sobre lo que hace la Agencia en el territorio y su importancia para las comunidades rurales.
• Plan de Acción de Comunicación Comunitaria - Cáceres – Antioquia, Ver anexo: En la lectura de necesidades del municipio de Cáceres, Antioquia, se identificaron dificultades como el desconocimiento de la política sobre el Ordenamiento Social de la Propiedad Rural que adelanta la Agencia Nacional de Tierras en el corregimiento de Rioman. Los habitantes de las zonas rurales aledañas al corregimiento de Piamonte, desconocen los beneficios que tiene la formalización de los predios. Inexistencia de espacios pedagógicos novedosos e incluyentes en el corregimiento de Jardín, que traten el tema de la tierra y sensibilicen a la población sobre la importancia de formalizar los predios. La población habitante del corregimiento de Puerto Bélgica, desconoce - en su gran mayoría - la importancia de formalizar los predios. Falta de espacios de interacción entre los habitantes del casco urbano y las zonas rurales del municipio de Cáceres, Antioquia.
• Plan de Acción de Comunicación Comunitaria - Guaranda (Sucre) y San Jacinto del Cauca (Bolívar), Ver anexo: En los municipios de Guaranda (Sucre) y San Jacinto del Cauca los campesinos y campesinas tienen poco conocimiento sobre qué es y qué hace la Agencia Nacional de Tierras en el territorio. La comunidad confunde a la Agencia con la Unidad de Restitución de Tierras y la Unidad de Víctimas. Adicionalmente, este municipio hace parte de la región de La Mojana en donde existen múltiples zonas con restricciones y condicionantes para el trabajo de la Agencia de Tierras, por lo cual se hace necesario construir mensajes claros para dar a conocer esta situación y que permitan minimizar las resistencias e impactos negativos. Igualmente, se identificó que poco se valora el trabajo y las voces de los jóvenes y las mujeres rurales, por lo cual se deben propiciar escenarios de reflexión y participación para estos grupos.
• Plan de Acción de Comunicación Comunitaria-Ituango, ver anexo: Se identificó que la comunidad desconoce las funciones, beneficios y la misión de la Agencia Nacional de Tierras.
• Plan de Acción de Comunicación Comunitaria-Lebrija, Ver Anexo: Se identificó que existe la necesidad de promover la importancia de la tierra y sus cultivos, incluyendo el cuidado del medio ambiente, entorno y recursos. Por otro lado, la población desconoce las funciones de la Agencia Nacional de Tierras, su mensaje anticorrupción y el Plan de Ordenamiento Social de la Propiedad Rural. Cabe mencionar que dentro de las necesidades fundamentales del territorio se encontró la reconciliación, como parte fundamental de las relaciones comunitarias y su relación con la tenencia de la tierra.  De acuerdo con el trabajo del Equipo de Base Municipal se priorizó el trabajo en las veredas El Oso, San Nicolás y Aguirre.
• Plan de Acción de Comunicación Comunitaria Magangué (Bolívar) Y Sucre (Sucre), ver anexo: Los habitantes de los municipios de Magangué y Sucre no tienen conocimiento de las acciones que realiza la Agencia Nacional de Tierras. También, se evidencia la necesidad de incluir a los jóvenes y mujeres del campo, ya que su empoderamiento es importante al momento de replicar las acciones que realiza la entidad.
• Plan de Acción de Comunicación Comunitaria – Ovejas, ver anexo: Se identificó desconocimiento de los jóvenes sobre la Agencia Nacional de Tierras, desconocimiento de los pobladores rurales sobre los pasos que siguen luego del barrido predial, confusión entre la Agencia Nacional de Tierras y la Unidad de Restitución de Tierras, distorsión del contenido de los mensajes que se replican en las comunidades y ausencia de empoderamiento de los líderes y lideresas del Semillero de la Tierra y el Territorio frente a los distintos canales y medios de difusión de la información, incluidos los medios comunitarios.
• Plan de Acción de Comunicación Comunitaria - Achí (Bolívar) Y Majagual (Sucre), ver anexo: La población no sabe que gran parte de la región del Corcovado achiano es una reserva natural por lo cual no puede ser formalizado y necesita de un especial cuidado y protección. En los municipios de Achí y Majagual aún se presentan confusiones sobre el objetivo de la Agencia Nacional de Tierras y se desdibuja su misión debido a la presencia de otras entidades como la Unidad de Restitución de Tierras, la Agencia de Renovación del Territorio, entre otras.  Además, debido a la sensibilidad de los temas de la tierra es necesario fortalecer el proceder de la Agencia porque se han presentado contrariedades por abrir espacio de participación para los jóvenes y mujeres rurales.
• Plan de Acción de Comunicación Comunitaria - Puerto Gaitán (Meta), ver anexo: Se identificaron dificultades para resolver conflictos comunitarios relacionados con la tierra y los baldíos. Escasa participación de jóvenes y adultos en la representación de su comunidad. Invisibilidad de la mujer en las cadenas productivas y en la economía del cuidado.  Ausencia de información de la Agencia Nacional de Tierras (número de teléfono, dirección y correo de las oficinas de Puerto Gaitán, Villavicencio y Bogotá). Además del desconocimiento de la comunidad sobre la gratuidad de los servicios que realiza la Agencia de Nacional de Tierras.
• Plan De Acción de Comunicación Comunitaria-San Carlos, Ver Anexo: Escasa participación de jóvenes y adultos en actividades comunitarias, bajos niveles de liderazgo. Invisibilidad de la mujer con respecto al trabajo con la tierra. Ausencia de información de la Agencia Nacional de Tierras (número de Teléfono, dirección y correo de las oficinas de la Agencia Nacional de Tierras).
• Plan de Acción de Comunicación Comunitaria - Santa Marta y Dibulla, Ver Anexo: Los jóvenes desconocen la Agencia Nacional de Tierras, hay desinformación en las comunidades acerca de la gratuidad de los servicios y los beneficios de la entidad; además existe confusión entre la Agencia Nacional de Tierras y la Unidad de Restitución de Tierras.
• Plan De Acción De Comunicación Comunitaria-Tarazá, Ver Anexo: Bajo reconocimiento de la Agencia Nacional de Tierras por parte de la comunidad. Ausencia de empoderamiento de los líderes y lideresas del Semillero de la Tierra y el Territorio frente a los distintos canales y medios de difusión de la información, incluidos los medios comunitarios.
• Comunicación Comunitaria Valdivia (Antioquia), Ver Anexo: Se identificó que la comunidad de Valdivia tiende a confundir a la Agencia Nacional de Tierras con la Agencia de Renovación del Territorio (ART) y la Unidad de Restitución de Tierras. También se dificulta el reconocimiento de la entidad porque el aviso de la oficina en el municipio no es visible. Las organizaciones de base reconocen que la Agencia Nacional de Tierras, pero las personas del común no saben qué hace la entidad. Es necesario que los jóvenes participen en los procesos del Ordenamiento de Social de la Propiedad Rural y en sus relaciones con el territorio. Es importante generar más información para que las mujeres del campo se reconozcan como sujeto de ordenamiento social de la propiedad rural, así mismo se debe aclarar las distintas relaciones con la tierra que existen (propietario, ocupante, poseedor, tenedor y arrendatario)."
27/02/2019 En la oficina de comunicaciones se encuentra un documento de las acciones detalladas de la estrategía de comunicaciones "Somos Tierra" 
04/04/2019 La dependencia no presentó avances de esta actividad 
28/06/2019. "La Oficina de Comunicaciones tiene materializado el Riesgo R9 como se ve en el cuadro abajo, dicho riesgo tenía como actividad “Ejecutar la estrategia de comunicaciones ""Somos Tierra"" con el fin de posicionar a la ANT como los actores principales de la nueva política de tierras”. 
Dicha estrategia se realizó pero fue en el año 2017 el cual no correspondía al periodo 2018, por lo tanto no fue validada por la oficina de control interno, con el nuevo cambio de gobierno la dirección llego con una nueva estrategia que y para dar solución se envió ante la oficina de planeación un correo modificando el mapa de riesgo (correo adjunto). La nueva estrategia de comunicaciones ya está, el cual adjunto en el correo como evidencia, dicha estrategia se encuentra en ejecución. Se adjunta Nueva estrategia y correo de modificacion a la Oficina de Planeacion.
15/10/2019 Se eleboró la Estrategia de Comunicaciones, la cual ya se encuentra en ejecución
26/12/2019 Actividad Incumplida</t>
  </si>
  <si>
    <t>III TRIMESTRE 2018 Se solicita suministrar los avances con soportes de acuerdo al plan de acción establecido en la estrategia "Somos tierra". OBSERVACIONES: Actividad en términos de ejecución.
27/02/2019 "Se observó el documento mencionado por Comunicaciones el cual contiene soportes de las actividades desarrolladas de la estrategia de Comunicaciones ""Somos Tierra"". Sin embargo, estas actividades relacionadas no corresponden al periodo evaluado para el presente seguimiento. Por lo anterior, la Oficina de Control Interno no da cierre a la acción." OBSERVACIONES: Adelantar la acciones que conlleven al cierre inmediato de la actividad formulada. Se sugiere disponer de las evidencias correspondientes.
29/04/2019 "Actividad incumplida. La dependencia no presentó avances de esta actividad" OBSERVACIONES: "Adelantar la acciones que conlleven al cierre inmediato de la actividad formulada. Se sugiere disponer de las evidencias correspondientes
23/07/2019 Actividad incumplida. Con base en los avances presentados por la dependencia, Se observo que esta se mantiene incumplida, toda vez que la solicitud de modificación al mapa de riesgos no ha sido efectiva. OBSERVACIONES: Se reitera la necesidad de adelantar la acciones que conlleven al cierre inmediato de la actividad formulada. Se sugiere disponer de las evidencias correspondientes
31/10/2019 Actividad Incumplida OBSERVACIONES: Se reitera la necesidad de adelantar la acciones que conlleven al cierre inmediato de la actividad formulada. Se sugiere disponer de las evidencias correspondientes
30/12/2019 Actividad Incumplida OBSERVACIONES: Se reitera la necesidad de adelantar la acciones que conlleven al cierre inmediato de la actividad formulada. Se sugiere disponer de las evidencias correspondientes</t>
  </si>
  <si>
    <r>
      <t xml:space="preserve">Mediante correo electrónico del 28/04/2020, el responsable de ejecución suministró soportes de publicidad relacionados con: nace el blog "somos tierra" y donación de lápices de colores para niños del campo colombiano. 
En el marco de la etapa de observaciones, el responsable de ejecución remitió, mediante correo electrónico del 30/04/2020, 5 documentos relacionados con la ejecución del contrato Eloquentem - UNODC "Estrategia de Comunicación apara la Agencia Nacional de Tierras", número 0000041861 del 05/05/2017, Ref: Proyecto K53.  Dichos documentos hacen referencia a los informes entregados en el marco del contrato mencionado, conteniendo el informe producto 5, lo siguiente:
</t>
    </r>
    <r>
      <rPr>
        <b/>
        <sz val="11"/>
        <rFont val="Arial Narrow"/>
        <family val="2"/>
      </rPr>
      <t>Informes entregados: Primer informe</t>
    </r>
    <r>
      <rPr>
        <sz val="11"/>
        <rFont val="Arial Narrow"/>
        <family val="2"/>
      </rPr>
      <t xml:space="preserve"> 28/06/2017 cronograma de actividades, </t>
    </r>
    <r>
      <rPr>
        <b/>
        <sz val="11"/>
        <rFont val="Arial Narrow"/>
        <family val="2"/>
      </rPr>
      <t xml:space="preserve">Segundo Informe </t>
    </r>
    <r>
      <rPr>
        <sz val="11"/>
        <rFont val="Arial Narrow"/>
        <family val="2"/>
      </rPr>
      <t xml:space="preserve"> 28/06/2017 estrategia integral de comunicaciones, </t>
    </r>
    <r>
      <rPr>
        <b/>
        <sz val="11"/>
        <rFont val="Arial Narrow"/>
        <family val="2"/>
      </rPr>
      <t xml:space="preserve">Tercer Informe </t>
    </r>
    <r>
      <rPr>
        <sz val="11"/>
        <rFont val="Arial Narrow"/>
        <family val="2"/>
      </rPr>
      <t xml:space="preserve">29/08/2017 metodología del plan de medios, concepto creativo, justificación, desarrollo, grafico y aplicación de piezas de información, educación y comunicación, así como el material pop, estrategia de comunicación interna, externa y digital, estrategias de acciones en terreno, </t>
    </r>
    <r>
      <rPr>
        <b/>
        <sz val="11"/>
        <rFont val="Arial Narrow"/>
        <family val="2"/>
      </rPr>
      <t xml:space="preserve">Cuarto Informe </t>
    </r>
    <r>
      <rPr>
        <sz val="11"/>
        <rFont val="Arial Narrow"/>
        <family val="2"/>
      </rPr>
      <t xml:space="preserve">17/10/2017  Estrategia de relacionamiento con medios masivos de comunicación, líderes de opinión, periodistas regionales, locales y nacionales, Estrategia de posicionamiento y relacionamiento especifico con cada grupo de interés aprobado en el mapa de actores, Desarrollo de Mensajes Claves, Plan y metodología para el desarrollo de habilidades comunicativas de los voceros y líderes, Capacitaciones y/o Talleres para el desarrollo de habilidades comunicativas, Documento con el modelo aplicado para el desarrollo de habilidades comunicativas con enfoque de negociación, conciliación y participación ciudadana, Quinto Informe, que recompila la ejecución de entrenamiento a voceros, Descripción Proceso y Talleres, Recomendaciones Desarrollo de
Habilidades Comunicativas, Mensajes Claves, Cubrimiento Periodístico y coordinación de eventos, Relación de Notas Periodísticas, Relación del Cubrimiento Periodístico y apoyo a la Organización de Eventos, Relación Producción Audiovisual y fotográfica, Monitoreo de medios vigencia 2016 y 2017, Diseño Gráfico de Presentaciones de alto impacto y Material Pedagógico y de comunicación, Campañas para Redes Sociales, Informe estadísticas Facebook, Informe estadísticas Twitter.
</t>
    </r>
  </si>
  <si>
    <t>La actividad presenta incumplimiento, toda vez que, las evidencias suministradas hacen referencia a lo ejecutado  mediante el contrato número 0000041861 del 05/05/2017 y la actividad se programó para ejecución en el periodo comprendido de marzo a diciembre del 2018.
La Oficina de Control Interno,  recomienda al responsable de ejecución, analizar si se han modificado los supuestos de hecho o derecho que dieron origen a la desviación, con el fin de revaluar una posible reformulación de la acción.</t>
  </si>
  <si>
    <t>Con corte al 21/07/2020, el responsable de ejecución no allegó avances de gestión  y/o cumplimiento de la acción.</t>
  </si>
  <si>
    <t>La Agencia Nacional de Tierras para la vigencia 2018 implemento la metodología establecida en la estrategia de comunicaciones “Somos Tierra”, con el fin de posicionar a la Entidad. Se adjuntan evidencias del cumplimiento.</t>
  </si>
  <si>
    <t>Me permito adjuntar las siguientes evidencias del cumplimiento de esta acción en la vigencia 2018:
•Estrategia de Comunicaciones “Somos Tierra”
•Implementación del Blog “Somos Tierra” el cual se encuentra en el siguiente link https://www.agenciadetierras.gov.co/prensa/blog-somostierra/
•Monitoreo a noticias de la Entidad replicadas en medios de comunicación nacional, regional, local y comunitarios; se encuentran contenidos en el siguiente link https://www.agenciadetierras.gov.co/prensa/registro-de-medios/ano-2018/
•Generación de contenidos estratégicos en la pagina WEB de la entidad, para la vigencia 2018, se emitió y público contenido estratégicos del sector; el cual se encuentra en el siguiente Link https://www.agenciadetierras.gov.co/prensa/noticias/, desde la pagina 20 a la 10.
•Generación de contenido fotográfico, el cual se evidencia en el siguiente link: https://www.agenciadetierras.gov.co/prensa/fotografias/
•Eventos 2018</t>
  </si>
  <si>
    <t>Se evidencia cumplimiento de la accion prevista</t>
  </si>
  <si>
    <t>Se presentaron evidencias de la ejecucion realizada en 2018 y 2019. El plan se cierra por el cumplimiento de la actividad, teniendo en cuenta los retrasos en el cumplimiento se cierra NO EFICAZ</t>
  </si>
  <si>
    <t>AMI-096</t>
  </si>
  <si>
    <t>Seguimiento a la Gestión de Peticiones allegadas a la ANT - ISem2019</t>
  </si>
  <si>
    <t>Gestión del Modelo de Atención</t>
  </si>
  <si>
    <t>Incumplimiento a: 
- Procedimiento GEMA-P-002 
- Resolución 757 de 2017
- Artículo 14 y 30 de la Ley 1755 de 2015
- Artículo 5 de la Ley 1437 de 2011.</t>
  </si>
  <si>
    <r>
      <t xml:space="preserve">…"En cuanto al seguimiento realizado a la atención de las peticiones allegadas para el periodo comprendido del 01/01/2019 al 30/06/2019, se reitera la observación de deficiencias en la eficiencia y efectividad (tiempos y calidad) de las respuestas dadas a las peticiones, infringiendo lo establecido lo establecido en el </t>
    </r>
    <r>
      <rPr>
        <b/>
        <sz val="10"/>
        <rFont val="Arial Narrow"/>
        <family val="2"/>
      </rPr>
      <t xml:space="preserve">Artículo 14 y 30 de la Ley 1755 de 2015, Artículo 5 de la Ley 1437 de 2011. </t>
    </r>
    <r>
      <rPr>
        <sz val="10"/>
        <rFont val="Arial Narrow"/>
        <family val="2"/>
      </rPr>
      <t xml:space="preserve">Por lo anterior, y dado a que las acciones implementadas no han sido eficaces, se solicita a la Secretaría General (2da línea de defensa) junto a las demás dependencias (1ra línea de defensa) la formulación de un riguroso análisis de causas, junto a formulación de acciones de mejora continua efectivas".  </t>
    </r>
    <r>
      <rPr>
        <b/>
        <sz val="10"/>
        <rFont val="Arial Narrow"/>
        <family val="2"/>
      </rPr>
      <t xml:space="preserve"> </t>
    </r>
  </si>
  <si>
    <t xml:space="preserve">Los funcionarios y colaboradores de la Agencia no adelantan de manera adecuada la gestión pertinente a la depuración y generación de respuestas a los ciudadanos, incumpliendo los principios de oportunidad y calidad en las respuestas proyectadas.
Los funcionarios y/o colaboradores no vinculan de manera correcta la imagen de salida al radicado inicial, lo que no permite llevar una trazabilidad o seguimiento confiable frente a las comunicaciones con trámite completo, a su vez, se reconoce el deconocimiento en el uso correcto del Sistema de Gestión Documental dispuesto por la Agencia para la proyección de las respuestas. </t>
  </si>
  <si>
    <t>Realizar el seguimiento a la muestra de los radicados objeto de evaluación por parte de la Oficina de Control Interno.</t>
  </si>
  <si>
    <t>Secretaría General
Todas las dependencias</t>
  </si>
  <si>
    <t>N.A</t>
  </si>
  <si>
    <t xml:space="preserve">La Secretaría General en acompañamiento al proceso de corrección de la muestra, remite el pasado mes de septiembre el listado con los radicados y observaciones realizadas a la Subdirección de Tierras de la Nación, quienes cuentan con la totalidad de la responsabilidad de las comunciaciones del muestreo. 
Sin embargo, se reitera la solicitud de información a la Subdirección. Adjunto se remite el correo electrónico de seguimiento y se espera la respuesta de los responsables con el fin de efectuar las revisiones pertinentes por parte de Secretaría General. </t>
  </si>
  <si>
    <t xml:space="preserve">Se observó correo electrónico del 26/06/2020, a través del cual la Secretaría General  remitió a la Subdirección de Administración de Tierras de la Nación, la muestra objeto de la no conformidad, con el fin que se indique si dichas peticiones (23) ya fueron atendidas.
Es importante mencionar que, de acuerdo a la muestra seleccionada para evaluar la atención de las peticiones con corte al ISem2019, 85 peticiones presentaron ineficacia, distribuidas en las siguientes Dependencias:
420 - SUBDIRECCION DE ACCESO A TIERRAS POR DEMANDA Y DESCONGESTION (17)
430 - SUBDIRECCION DE ADMINISTRACION DE TIERRAS DE LA NACION (14)
500 - DIRECCION DE ASUNTOS ETNICOS (12)
103 - OFICINA JURIDICA (7)
310 - SUBDIRECCION DE SEGURIDAD JURIDICA (7)
510 - SUBDIRECCION DE ASUNTOS ETNICOS (5)
400 - DIRECCION DE ACCESO A TIERRAS (4)
300 - DIRECCION DE GESTION JURIDICA DE TIERRAS (3)
220 - SUBDIRECCION DE SISTEMAS DE INFORMACION DE TIERRAS (3)
320 - SUBDIRECCION DE PROCESOS AGRARIOS Y GESTION JURIDICA (2)
760 - UGT POPAYAN (2)
210 - SUBDIRECCION DE PLANEACION OPERATIVA (2)
410 - SUBDIRECCION DE ACCESO A TIERRAS EN ZONAS FOCALIZADAS (2)
730 - UGT MEDELLIN (1)
600 - SECRETARIA GENERAL (1)
100 - DIRECCION GENERAL (1)
710 - UGT BOGOTA (1)
720 - UGT CUCUTA (1)
Así mismo, 10 peticiones no presentaron una respuesta de fondo al peticionario, a saber: 
770 - UGT SANTA MARTA (2)
103 - OFICINA JURIDICA (2)
500 - DIRECCION DE ASUNTOS ETNICOS (1)
510 - SUBDIRECCION DE ASUNTOS ETNICOS(1)
620 - SUBDIRECCION ADMINISTRATIVA Y FINANCIERA (1)
320 - SUBDIRECCION DE PROCESOS AGRARIOS Y GESTION JURIDICA (1)
100 - DIRECCION GENERAL (1)
420 - SUBDIRECCION DE ACCESO A TIERRAS POR DEMANDA Y DESCONGESTION (1)
En este entendido, como segunda línea de defensa, se recomienda a la Secretaría General,  gestionar con la primera línea defensa las desviaciones observadas en la muestra analizada.
</t>
  </si>
  <si>
    <t>El plan de mejoramiento fue formulado por la Secretaría General y comunicado, a la Oficina de Control Interno, mediante correo electrónico del 26/05/2020, procediendose a su establecimiento mediante memorando 20201020104843 del 29/05/2020.</t>
  </si>
  <si>
    <t xml:space="preserve">La Secretaría General realizó seguimiento a la solicitud de corrección de la muestra tomada a la Subdirección de Tierras de la Nación, quienes remiten un archivo Excel que relaciona las gestiones adelantadas y los soportes pertinentes en los radicados objetos de requerimiento. La respuesta fue remitida vía ORFEO memorando No. 20204300138973. 
Respecto a la muestra tomada de las otras dependencias de la ANT y de acuerdo a las recomendaciones realizadas en el anterior seguimiento al Plan de Mejoramiento, la Secretaría General realizará el seguimiento de la muestra correspondiente a las vigencias 2019 y 2020 de manera unificada y presentará los resultados correspondientes en el seguimiento del IV Trimestre 2020. </t>
  </si>
  <si>
    <t>Matriz de seguimiento - solución Subdirección de Tierras de la Nación 
Certificaciones de envío - 472</t>
  </si>
  <si>
    <t xml:space="preserve">La accion se encuentra en desarrollo </t>
  </si>
  <si>
    <t>AMI-097</t>
  </si>
  <si>
    <t>Socializar a los colaboradores de la Agencia sobre el Sistema de Gestión Documental ORFEO</t>
  </si>
  <si>
    <t>Secretaría General
Infraestructura y Soporte Tecnológico
Subdirección Administrativa y Financiera: Gestión Documental</t>
  </si>
  <si>
    <t xml:space="preserve">Actividad en términos para su ejecución </t>
  </si>
  <si>
    <t>La actividad se encuentra en términos para su ejecución. Cabe señalar que, la fecha de inicio de ejecución fue junio del 2020, sin embargo, el responsable de ejecución no reportó avances de gestión.</t>
  </si>
  <si>
    <t xml:space="preserve">En el mes de junio y agosto se realizan capacitaciones dirigidas a los colaboradores de la ANT sobre el uso del aplicativo ORFEO. Durante las capacitaciones se atienden las inquietudes por parte de los asistentes sobre manejo del aplicativo y tipificación de los radicados, para ello se cuenta con la participación del área de soporte tecnologico como de gestión documental. </t>
  </si>
  <si>
    <t xml:space="preserve">2 carpetas con soportes de cada una de las capacitaciones realizadas. </t>
  </si>
  <si>
    <t>AMI-098</t>
  </si>
  <si>
    <t>Realizar capacitaciones a los colaboradores de la Agencia sobre el Sistema de Gestión Documental ORFEO</t>
  </si>
  <si>
    <t>Secretaría General 
Infraestructura y Soporte Tecnológico
Subdirección Administrativa y Financiera: Gestión Documental</t>
  </si>
  <si>
    <t>AMI-099</t>
  </si>
  <si>
    <t>Actualizar la Ficha Técnica de Salidas y Productos de PQRSD</t>
  </si>
  <si>
    <t>Secretaría General
Oficina de Planeación</t>
  </si>
  <si>
    <t>Se realiza la solicitud de acompañamiento y revisión a la Oficina de Planeación, se proyecta mesa de trabajo para el mes de octubre.</t>
  </si>
  <si>
    <t>AMI-101</t>
  </si>
  <si>
    <t>Auditoria a la Gestión Documental de la Agencia Nacional de Tierras.</t>
  </si>
  <si>
    <t>Administración de bienes y servicios</t>
  </si>
  <si>
    <r>
      <t>DECRETO ÚNICO REGLAMENTARIO 1080 DE 2015</t>
    </r>
    <r>
      <rPr>
        <sz val="11"/>
        <color indexed="8"/>
        <rFont val="Arial Narrow"/>
        <family val="2"/>
      </rPr>
      <t xml:space="preserve"> : Artículo 2.8.2.2.4. Inventarios de documentos. 
</t>
    </r>
    <r>
      <rPr>
        <b/>
        <sz val="11"/>
        <color indexed="8"/>
        <rFont val="Arial Narrow"/>
        <family val="2"/>
      </rPr>
      <t>ACUERDO 038 DE 2002</t>
    </r>
    <r>
      <rPr>
        <sz val="11"/>
        <color indexed="8"/>
        <rFont val="Arial Narrow"/>
        <family val="2"/>
      </rPr>
      <t xml:space="preserve"> : Artículo Segundo, Artículo Tercero, Artículo Cuarto.
</t>
    </r>
    <r>
      <rPr>
        <b/>
        <sz val="11"/>
        <color indexed="8"/>
        <rFont val="Arial Narrow"/>
        <family val="2"/>
      </rPr>
      <t>PROCEDIMIENTO PARA LA ENTREGA Y RECIBO DE LOS DOCUMENTOS Y ARCHIVOS POR INVENTARIO.</t>
    </r>
  </si>
  <si>
    <t>No Conformidad No. 2: Incumplimiento en la entrega de inventarios documentales por parte de los funcionarios y contratistas al desvincularse de la Agencia.</t>
  </si>
  <si>
    <t>Se generó debido a la no actualización del procedimiento de entrega por parte de los funcionarios y contratistas.</t>
  </si>
  <si>
    <t>1.Seguimiento trimestral al lineamiento de normatividad archivística a la Subdirección de Talento Humano  y la Coordinación para la Gestión Contractual</t>
  </si>
  <si>
    <t>El plan de mejoramiento fue formulado por la Secretaría General y comunicado a la Oficina de Control Interno, mediante memorando 20202200062243 del 01/04/2020, procediendose a su establecimiento mediante memorando 20201020397491 del 29/04/2020.</t>
  </si>
  <si>
    <t xml:space="preserve">La Subdirección Administrativa y Financiera - Gestión Documental genero comunicación bajo radicado No 20206200032813 a la Subdirección de Talento Humano y la Coordinación para la Gestión contractual, solicitando la actualización al procedimiento GTHU-P-009 Desvinculación del Personal y el manual ADQBS-I-001 Manual de contratación, donde se recomenda se adopten los lineamientos que consideren pertinentes para fortalecer el procedimiento de entrega de inventarios de los funcionarios o contratistas que se desvinculen.
La Subdirección de Talento Humano generó respuesta bajo radicado 20206100079843, indicando la actualización de los documentos GTHU-P-009 DESVINCULACIÓN DE PERSONAL (Versión 2) y GTHU-F-007 FORMA RETIRO FUNCIONARIOS (Versión 3), en los cuales se incluyen los lineamientos sobre la entrega de archivo electrónico, físico y documental al momento de la desvinculación de los Funcionarios de la Agencia.
Al no tener respuesta por parte de la Coordinación para la Gestión contractual la Subdirección Administrativa y Financiera - Gestión Documental emitio nuevo memorando bajo radicado 20206200110873, donde se solicita se nos informe si ya se realizo y formalizo la propuesta que determinaron pertinente para la entrega de inventarios documentales de los contratistas que se desvinculen de la entidad.
</t>
  </si>
  <si>
    <t>20206200032813_49687 Contratos-Talento Humano
20206100079843 Respuesta Memorando No. 20206200032813
Actualización manual de contratación_5 junio 2020</t>
  </si>
  <si>
    <r>
      <t xml:space="preserve">Se observó el memorando 20206200032813 del 26/02/2020 a tevés del cual el Secretario General solicita a la Subdirección de Talento Humano y Subdirección Administrativa y Financiera la actualización de los procedimiento GTHU-P-009 Desvinculación
del Personal y el manual ADQBS-I-001 Manual de contratación, con el objetivo que se incluyan es dichos documentos lineamientos relacionados con la entrega de inventarios documentales por parte de los funcionarios y contratistas al desvincularse de la Agencia.
Frente a lo enunciado, se evidenció la disponibilidad, en el sistema integrado de gestión, del procedimiento GTHU-P-009 Desvinculación del Personal versión 2 del 14/04/2020, el cual contiene en su actividad 12 "reportar novedad de retiro" y actividad 13 "recibir los documentos de retiro del ex servidor", lineamientos relacionados con la entrega de inventarios documentales a cargo del funcionario.  Igualmente, se evidenció la forma  GTHU-F-007 Retiro de funcionarios, versión 3 del 14/04/2020, la cual se establece la entrega de inventarios documentales en la dependencia de la que se desvincula, refiriendo que, </t>
    </r>
    <r>
      <rPr>
        <i/>
        <sz val="11"/>
        <color theme="1"/>
        <rFont val="Arial Narrow"/>
        <family val="2"/>
      </rPr>
      <t>"El acta o informe de entrega del cargo debe indicar la relación y ubicación de los archivos físicos y electrónicos entregados</t>
    </r>
    <r>
      <rPr>
        <sz val="11"/>
        <color theme="1"/>
        <rFont val="Arial Narrow"/>
        <family val="2"/>
      </rPr>
      <t xml:space="preserve">", así mismo, a cargo de la Subdirección Administrativa y Financiera la verificación de entrega de expedientes prestados a su cargo.
En cuanto a la actualización del documento  ADQBS-I-001 Manual de contratación, se consultó el Sistema Integrado de Gestión, observándose que dicho documento data del  31/12/2019 y se encuentra en versión 3, sin embargo, no contiene lineamientos relacionados con la entrega de inventarios por parte de los contratistas. Ver enlace </t>
    </r>
    <r>
      <rPr>
        <sz val="11"/>
        <color rgb="FF0070C0"/>
        <rFont val="Arial Narrow"/>
        <family val="2"/>
      </rPr>
      <t xml:space="preserve">http://intranet.agenciadetierras.gov.co/wp-content/uploads/2020/01/ADQBS-I-001-MANUAL-DE-CONTRATACI%C3%93N-V-3-1.pdf
</t>
    </r>
    <r>
      <rPr>
        <sz val="11"/>
        <color theme="1"/>
        <rFont val="Arial Narrow"/>
        <family val="2"/>
      </rPr>
      <t>Expuesto lo anterior, la actividad presentó incumplimiento, toda vez que, no se evidenció la incorporación de lineamientos para la entrega de inventarios en el Manual de Contratación.</t>
    </r>
  </si>
  <si>
    <t xml:space="preserve">El equipo de Gestión Documental se reunió el día 10 de agosto Coordinardora del Grupo de Contratos Nathalia Liseth Guataquira Robayo en donde se trataron temas de cambio de dependencia y lo correspondiente al hallazgo encontrado por la Oficina de Control Interno.
Por lo tanto, la Secretaría General en atención a la modificación del manual de contratación para dar cumplimiento a la Conformidad No. 2: "Incumplimiento en la entrega de inventarios documentales por parte de los funcionarios y contratistas al desvincularse de la Agencia", identificada en la auditoría interna realizada por la Oficina de Control Interno a la Subdirección Administrativa y Financiera – Gestión Documental los días 16/08/2019 al 10/10/2019; se permite informar que la Secretaría General en apoyo con la Coordinación para la Gestión Contractual de la Agencia, vienen estudiando y desarrollando la modificación del manual de contratación de la entidad junto con los procedimientos que requieran algún tipo de ajuste o modificación para dar cumplimiento y solución, no solo a la conformidad citada líneas arriba, sino también a los hallazgos realizados por la Contraloría General de la República, en auditoría financiera de la vigencia 2019 realizada a la entidad, la cual culmino en el mes de julio de 2020. 
En consecuencia y con la finalidad de cumplir a cabalidad con las actividades propuestas, que deriva en la modificación del manual de contratación de la Agencia, se expedirá una sola versión nueva, la cual incluirá, tanto la conformidad 2 como las actividades de mejora encontradas en la auditoría realizada por la CGR. </t>
  </si>
  <si>
    <t xml:space="preserve">No se evidencia la realizacion del seguimiento trimestral, obedece a que el proceso se encuentra por cumplimiento de otros planes de mejoramiento en construccion de la actualización de diferentes documentos que los rigen y estos planes tienen plazos mas amplios que el aqui definido. se proyecta que para el siguiente seguimiento ya se encuentre cumplida la accion. </t>
  </si>
  <si>
    <t>AMI-102</t>
  </si>
  <si>
    <r>
      <t>DECRETO ÚNICO REGLAMENTARIO 1080 DE 2015</t>
    </r>
    <r>
      <rPr>
        <sz val="11"/>
        <color indexed="8"/>
        <rFont val="Arial Narrow"/>
        <family val="2"/>
      </rPr>
      <t xml:space="preserve"> : Artículo 2.8.2.2.1. Evaluación de Documentos de Archivo</t>
    </r>
  </si>
  <si>
    <t>No Conformidad No. 3: Debilidades en la aprobación del proceso de valoración de los documentos de archivos.</t>
  </si>
  <si>
    <t>En su momento el documento puedo haber sido presentando pero no se relaciono en el acta levantada por el Comité Institucional de Gestión y Desempeño.</t>
  </si>
  <si>
    <t xml:space="preserve">1. Se presentará en el proximo Comité Institucional de Gestión y Desempeño , el Cuadro de Clasificación Documental (CCD) para su socialización, discusión y aprobación.
 </t>
  </si>
  <si>
    <t>Debido a la emergencia sanitarias por la que atraviesa nuestro país no ha sido posible presentarse el CCD ante el comité Institucional de Gestión y Desempeño, estamos a la espera de proxima fecha de reunón del Comité.</t>
  </si>
  <si>
    <t>La Subdirección Administrativa y Financiera indicó que, dado a la emergencia sanitaria que atraviesa el país, se esta a la espera de la programación de sesión del Comité Institucional de Gestión y Desempeño para presentar el CCD .
Frente a lo expuesto por el responsable de ejecución, la Oficina de Control Interno, recomienda hacer uso, en lo posible, de los medios tecnológicos para llevar a cabo dicha sesión, con el fin de dar cumplimiento de la acción en los tiempos establecidos.</t>
  </si>
  <si>
    <t>El grupo de Gestión Documental reporta que el día 18 de septiembre se realizó el envío a la oficina de planeación de la presentación en Power Point del cuadro de caracterización y otros documentos del grupo de gestión documental que se presentaran en el Comité Institucional de Gestión y Desempeño para su aprobación.</t>
  </si>
  <si>
    <t>Archivo en PDF con el correo electrónico remito a la Oficina de Planeación
Presentación en Power Point para presentar ante el Comité Institucional de Gestión y Desempeño</t>
  </si>
  <si>
    <t>La dependencia se encuentra en fase preparatoria para el desarrollo de la accion</t>
  </si>
  <si>
    <t>AMI-103</t>
  </si>
  <si>
    <r>
      <t xml:space="preserve">ACUERDO No. 002 de 2014: </t>
    </r>
    <r>
      <rPr>
        <sz val="11"/>
        <color indexed="8"/>
        <rFont val="Arial Narrow"/>
        <family val="2"/>
      </rPr>
      <t>Artículo 6. Identificación expediente, Artículo 7. Gestión del expediente</t>
    </r>
    <r>
      <rPr>
        <b/>
        <sz val="11"/>
        <color indexed="8"/>
        <rFont val="Arial Narrow"/>
        <family val="2"/>
      </rPr>
      <t xml:space="preserve">
ACUERDO 042 DE 2002: </t>
    </r>
    <r>
      <rPr>
        <sz val="11"/>
        <color indexed="8"/>
        <rFont val="Arial Narrow"/>
        <family val="2"/>
      </rPr>
      <t xml:space="preserve">Artículo 2. Obligatoriedad de la organización de los archivos de gestión, Artículo 4. Criterios para la organización de archivos de gestión, </t>
    </r>
  </si>
  <si>
    <t>No Conformidad No. 4: Debilidades en la organización de archivos de gestión.</t>
  </si>
  <si>
    <t>Por descuido y falta de control en el proceso de organización Documental.</t>
  </si>
  <si>
    <t xml:space="preserve">1. Realizar cronograma de seguimiento por dependencias para identificar el cumplimiento de manera correcta en el proceso de organización documental.
</t>
  </si>
  <si>
    <t>Se generó cronograma de seguimiento para evidenciar el cumplimiento de manera correcta en el proceso de organización documental de las dependencias, debido a la crisis sanitaria por la que atraviesa nuestro país no ha sido posible seguir con este proceso de visitas.</t>
  </si>
  <si>
    <t>CRONOGRAMA SEGUIMIENTO
CONTROL ORGANIZACION DOCUMENTAL
ACTA N. 1 100. DIRECCION GENERAL-COMUNICACIONES-DIALOGO SOCIAL
ACTA N. 2 100. DIRECCION GENERAL-TOPOGRAFIA
ACTA N. 3 103. DIRECCION GENERAL-OFICINA JURIDICA
ACTA N. 4  200. DIRECCION ORDENAMIENTO SOCIAL DE LA PROPIEDAD
ACTA N. 5  620. SUBDIRECCION ADMINISTRATIVA Y FINANCIERA-BODEGA AMERICAS
ACTA N. 6 101. DIRECCION GENERAL-PLANEACION
ACTA N. 7 220. SUBDIRECCION SISTEMAS DE INFORMACION DE TIERRAS
ACTA N. 8 400.DIRECCION ACCESO A TIERRAS Y SUBDIRECCIONES
ACTA N. 9 500. DIRECCION ASUNTOS ETNICOS
ACTA N. 10 510. SUDIRECCION ASUNTOS ETNICOS
ACTA N. 11 210. SUDIRECCION DE PLANEACION OPERATIVA
ACTA N. 12 310. SUDIRECCION SEGURIDAD JURIDICA
ACTA N. 13 600.SECRETARIA GENERAL
ACTA N. 14 600.SECRETARIA GENERAL-SOPORTE TECNOLOGICO
ACTA N. 15 220.SUBDIRECCION DE SISTEMAS DE INFORMACION DE TIERRAS-RESO
ACTA N. 16  CONTROL INTERNO DISCIPLINARIO</t>
  </si>
  <si>
    <r>
      <t xml:space="preserve">Se observó cronograma con programación de actividades en el mes de febrero, marzo, mayo, junio y septiembre.  Respecto a las tareas establecidas para los meses de febrero y marzo, se observaron un total de 16 actas, de las cuales 12 pertenecen al mes de febrero. Se llevo a cabo  la revisión de 10 actas pertenecientes al  mes de febrero, observándose que, dichos documentos no se encuentran firmados y que, la forma INTI -F-008 ACTA REUNIÓN  ha sido modificada, eliminándosele el aparte de firmas. Cabe señalar que, las versiones controladas y vigentes en el SIC, no deben ser manipuladas y/o modificadas, a la necesidad del usuario, dichas acciones deben surtir el proceso establecido por la Agencia de acuerdo a su procedimiento de control de la información documentada. 
Es preciso mencionar que,  las actas analizadas no relacionan  compromisos específicos, por parte de la dependencia monitoreada, que conlleve en tiempo real a dar solución a lo observado por la Subdirección Administrativa y Financiera, a saber:
</t>
    </r>
    <r>
      <rPr>
        <b/>
        <sz val="11"/>
        <color theme="1"/>
        <rFont val="Arial Narrow"/>
        <family val="2"/>
      </rPr>
      <t xml:space="preserve">
FEBRERO</t>
    </r>
    <r>
      <rPr>
        <sz val="11"/>
        <color theme="1"/>
        <rFont val="Arial Narrow"/>
        <family val="2"/>
      </rPr>
      <t xml:space="preserve">
</t>
    </r>
    <r>
      <rPr>
        <b/>
        <sz val="11"/>
        <color theme="1"/>
        <rFont val="Arial Narrow"/>
        <family val="2"/>
      </rPr>
      <t>Acta No. 1 del 04/02/2020</t>
    </r>
    <r>
      <rPr>
        <sz val="11"/>
        <color theme="1"/>
        <rFont val="Arial Narrow"/>
        <family val="2"/>
      </rPr>
      <t xml:space="preserve">  de asunto ORGANIZACIÓN DOCUMENTAL 100. DIRECCIÓN GENERAL (COMUNICACIONES-DIALOGO SOCIAL).  En el desarrollo del acta se indica que falta el proceso de descripción documental para lo documentos vigencia 2018 y 2019.
</t>
    </r>
    <r>
      <rPr>
        <b/>
        <sz val="11"/>
        <color theme="1"/>
        <rFont val="Arial Narrow"/>
        <family val="2"/>
      </rPr>
      <t>Acta No. 2 del 05/02/2020</t>
    </r>
    <r>
      <rPr>
        <sz val="11"/>
        <color theme="1"/>
        <rFont val="Arial Narrow"/>
        <family val="2"/>
      </rPr>
      <t xml:space="preserve">  de asunto ORGANIZACIÓN DOCUMENTAL 100. DIRECCIÓN GENERAL (TOPÓGRAFÍA), la cual se indica que,  "tienen una 1 caja X200 0.25 ml de documentación (comunicaciones) de 2017 y 2018 en este momento no se encuentran con ningún proceso archivístico, porque no han tenido tiempo para realizar este proceso". 
</t>
    </r>
    <r>
      <rPr>
        <b/>
        <sz val="11"/>
        <color theme="1"/>
        <rFont val="Arial Narrow"/>
        <family val="2"/>
      </rPr>
      <t>Acta No. 3 del 12/02/2020</t>
    </r>
    <r>
      <rPr>
        <sz val="11"/>
        <color theme="1"/>
        <rFont val="Arial Narrow"/>
        <family val="2"/>
      </rPr>
      <t xml:space="preserve"> de asunto ORGANIZACIÓN DOCUMENTAL 103. OFICINA JURÍDICA, la cual indica que la documentación de la vigencia 2016 no tiene proceso archivístico, que los 341 expedientes de la  vigencia 2019 no cuentan con foliación ni con hoja de control. Cabe señalar que, según cronograma la actividad estaba programada para el 06/02/2020.
</t>
    </r>
    <r>
      <rPr>
        <b/>
        <sz val="11"/>
        <color theme="1"/>
        <rFont val="Arial Narrow"/>
        <family val="2"/>
      </rPr>
      <t>Acta No. 4 del 13/02/2020</t>
    </r>
    <r>
      <rPr>
        <sz val="11"/>
        <color theme="1"/>
        <rFont val="Arial Narrow"/>
        <family val="2"/>
      </rPr>
      <t xml:space="preserve"> de asunto ORGANIZACIÓN DOCUMENTAL 200. DIRECCIÓN DE GESTIÓN DEL ORDENAMIENTO SOCIAL DE LA PROPIEDAD, la cual indica que "en el área no se ha realizado ningún proceso de organización documental por falta de tiempo". Cabe señalar que, según cronograma la actividad estaba programada para el 10/02/2020.
</t>
    </r>
    <r>
      <rPr>
        <b/>
        <sz val="11"/>
        <color theme="1"/>
        <rFont val="Arial Narrow"/>
        <family val="2"/>
      </rPr>
      <t>Acta No. 5 del 14/02/2020</t>
    </r>
    <r>
      <rPr>
        <sz val="11"/>
        <color theme="1"/>
        <rFont val="Arial Narrow"/>
        <family val="2"/>
      </rPr>
      <t xml:space="preserve"> de asunto ORGANIZACIÓN DOCUMENTAL 620. SUBDIRECCIÓN ADMINISTRATIVA Y FINANCIERA/ BODEGA AMERICAS, la cual indica que "Se esta realizando en este momento el levantamiento del inventario documental de toda la bodega para tener certeza de lo que realmente esta en custodia de Gestión Documental.
También se evidenciaron algunos aspectos a mejorar con respecto a la conservación documental". Cabe señalar que, según cronograma establecido esta dependencia no ha se encontraba programada.
</t>
    </r>
    <r>
      <rPr>
        <b/>
        <sz val="11"/>
        <color theme="1"/>
        <rFont val="Arial Narrow"/>
        <family val="2"/>
      </rPr>
      <t>Acta No. 6 del 17/02/2020</t>
    </r>
    <r>
      <rPr>
        <sz val="11"/>
        <color theme="1"/>
        <rFont val="Arial Narrow"/>
        <family val="2"/>
      </rPr>
      <t xml:space="preserve"> de asunto ORGANIZACIÓN DOCUMENTAL 101. OFICINA DE PLANEACIÓN, la cual indica que "para el año 2019 hay en total 11 carpetas 0.45 ml de documentos las cuales se encuentran en proceso de organización". 
</t>
    </r>
    <r>
      <rPr>
        <b/>
        <sz val="11"/>
        <color theme="1"/>
        <rFont val="Arial Narrow"/>
        <family val="2"/>
      </rPr>
      <t xml:space="preserve">Acta No. 7 del 18/02/2020 </t>
    </r>
    <r>
      <rPr>
        <sz val="11"/>
        <color theme="1"/>
        <rFont val="Arial Narrow"/>
        <family val="2"/>
      </rPr>
      <t xml:space="preserve">de asunto ORGANIZACIÓN DOCUMENTAL 220. SUBDIRECCIÓN SISTEMAS DE INFORMACIÓN DE TIERRAS, la cual indica que  "La documentación de los años 2017-2018-2019 se encuentra organizada y con hoja de control el FUID falta actualizarlo en total son 4 cajas". 
</t>
    </r>
    <r>
      <rPr>
        <b/>
        <sz val="11"/>
        <color theme="1"/>
        <rFont val="Arial Narrow"/>
        <family val="2"/>
      </rPr>
      <t>Acta No. 8 del 19/02/2020</t>
    </r>
    <r>
      <rPr>
        <sz val="11"/>
        <color theme="1"/>
        <rFont val="Arial Narrow"/>
        <family val="2"/>
      </rPr>
      <t xml:space="preserve"> de asunto ORGANIZACIÓN DOCUMENTAL 400. DIRECCIÓN ACCESO A TIERRAS, 410. SUBDIRECCIÓN ZONAS FOCALIZADAS, 420. SUBDIRECCIÓN DEMANDA Y DESCONGESTIÓN Y 430. SUBDIRECCIÓN DE ADMINISTRACIÓN DE TIERRAS DE LA NACIÓN, la cual indica que, 150 cajas de la vigencia 2017 les falta el proceso de filiación, así como, 200 cajas de la vigencia 2018, 150 cajas de la  vigencia 2019, 15 cajas de la vigencia 2020 y 200 cajas de todos los años, les falta todos los procesos documentales.  
</t>
    </r>
    <r>
      <rPr>
        <b/>
        <sz val="11"/>
        <color theme="1"/>
        <rFont val="Arial Narrow"/>
        <family val="2"/>
      </rPr>
      <t>Acta No. 9 del 24/02/2020</t>
    </r>
    <r>
      <rPr>
        <sz val="11"/>
        <color theme="1"/>
        <rFont val="Arial Narrow"/>
        <family val="2"/>
      </rPr>
      <t xml:space="preserve"> de asunto ORGANIZACIÓN DOCUMENTAL 500. DIRECCIÓN ASUNTO ÉTNICOS, la cual indica que existen 32 cajas de documentos sin ningún proceso archivístico, 34 cajas de documentos de comunidades y consejos solo con el proceso de foliación e información digitalizada de los expedientes está almacenada en un computador en lo cual nos indican que son aproximadamente 400 gigas de información digital. 
</t>
    </r>
    <r>
      <rPr>
        <b/>
        <sz val="11"/>
        <color theme="1"/>
        <rFont val="Arial Narrow"/>
        <family val="2"/>
      </rPr>
      <t>Acta No. 10 del 25/02/2020</t>
    </r>
    <r>
      <rPr>
        <sz val="11"/>
        <color theme="1"/>
        <rFont val="Arial Narrow"/>
        <family val="2"/>
      </rPr>
      <t xml:space="preserve"> de asunto ORGANIZACIÓN DOCUMENTAL 510. SUBDIRECCIÓN ASUNTO ÉTNICOS, el cual indica debilidades en la gestión documentales.</t>
    </r>
  </si>
  <si>
    <t>Teniendo en cuenta las observaciones planteadas por la oficina de control interno, en las proximas visitas a las dependencias se generaran compromisos y no se realizarán modificaciones al formato de acta.</t>
  </si>
  <si>
    <t>AMI-104</t>
  </si>
  <si>
    <r>
      <t xml:space="preserve">DECRETO ÚNICO REGLAMENTARIO 1080 de 2015 : </t>
    </r>
    <r>
      <rPr>
        <sz val="11"/>
        <color indexed="8"/>
        <rFont val="Arial Narrow"/>
        <family val="2"/>
      </rPr>
      <t>Artículo 2.8.2.5.6 Componentes de la Política de Gestión Documental</t>
    </r>
    <r>
      <rPr>
        <b/>
        <sz val="11"/>
        <color indexed="8"/>
        <rFont val="Arial Narrow"/>
        <family val="2"/>
      </rPr>
      <t xml:space="preserve">
POLÍTICA DE GESTIÓN DOCUMENTAL</t>
    </r>
  </si>
  <si>
    <t>No Conformidad No. 5: Debilidades asociadas a la Política de Gestión Documental de la Agencia.</t>
  </si>
  <si>
    <t xml:space="preserve"> La Política de Gestión Documental no se ha proyectado a las necesidades de la Agencia debido a que la proyección de la actualización es de 2 años.</t>
  </si>
  <si>
    <t>1. Actualizar y presentar ante el Comité Institucional de Gestión y Desempeño la política de gestión documental.</t>
  </si>
  <si>
    <t>Subdirección Administrativa y  Financiera</t>
  </si>
  <si>
    <t>Se realizó borrador de actualización de la Política de Gestión Documental, por otra parte, debido a la emergencia sanitarias por la que atraviesa nuestro país no ha sido posible presentarse ante el comité Institucional de Gestión y Desempeño, estamos a la espera de proxima fecha de reunión del Comité.</t>
  </si>
  <si>
    <t>Política de Gestión Documental</t>
  </si>
  <si>
    <r>
      <t>Se observó el documento Política de Gestión Documental 2020, cuyo objetivo "</t>
    </r>
    <r>
      <rPr>
        <i/>
        <sz val="11"/>
        <color theme="1"/>
        <rFont val="Arial Narrow"/>
        <family val="2"/>
      </rPr>
      <t>cumplir con los lineamientos establecidos en el marco normativo y técnico en materia de gestión documental, garantizando la adecuada conservación y preservación de los documentos de archivos físicos y electrónicos desde su creación hasta su disposición final, proporcionando las condiciones que permitan la constante modernización de la gestión documental de la Agencia, facilitando la rendición de cuentas y la memoria institucional, mediante la protección de los derechos e intereses del estado colombiano y de los ciudadanos, como fundamento para el desarrollo de la misionalidad</t>
    </r>
    <r>
      <rPr>
        <sz val="11"/>
        <color theme="1"/>
        <rFont val="Arial Narrow"/>
        <family val="2"/>
      </rPr>
      <t>".  Sin embargo, no se evidenció la presentación y aprobación por parte del Comité  Institucional de Gestión y Desempeño para presentar el CCD .
Frente a lo expuesto por el responsable de ejecución, la acción presentó incumplimiento, toda vez que, no se observaron evidencias relacionadas con la aprobación de la Política en el Comité  Institucional de Gestión y Desempeño.
La Oficina de Control Interno, recomienda, en lo posible, hacer uso de los medios tecnológicos para llevar a cabo dicha sesión, con el fin de dar cumplimiento en la acción.</t>
    </r>
  </si>
  <si>
    <t>AMI-106</t>
  </si>
  <si>
    <r>
      <t xml:space="preserve">DECRETO ÚNICO REGLAMENTARIO 1080 de 2015: </t>
    </r>
    <r>
      <rPr>
        <sz val="11"/>
        <color indexed="8"/>
        <rFont val="Arial Narrow"/>
        <family val="2"/>
      </rPr>
      <t xml:space="preserve">Artículo 2.8.2.6.3. Preservación de documentos en ambientes electrónicos, Artículo 2.8.2.5.6 Componentes de la Política de Gestión Documental. </t>
    </r>
  </si>
  <si>
    <t>No Conformidad No. 7: Debilidades en la metodología para el desarrollo del SGDEA.</t>
  </si>
  <si>
    <t>La Agencia no ha realizado la Política de Documentos Electrónicos.</t>
  </si>
  <si>
    <t xml:space="preserve">1. Realizar e implementar la política de Documento Electrónico.
</t>
  </si>
  <si>
    <t>La política de Documento Electrónico se encuentra inmersa dentro del borrador de actualización de la Política de Gestión Documental, no ha sido implementado en virtud a que se encuentra en proceso de actualización y presentación para aprobación por parte del comité.</t>
  </si>
  <si>
    <r>
      <t>Se observó el documento Política de Gestión Documental 2020,  cuyo objeto es "</t>
    </r>
    <r>
      <rPr>
        <i/>
        <sz val="11"/>
        <color theme="1"/>
        <rFont val="Arial Narrow"/>
        <family val="2"/>
      </rPr>
      <t xml:space="preserve">fijar la política de Gestión Documental de la Agencia Nacional de Tierras, el cual permitirá direccionar y guiar el conjunto de políticas operativas, orientar los procesos, metodologías, instancias e instrumentos técnicos y administrativos para garantizar la organización y disponibilidad documentación, cualquiera que sea su soporte".  </t>
    </r>
    <r>
      <rPr>
        <sz val="11"/>
        <color theme="1"/>
        <rFont val="Arial Narrow"/>
        <family val="2"/>
      </rPr>
      <t>Los  lineamientos establecidos en el documento en  mención hacen referencia a la gestión integral de los documentos tanto físicos como electrónicos.   Sin embargo, no se observaron evidencias relacionadas con la aprobación de la Política en el Comité  Institucional de Gestión y Desempeño.
La Oficina de Control Interno, recomienda, en lo posible, hacer uso de los medios tecnológicos para llevar a cabo dicha sesión, con el fin de dar cumplimiento en la acción.</t>
    </r>
  </si>
  <si>
    <t>AMI-107</t>
  </si>
  <si>
    <r>
      <t xml:space="preserve">DECRETO 1080 DE 2015: </t>
    </r>
    <r>
      <rPr>
        <sz val="11"/>
        <color indexed="8"/>
        <rFont val="Arial Narrow"/>
        <family val="2"/>
      </rPr>
      <t xml:space="preserve">Artículo 2.8.2.1.18. Sistema Integral Nacional de Archivos Electrónicos, Artículo 2.8.2.6.1. Generalidades del sistema de gestión documental. , Artículo 2.8.2.6.2. Características de los sistemas de gestión documental. </t>
    </r>
  </si>
  <si>
    <t>No Conformidad No. 8. Debilidades en preservación digital de documentos.</t>
  </si>
  <si>
    <t>No se había realizado mesa de trabajo con las áreas de Sistemas de Información de Tierras y Soporte Tecnológico para establecer las actividades a realizar después del diagnostico.</t>
  </si>
  <si>
    <t xml:space="preserve">1. Realizar cronograma y plan de trabajo con el SIT y soporte tecnológico para la implementación del programa de preservación digital.
</t>
  </si>
  <si>
    <t>Se han realizado mesas de trabajo con la Subdirección de Sistemas de Información de Tierras  para la actualización e complementación del Plan de Preservación Digital a Largo Plazo inmerso en el Sistema Integrado de Conservación SIC, adoptado por la ANT mediante resolución 6792 del 06 de junio de 2019</t>
  </si>
  <si>
    <t>Acta Aplicacion Plan de Preservacion Digital 20200429
Comunicacion a la Sub Administrativa y Financiera 20200128
ACTA N. 1 Reunión Plan de Preservación Digital 20200623</t>
  </si>
  <si>
    <r>
      <t>Se observó el Acta No. 20190925-01 del  29/04/2020, de tema Socialización y Aplicación Plan de Preservación Digital a Largo Plazo y en cuyo resumen de compromisos y observaciones se estableció que "</t>
    </r>
    <r>
      <rPr>
        <i/>
        <sz val="11"/>
        <color theme="1"/>
        <rFont val="Arial Narrow"/>
        <family val="2"/>
      </rPr>
      <t>Para adelantar dicho proceso el grupo de Gestión Documental compartirá en formato Word el documento de diagnóstico y el Plan de preservación Digital a largo plazo con miras a establecer una metodología de trabajo colaborativo que permita la actualización de los mismos</t>
    </r>
    <r>
      <rPr>
        <sz val="11"/>
        <color theme="1"/>
        <rFont val="Arial Narrow"/>
        <family val="2"/>
      </rPr>
      <t>". No obstante, con corte al 09/07/2020 no se observó información relacionada con el cumplimiento dicho compromiso.  Por otra parte,  el documento no contiene información relacionada con el cronograma y plan de trabajo con el SIT y soporte tecnológico para la implementación del programa de preservación digital.  
Respecto al documento  bajo nombre Acta N. 1 Reunión Plan de Preservación Digital 20200623, su contenido es la Política de Gestión Documental, por tanto, la evidencia no pudo ser evaluada.
La acción presentó incumplimiento, dado que, la acción presentaba fecha de cierre de 30/06/2020 y no se evidenció el cronograma y plan de trabajo con el SIT y soporte tecnológico para la implementación del programa de preservación digital.</t>
    </r>
  </si>
  <si>
    <t>Se conformó un grupo de trabajo interdisciplinario conformado por funcionarios y contratistas para la implementación del modelo del SGDEA, ha venido trabajando en la revisión de cada uno de los ítems del modelo de requisitos que implementara la Agencia.
No se han realizado mesas de trabajo con la Subdirección de Sistemas de la Información.</t>
  </si>
  <si>
    <t xml:space="preserve">4 Actas de reunión de SGDEA
Archivo en Excel denominado "Cumplimiento Modelo SGDEA ANT 20200908"
</t>
  </si>
  <si>
    <t xml:space="preserve">La accion se encuentra en desarrollo, revisadas las actas aportadas, en ellas no se encuentra el cronograma y plan de trabajo definido como evidencia. Este plan se relaciona con lo definido en el plan de mejoramiento archivistico y teniendo en cuenta que esas definiciones no se pueden desconocer, establecer el cronograma aca previsto depende de lo que se defina en ese proceso. </t>
  </si>
  <si>
    <t>AMI-109</t>
  </si>
  <si>
    <t>Auditoria Arquitectura Empresarial MINTIC vs Arquitectura TIC Agencia Nacional de Tierras</t>
  </si>
  <si>
    <t>Inteligencia de la Información</t>
  </si>
  <si>
    <t>Modelo de Gestión Estratégica IT4+ del Ministerio de las Tecnologías de la Información y las Comunicaciones MINTIC Numeral 1.6.3 - Gestión de la Información</t>
  </si>
  <si>
    <r>
      <rPr>
        <b/>
        <sz val="10"/>
        <rFont val="Arial Narrow"/>
        <family val="2"/>
      </rPr>
      <t xml:space="preserve">No conformidad 1.  </t>
    </r>
    <r>
      <rPr>
        <sz val="10"/>
        <rFont val="Arial Narrow"/>
        <family val="2"/>
      </rPr>
      <t xml:space="preserve">Debilidades en la Gestión de la Información en cuanto a que no se evidencio en la documentación gestionada por la entidad el cumplimiento de la metodología conforme a los parámetros establecidos en temas de gestión de la Información. </t>
    </r>
  </si>
  <si>
    <t xml:space="preserve">Con base a los análisis efectuados por el equipo auditor se evidencia la falta de la inclusión de las premisas y parámetros en la documentación gestionada por la entidad la cual es mencionada la metodología en cumplimiento del objetivo del dominio que indica el Modelo de Gestión IT4+ del Ministerio de las Tecnologías de la Información y comunicaciones – MINTIC en su numeral 1.6.3.
La causa principal que llevó a  la Subdirección de Sistemas de Información de Tierras  (SSIT) a no tener una gestión de la información contenida en el repositorio de Arquitectura Empresarial (AE) obedece a la rotación del personal, muchas de las tareas orientadas a la gestión de la información del repositorio de AE estaban asignadas a colaboradores que ya no están en la entidad, las tareas que se tenían identificadas para la gestión de la información no se fueron reasignando a otras personas y por ende se fue perdiendo la cultura de estar periódicamente actualizando los documentos existentes en el repositorio AE, así como también la actividad de subir los nuevos documentos que se generan en la ejecución de las actividades que tenemos como dependencia a este repositorio.
</t>
  </si>
  <si>
    <t>Crear una Guía, Catálogo, indice o directorio del repositorio de Arquitectura Empresarial.</t>
  </si>
  <si>
    <t>Documento con la guia y estructura del repositorio de Arquitectura Empresarial</t>
  </si>
  <si>
    <t>Subdirección de Sistemas de Información de tierras</t>
  </si>
  <si>
    <t>SI</t>
  </si>
  <si>
    <t>PENDIENTE</t>
  </si>
  <si>
    <r>
      <t xml:space="preserve">Por solicitud de la Oficina de Control interno se actualizo el plan de mejoramiento y también por recomendación de esta Oficina se actualizaron las fechas de inicio de las actividades teniendo en cuenta que la ejecución se realizaría posterior a los ajustes solicitados.
El día 07 de julio de 2020 se realizó una reunión con control interno para dar inicio a la auditoria relacionada con las actividades de Gobierno Digital y al finalizar esta reunión se habló sobre el ajuste hecho al plan de mejoramiento y que no se veía en el formato de seguimiento, la jefe de la Oficina de Control Interno nos expresó que  la tarea de seguimiento cambio de responsable y que tal vez en ese cambio se pudo dar la confusión pero que ellos se encargaran de actualizar las fechas de las actividades del plan de mejoramiento.
En el adjunto </t>
    </r>
    <r>
      <rPr>
        <i/>
        <sz val="11"/>
        <color theme="1"/>
        <rFont val="Arial Narrow"/>
        <family val="2"/>
      </rPr>
      <t>Correo Ajuste Plan de Mejoramiento</t>
    </r>
    <r>
      <rPr>
        <sz val="11"/>
        <color theme="1"/>
        <rFont val="Arial Narrow"/>
        <family val="2"/>
      </rPr>
      <t>, se podrá visualizar la trazabilidad de estas comunicaciones
De igual manera se expresa que al corte no se reportan avances.</t>
    </r>
  </si>
  <si>
    <t>Correo Ajuste Plan de Mejoramiento</t>
  </si>
  <si>
    <t>La Oficina de Control Interno procedió ajustar las fechas de ejecución de las acciones de mejora continua de acuerdo con la información brindada por el Ing. Basco el 07/07/2020.
Para el presente seguimiento no se observaron avances de gestión.</t>
  </si>
  <si>
    <t>Documento con la guia y estructuración del repositorio ya esta creado. Actividad al 100%</t>
  </si>
  <si>
    <t xml:space="preserve">Ingresar al link https://agenciadetierras-my.sharepoint.com/:f:/g/personal/cesar_mosquera_agenciadetierras_gov_co/Eg6usLvkhJBDtdvPSMXW6z0BjfJPpFc6gPE-k7lNQXZcag?e=J2yhsB
La evidencia está en la carpeta  AMI-109
</t>
  </si>
  <si>
    <t xml:space="preserve">Se evidencia cumplimiento de las acciones programadas </t>
  </si>
  <si>
    <t>Se recomienda socializar el documento a quien corresponda a fin de fortalecer el logro  del objetivo propuesto.</t>
  </si>
  <si>
    <t>AMI-110</t>
  </si>
  <si>
    <r>
      <rPr>
        <b/>
        <sz val="10"/>
        <rFont val="Arial Narrow"/>
        <family val="2"/>
      </rPr>
      <t xml:space="preserve">No conformidad 1. </t>
    </r>
    <r>
      <rPr>
        <sz val="10"/>
        <rFont val="Arial Narrow"/>
        <family val="2"/>
      </rPr>
      <t xml:space="preserve"> Debilidades en la Gestión de la Información en cuanto a que no se evidencio en la documentación gestionada por la entidad el cumplimiento de la metodología conforme a los parámetros establecidos en temas de gestión de la Información. </t>
    </r>
  </si>
  <si>
    <t>Revisar, Clasificar y reubicar  la documentación existente en el repositorio de Arquitectura Empresarial con respecto al Catálogo.</t>
  </si>
  <si>
    <t>Repositorio de Arquitectura Empresarial, actualizado en su estructura</t>
  </si>
  <si>
    <t>Actualmente cada uno de los responsables de los dominios del repositorio de arquitectura esta reconstruyendo las líneas y artefactos teniendo en cuenta la guía suministrada. Actividad al 30%</t>
  </si>
  <si>
    <t xml:space="preserve">Para ingresar al repositorio de Arquitectura se debe estar utilizando maquinas que estén en el dominio de la ANT o por medio de una VPN.
http://srvsider02:81/sites/SSIT/AE/Shared%20Documents/Forms/Dominio%20Uso%20y%20Apropiacin.aspx
</t>
  </si>
  <si>
    <t xml:space="preserve">Se evidencia cumplimiento parcial de las acciones programadas </t>
  </si>
  <si>
    <t xml:space="preserve">Se recomienda revisar la ejecucion de las actividades frente a la planeacion definida pues si bien se encuentran aun en tiempo de ejecucion, se evidencia un posible riesgo de retraso por el avance presentado vs la fecha de finalizacion </t>
  </si>
  <si>
    <t>AMI-111</t>
  </si>
  <si>
    <t>Actualizar la documentación para cada uno de los dominios del repositorio de Arquitectura Empresarial</t>
  </si>
  <si>
    <t>Documentación actualizada en el repositorio de Arquitectura Empresaria.</t>
  </si>
  <si>
    <t>La Oficina de Control Interno procedió ajustar las fechas de ejecución de las acciones de mejora continua de acuerdo con la información brindada por el Ing. Basco el 07/07/2020.
La acción registra un inicio de ejecución en el mes de septiembre.</t>
  </si>
  <si>
    <t>Actualmente cada uno de los responsables de los dominios del repositorio de arquitectura esta reconstruyendo las líneas y artefactos teniendo en cuenta la guía suministrada. Actividad al 10%</t>
  </si>
  <si>
    <t>AMI-112</t>
  </si>
  <si>
    <r>
      <rPr>
        <b/>
        <sz val="10"/>
        <rFont val="Arial Narrow"/>
        <family val="2"/>
      </rPr>
      <t>No conformidad 1.</t>
    </r>
    <r>
      <rPr>
        <sz val="10"/>
        <rFont val="Arial Narrow"/>
        <family val="2"/>
      </rPr>
      <t xml:space="preserve">  Debilidades en la Gestión de la Información en cuanto a que no se evidencio en la documentación gestionada por la entidad el cumplimiento de la metodología conforme a los parámetros establecidos en temas de gestión de la Información. </t>
    </r>
  </si>
  <si>
    <t>Se designaran profesionales del equipo de arquitectura para que sean responsables de la gestión de la información según el dominio que se le asigne, se busca con esto  que  cada responsable tengan como tareas u obligación la de actualizar y estructurar el dominio que le corresponde con una periodicidad semestral, cada profesional se encargará de actualizar el documento guía o directorio del repositorio de arquitectura en el dominio que le fue asignado.</t>
  </si>
  <si>
    <t>El líder del equipo de Arquitectura Empresaria  de la Subdirección de Sistemas de Información de Tierras realizo una reunión con los integrantes del equipo, donde designo por cada dominio a uno o dos colaboradores para que se encargue de estructurar la información correspondiente en el repositorio  de Arquitectura Empresaria, dicha acta es la evidencia de designación de los profesionales por dominios. Activiadad al 100%</t>
  </si>
  <si>
    <t xml:space="preserve">Ingresar al link https://agenciadetierras-my.sharepoint.com/:f:/g/personal/cesar_mosquera_agenciadetierras_gov_co/Eg6usLvkhJBDtdvPSMXW6z0BjfJPpFc6gPE-k7lNQXZcag?e=J2yhsB
La evidencia está en la carpeta  AMI-112
</t>
  </si>
  <si>
    <t>Se cumple con la designacion, sin embargo la evidencia requerida para el cierre eficaz de la accion es la documentacion actualizada para lo cual se mantiene el plazo definido en la planeacion de la dependencia 30/12/2020</t>
  </si>
  <si>
    <t>AMI-113</t>
  </si>
  <si>
    <t>Modelo de Gestión Estratégica IT4+ Numeral 1.6.6 - Uso y Apropiación de TI</t>
  </si>
  <si>
    <r>
      <rPr>
        <b/>
        <sz val="10"/>
        <rFont val="Arial Narrow"/>
        <family val="2"/>
      </rPr>
      <t>No conformidad 2.</t>
    </r>
    <r>
      <rPr>
        <sz val="10"/>
        <rFont val="Arial Narrow"/>
        <family val="2"/>
      </rPr>
      <t xml:space="preserve"> Debilidades en la gestión de la planeación y ejecución de las acciones que se deben ejercer para el cumplimiento de los objetivos trazados por la propuesta del modelo en cuanto a Uso y Apropiación de Tecnologías de la Información.</t>
    </r>
  </si>
  <si>
    <t xml:space="preserve">Acorde a la información suministrada se evidenciaron debilidades en la construcción del plan de capacitación y entrenamiento.
Debido a que no se tenía un espacio en el dominio de uso y apropiación destinado única y exclusivamente para alojar las evidencias de las capacitaciones  que se realizan en la entidad, esto no llevo a que muchas de las evidencias que deberían estar en este dominio estén en otros y por esta razón no se le pudo dar la relevancia que se requiere.
También somos conscientes que no hemos implementado unas métricas que nos permitan medir la efectividad de las capacitaciones bridadas y los niveles de satisfacción sobre los temas tratados en las capacitaciones brindadas a los colaboradores de la ANT 
</t>
  </si>
  <si>
    <t>Conformar un espacio para la consolidación de las evidencias de la gestión del dominio de uso y apropiación.</t>
  </si>
  <si>
    <t>Espacio en el repositorio de Arquitectura Empresaria distinado para almacenar las evidencias.</t>
  </si>
  <si>
    <r>
      <t>Dominio de Uso y Apropiación
2 líneas (Estrategia de Uso y Apropiación y Medición de Resultados)
1.	Estrategia de Uso y Apropiación.
Esta línea contiene 3 Artefactos (Estrategia de uso y apropiación, Plan Institucional de Capacitaciones “PIC” y Listado de Capacitaciones de los sistemas misionales implementadas):
•	Estrategia de uso y apropiación: en este artefacto se guardará el histórico la estrategia de uso y apropiación aprobada por año.
•	Plan Institucional de Capacitaciones “PIC”: en este artefacto se guardarán los planes institucionales de capacitación, con una actualización cuatrimestral que muestre el avance en la gestión de las capacitaciones.
•	Listado de Capacitaciones de los sistemas misionales implementadas: en este artefacto se guardarán las evidencias correspondientes a las capacitaciones o entrenamiento que</t>
    </r>
    <r>
      <rPr>
        <b/>
        <sz val="12"/>
        <rFont val="Arial Narrow"/>
        <family val="2"/>
      </rPr>
      <t xml:space="preserve"> desde las Subdirección de Sistemas de Información de Tierras se les brindan a las áreas que utilizan las aplicaciones misionales, esto si el aplicativo o uno de sus módulos tiene una actualización, desarrollo nuevo o si un área misional solicita una </t>
    </r>
    <r>
      <rPr>
        <sz val="12"/>
        <rFont val="Arial Narrow"/>
        <family val="2"/>
      </rPr>
      <t>capacitación a sus colaboradores.
2.	Medición de Resultados.
Esta línea contiene Artefactos (Evidencias de las Capacitaciones y Monitoreo y seguimiento de los KPI´S):
•	Evidencias de las Capacitaciones: en este artefacto se guardarán las evidencias de cada una de las capacitaciones orientadas a los temas de TI, en este espacio se almacenarán las listas de asistencia, los contenidos de apoyo y las evaluaciones.
•	Monitoreo y seguimiento de los KPI´S: en este artefacto se guardarán las evidencias relacionadas al monitoreo y seguimiento de los indicadores que se aprobaron den la estrategia de uso y apropiación, con la periodicidad que se expresa en cada uno de los indicadores.</t>
    </r>
  </si>
  <si>
    <t xml:space="preserve">Ingresar al link https://agenciadetierras-my.sharepoint.com/:f:/g/personal/cesar_mosquera_agenciadetierras_gov_co/Eg6usLvkhJBDtdvPSMXW6z0BjfJPpFc6gPE-k7lNQXZcag?e=J2yhsB
La evidencia está en la carpeta  AMI-113
</t>
  </si>
  <si>
    <t>Se recomienda socializar el espacio creado a quien corresponda a fin de fortalecer el logro  del objetivo propuesto.</t>
  </si>
  <si>
    <t>AMI-114</t>
  </si>
  <si>
    <t>Estableceremos mecanismos para realizar el monitoreo y medir la gestión del uso y apropiación que gestiona la SSIT Como:
Evolución al Plan de capacitación.
Evolución  de las Encuestas
Implementación de indicadores de gestión</t>
  </si>
  <si>
    <t>Documento con la metodología para realizar el monitoreo y medición sobre el uso de las herramientas tecnológicas de la entidad</t>
  </si>
  <si>
    <t>La Oficina de Control Interno procedió ajustar las fechas de ejecución de las acciones de mejora continua de acuerdo con la información brindada por el Ing. Basco el 07/07/2020.
La acción registra un inicio de ejecución en el mes de julio.</t>
  </si>
  <si>
    <t>El documento con la estrategia de uso y aprobación ya está construido y en él se pueden ver los indicadores que se tendrán en cuenta para realizar el monitoreo de las actividades propuestas en la estrategia. Actividad al 100%</t>
  </si>
  <si>
    <t xml:space="preserve">Ingresar al link https://agenciadetierras-my.sharepoint.com/:f:/g/personal/cesar_mosquera_agenciadetierras_gov_co/Eg6usLvkhJBDtdvPSMXW6z0BjfJPpFc6gPE-k7lNQXZcag?e=J2yhsB
La evidencia está en la carpeta  AMI-114
</t>
  </si>
  <si>
    <t>AMI-115</t>
  </si>
  <si>
    <t>Actualización de la documentación y gestión de los resultados a los mecanismos de monitoreo</t>
  </si>
  <si>
    <t>Documento con los resultados de la gestión a los mecanismos de monitoreo o indicadores.</t>
  </si>
  <si>
    <t>Se cumple con la creacion del indicador, sin embargo la evidencia requerida para el cierre eficaz de la accion es el resultado de la gestion, para ello se mantiene el plazo definido en la planeacion de la dependencia 30/12/2020</t>
  </si>
  <si>
    <t>AMI-116</t>
  </si>
  <si>
    <t>Seguimiento a los indicadores SINERGIA</t>
  </si>
  <si>
    <t>Direccionamiento Estratégico</t>
  </si>
  <si>
    <t>Metas de Gobierno - SINERGIA</t>
  </si>
  <si>
    <t>Fortalecer los mecanismos para el cargue de los documentos asociados a la información suministrada, la cual sirve de soporte para evidenciar las actividades ejecutadas durante el periodo evlauado y dar cumplimiento a la normatividad</t>
  </si>
  <si>
    <t>Inicialmente no ha sido parámetro de rechazo o de validación del indicador el soporte de los mismos por parte del DNP. De acuerdo a la norma referenciada, el soporte no es documento obligatorio para la generación de información complementaria. El sistema SINERGIA precisamente contempla la información cualitativa que complementa el avance cuantitativo del indicador</t>
  </si>
  <si>
    <r>
      <t xml:space="preserve">A partir del mes de septiembre de la actual vigencia, se ha venido cargando los respectivos soportes y documentos anexos para los tres indicadores a cargo de la ANT (Títulos formalizados sobre predios privados, Títulos formalizados que otorgan acceso a tierras y  Mujeres rurales con derechos de tenencia reconocidos mediante títulos a su nombre o con sus parejas), tarea que se continuará realizando.
</t>
    </r>
    <r>
      <rPr>
        <sz val="10"/>
        <rFont val="Arial Narrow"/>
        <family val="2"/>
      </rPr>
      <t>Nota: El aplicativo no permite cargar evidencias en los meses anterior a septiembre 2019.</t>
    </r>
  </si>
  <si>
    <t>1. Anexos dispuestos en la plataforma SINERGIA por cada indicador de la ANT</t>
  </si>
  <si>
    <t>El plan de mejoramiento fue formulado por la Oficina de Planeación y comunicado a la Oficina de Control Interno, mediante memorando 20201010112333 del 09/06/2020, procediéndose a su establecimiento mediante memorando 20201020133503 del 03/07/2020.</t>
  </si>
  <si>
    <t>Durante el año en vigencia se ha diligenciado en la plataforma, la información Cualitativa y Cuantitativa, asó como los soprtes respectivos a nivel departamental y municipal para cada mes de reporte conforme a la periodicidad de los indicadores respectivos</t>
  </si>
  <si>
    <t>En los siguientes link se puede consultar los respectivos soportes para cada indicador:
- https://sinergiapp.dnp.gov.co/#IndicadorProgEnt/33/1613/5633
- https://sinergiapp.dnp.gov.co/#IndicadorProgEnt/33/1613/5634
- https://sinergiapp.dnp.gov.co/#IndicadorProgEnt/33/1613/5632</t>
  </si>
  <si>
    <t>AMI-117</t>
  </si>
  <si>
    <t>Todos los indicadores presentan incumplimiento al reporte de avance cualitativo y cuantitativo y o fueron actualizados de forma extemporánea</t>
  </si>
  <si>
    <t xml:space="preserve">Frente a lo anterior se sustenta que la fecha de actualización como se sustenta en el informe no es parámetro de evidencia para asumir que es la misma fecha de reporte que realiza la Oficina de Planeación.  Esta fecha hace referencia al último acceso que realizó el usuario responsable del cargue de la información. Cabe resaltar que el sistema automáticamente cierra los primeros 10 días hábiles para el reporte. </t>
  </si>
  <si>
    <t>Se está consolidando mensulamente los reportes de avance de los indicadores de la herramienta SINERGIA a través del correo de confirmación del reporte realizado.</t>
  </si>
  <si>
    <t xml:space="preserve">1. Correo de SINERGIA con la confirmación de cargue de indicadores </t>
  </si>
  <si>
    <t>La información se ha reportado en los plazos establecidos y dispuestos en la plataforma SINERGIA, cumpliendo a cabalidad con el cargue respectivo.</t>
  </si>
  <si>
    <t>Archivo comprimido con el correo de confirmación por parte del sistema  SINERGIA de que la información fue cargada, para cada mes de rpeorte del tercer trimestre.</t>
  </si>
  <si>
    <t>AMI-118</t>
  </si>
  <si>
    <t>Seguimiento a la atención de la peticiones allegadas a la ANT en el ISem2020</t>
  </si>
  <si>
    <t>..."En concordancia a las actividades de verificación ejecutadas por el equipo de la Oficina de Control Interno a través de la muestra seleccionada y el aplicativo Orfeo, para el periodo comprendido del 01/01/2020 al 30/01/2020, se observó lo siguiente:
- De los 68 radicados analizados, 14 no hacían referencia a la naturaleza de una petición, referían actuaciones atendidas por la Agencia a través de otros procedimientos administrativos establecidos para tal fin.
Se observaron debilidades relacionadas con la asignación del tipo documental de acuerdo a la naturaleza de la comunicación, toda vez que, de las 53 peticiones analizadas 17 fueron tipificadas incorrectamente, situación que genera un posible riesgo asociado al incumplimiento de los términos de ley establecidos para su atención.
- De las 53 peticiones analizadas, 17 no se les puedo establecer su eficacia, dado que, no se observaron soportes de envío, en el aplicativo Orfeo, que garantizará que el ciudadano recibió la respuesta emitida por la Agencia.
De las 36 peticiones, con vinculación de soportes de envío en el aplicativo Orfeo, 26 presentaron incumplimiento en los términos establecidos por la Ley para su atención.
El radicado de entrada 20206200263252 fue consultado en el aplicativo Orfeo en diferentes ocasiones durante los días 27, 28, 29 y 30 de julio, sin embargo, no se obtuvo acceso a la trazabilidad de la información, situación que limito la evaluación de la comunicación.
- De las 53 peticiones analizadas, 8 no relacionan, en el aplicativo Orfeo, respuesta emitida por la Agencia, lo anterior, con corte al 29/07/2020.
- El promedio de respuesta a las peticiones allegadas, según la muestra analizada, es de 26 días.
- De las 53 peticiones analizadas, 3 peticiones no dieron respuesta de fondo a la solicitud realizada por el peticionario.  
- Se observaron debilidades asociadas a la trazabilidad de la información en el aplicativo Orfeo, dado que, no se vincula el soporte de envío de la respuesta emitido por la Agencia u es devuelto y no se puede establecer si el peticionario recibió la respuesta. Así mismo, en algunas peticiones no se vincula el registro de salida que da respuesta de fondo a la petición allegada y finalmente, los radicados de entrada y salida no son vinculados a un expediente de peticiones de Orfeo.
- El 80% de las Peticiones allegadas para el periodo evaluado, se encuentran concentradas en 6 dependencias, a saber: Subdirección de Seguridad Jurídica (23%), la Subdirección de Acceso a Tierras por Demanda y Descongestión (15%), la Subdirección Administrativa y Financiera (14%), la Subdirección de Sistemas de Información de Tierras (14%), Subdirección de Administración De Tierras De La Nación (8%) y Direccion De Asuntos Étnicos (6%).  Es preciso señalar que, en relación a los resultados observados con corte al Segundo Semestre del 2019, la Subdirección de Seguridad Jurídica es la dependencia con mayor flujo de peticiones.
- Los Riesgos 16 y 17 establecidos en la Mapa de Riesgos de Gestión – Versión 3 – 2019 presentaron materialización."</t>
  </si>
  <si>
    <t xml:space="preserve">Los funcionarios y/o colaboradores no vinculan de manera correcta la imagen de salida al radicado inicial, lo que no permite llevar una trazabilidad o seguimiento confiable frente a las comunicaciones con trámite completo, a su vez, se reconoce el deconocimiento en el uso correcto del Sistema de Gestión Documental dispuesto por la Agencia para la proyección de las respuestas. 
Se presenta una alto volumen de Peticiones recibidas en un número determinado de dependencias, lo que en ocasiona el represamiento de las mismas generando demoras en las respuestas, sin embargo, es importante tener en cuenta que esto es debido a las funciones que las mismas desempeñan. </t>
  </si>
  <si>
    <t>La Secretaría General remiitio el plan de mejoramiento mediante memorando 20206000171753 el 13/08/2020, el cual presentó alcance mediante correo electrónico del 18/08/2020; la OCI procedió a incorporar la acción de mejora formulada, en la matriz de plan de mejoramiento institucional, bajo el ítem 118</t>
  </si>
  <si>
    <t>Respecto a la muestra tomada de las comunicaciones de las dependencias de la ANT y de acuerdo a las recomendaciones realizadas en el informe de las peticiones allegadas a la Agencia, la Secretaría General realizará el seguimiento de la muestra correspondiente a las vigencias 2019 y 2020 de manera unificada y presentará los resultados correspondientes en el seguimiento del IV Trimestre 2020.</t>
  </si>
  <si>
    <t>AMI-119</t>
  </si>
  <si>
    <t>Auditoria  Adjudicación Del Subsidio Integral De Reforma Agraria – SIRA</t>
  </si>
  <si>
    <t>Acceso a la tierra y los territorios</t>
  </si>
  <si>
    <t>Procedimiento ACCTI-P-011 adjudicación del Subsidio Integral de Reforma Agraria – SIRA</t>
  </si>
  <si>
    <t>No Conformidad No. 1. Adjudicación inadecuada del Subsidio Integral de Reforma Agraria - SIRA. Se evidenció la asignación de Subsidios SIRA a aspirantes sin núcleo familiar, infringiendo lo establecido en el Artículo 101 de la Ley 1753 de 2015, generándose posibles riesgos en la materialización de subsidios sin el lleno de los requisitos normativos.</t>
  </si>
  <si>
    <t xml:space="preserve">La reglamentación del Acuerdo 005 de 2016 no contemplo lo previsto en el artículo 101 de la Ley 1753 de 2015, que modifico el artículo 20 de la Ley 160 de 1994. </t>
  </si>
  <si>
    <t xml:space="preserve">Solicitar un concepto a la Oficina Asesora Jurídica para que determine si el Consejo Directivo excedió la potestad reglamentaria en el Acuerdo 05 de 2016 al no contemplar lo previsto en el artículo 101 de la Ley 1753 de 2015, que modifico el artículo 20 de la Ley 160 de 1994. </t>
  </si>
  <si>
    <t>Envío del memorando por parte de SATZF y respuesta por parte de la OAJ</t>
  </si>
  <si>
    <t>Subdirección de Acceso a Tierras en Zonas Focalizadas 
Oficina Asesora Jurídica</t>
  </si>
  <si>
    <t>La Subdirección de Acceso a Tierras en Zonas Focalizadas remitió el plan de mejoramiento mediante correo electrónico del 31/07/2020, el cual presentó alcance el  25/08/2020, atendiendo las recomendaciones dada por la OCI en mesa de trabajo del 24/08/2020.  En este entendido, la OCI procedio a incorporar las acciones de mejora al plan de mejoramiento insitucional, las cuales se registraron bajo los códigos AMI-119 y AMI-120.</t>
  </si>
  <si>
    <t>" Bajo memorando No.20204100151333 de fecha 23 de julio de 2020 , la Subdirección de Acceso a Tirras en Zonas Focalizdas , Solicito ante la Oficina Juridica , concepto sobre la Adjudicación inadecuada del Subsidio Integral de Reforma Agraria - SIRA, en el marco de lo establecido en el Acuerdo 05 de 30 de agosto de 2016, mediante el cual reglamenta de manera parcial el artículo 20 de la Ley 160 de 1994, modificado por el artículo 101 de la Ley 1753 de 2015. Sin embargo a la fecha no se ha recibdo respuesta. "</t>
  </si>
  <si>
    <t>"Memorando No.20204100151333 de fecha 23 de julio de 2020."</t>
  </si>
  <si>
    <t>AMI-120</t>
  </si>
  <si>
    <t>No Conformidad No. 2. Deficiencias en la trazabilidad de la información en el Sistema Integrado de Tierras - SIT. No se evidenciaron la totalidad de soportes relacionados con la verificación realizada por la Agencia en cuanto a los requisitos de los sujetos de atención, prohibiciones para la adjudicación y criterios de priorización, infringiendo lo establecido en el Artículo 8, 9 y 11 del Acuerdo 005 de 2016, generándose posibles riesgos en la integridad de la información utilizable para consulta en los sistemas de información.</t>
  </si>
  <si>
    <t>Hay una deficiencia que continua por la falta de la construcción de nuevas funcionalidades, el mejoramiento y soporte del aplicativo SIDRA/SIRA que permita adelantar una adecuada gestión documental digital de los expedientes relacionados con la adjudicación y materialización de subsidio.</t>
  </si>
  <si>
    <t xml:space="preserve">Solicitar a la Subdirección de Sistemas de la Información, que priorice la creación de nuevas funcionalidades y el mejoramiento de otros botones del aplicativo SIDRA/SIRA, en lo que respecta al módulo de aspirante, bajo este desarrollo se podrá subsanar la gestión documental asociada a la adjudicación y lograr dejar una trazabilidad en los casos en que se requiera traslado de aspirantes a otros proyectos. </t>
  </si>
  <si>
    <t xml:space="preserve">Envío del memorando por parte de SATZF y un plan de trabajo que se construya de manera conjunta con la Subdirección de Sistemas de la Información </t>
  </si>
  <si>
    <t>Subdirección de Acceso a Tierras en Zonas Focalizadas
Subdirección de Sistemas de la Información</t>
  </si>
  <si>
    <t>"El día 23 de julio de 2020, bajo memorando No 20204100150843, se realizó la solicitud de Articulación para la formulación e implementación de un plan de trabajo de mejoramiento del aplicativo SIDRA-SIRA, ante la Subdirección de Sistemas de Información de Tierras. El día 6 de agosto de 2020, bajo memorando 20202200165633, se recibio respuesta por parte de la Subdirección de Sistemas de Información de Tierras, donde designan para la interlocución frente a la solicitud al líder del grupo de integración Juan Sebastián Valencia Osorio, quien junto con el equipo de la SSIT llevara a cabo las mesas de trabajo con los técnicos y profesionales designados por la SATZF para formular e implementar el plan de trabajo. Los día 28 de agosto y 2 de septiembre se llevaron acabo mesas de trabajo donde se generaron requermientos por parte de la Subdirección de Zonas Focalizadas, se anexa correo electronico del 2 de septiembre de 2020 como soporte PMI donde se remite plan de trabajo , Requerimientos y soportes de actividades realizadas y correo electrónico con listado de requerimiento del día 3 de septiembre de 2020 . Elaboración del Plan de trabajo "</t>
  </si>
  <si>
    <t>"Memorando No 20204100150843- Solicitud Memorando 20202200165633- Respuesta. Soportes envió de correos con Plan de trabajo , requerimientos y ajustes "</t>
  </si>
  <si>
    <t>MATRIZ DE EVALUACION DE EFECTIVIDAD - PLAN DE MEJORAMIENTO INTERNO - PMI</t>
  </si>
  <si>
    <t xml:space="preserve">ANTECEDENTES </t>
  </si>
  <si>
    <t>EVALUACION OFICINA DE CONTROL INTERNO</t>
  </si>
  <si>
    <t>PROCESO RESPONSABLE</t>
  </si>
  <si>
    <t>OFICINA CONTROL INTERNO</t>
  </si>
  <si>
    <t>ANÁLISIS</t>
  </si>
  <si>
    <t>AMI-001</t>
  </si>
  <si>
    <t xml:space="preserve">NTC ISO 9001:2015 
CONTEXTO DE LA ORGANIZACIÓN
4.3 Establecimiento del alcance del Sistema de Gestión de la Calidad
La organización debe determinar tanto los límites como la aplicabilidad del Sistema de Gestión de la Calidad para establecer su alcance.
(…) El alcance del Sistema de Gestión de Calidad de la organización debe estar disponible y mantenerse como información documentada. El alcance debe establecer los tipos de productos y servicios cubiertos (…)
</t>
  </si>
  <si>
    <t>No Conformidad No. 1: Inexistencia de definición, documentación y publicación del alcance del Sistema de Gestión de Calidad.</t>
  </si>
  <si>
    <t>No se cuenta con la información documentada donde se describa el alcance del sistema integrado de gestión</t>
  </si>
  <si>
    <t>Elaborar y aprobrar el documento que describe el sistema integrado de gestión denominado como "Manual del Sistema Integrado de Gestión" en el  que describa el alcance del sistema.</t>
  </si>
  <si>
    <t>30/03/2018 La actividad aún se encuentra dentro de los términos de ejecución
30/06/2018 El Manual del Sistema Integrado de Gestión ya se encuentra construido. Se encuentra pendiente de aprobación por el Comité Institucional de Gestión y Desempeño. Así mismo, la dependencia informa mediante correo electrónico del 31/08/2018 que se encuentra en construcción debido a los recientes cambios que generó el Manual Operativo de Planeación y Gestión en el que se incluye la nueva política de Gestión y Desempeño, por lo que actualmente el Manual se está integrando con conjunto con la Secretaría General.
30/09/2018 "El manual del Sistema de Gestión que se encontraba en construcción, se esta reestructurando con base en las 7 dimensiones del MIPG y se concertó con las dependencias líderes de políticas de gestión y desempeño, su participación en la redacción de las descripciones de cada una de las políticas a su cargo. Se propone como nuevo plazo de ejecución el 30 de noviembre de 2018.
21/12/2018 "Actividad modificada
Se envió memorando a la Oficina de Control Interno con radicado No. 20181010192743, solicitando formalmente la ampliación de la fecha de cierre de la acción hasta el 31 de diciembre, lo cual aprobado a través de memorando No. 20181020201663.
Se elaboró el ""Manual del Sistema Integrado de Gestión"", el cual esta en proceso de aprobación y publicación." 
11/10/2019 "El manual del sistema integrado de gestión, fue puiblicado el 28 de diciembre de 2019. Actualmente se encuentra publicado en la intranet, en el modulo del SIG, en el proceso de Direccionamiento Estratégico, por instructivos. 
http://intranet.agenciadetierras.gov.co/index.php/direccionamiento-estrategico/"</t>
  </si>
  <si>
    <t>30/03/2018 La actividad aún se encuentra dentro de los términos de ejecución
30/06/2018 Se observó documento elaborado del Manual Integrado de Gestión el cual se encuentra pendiente de aprobación por el Comité Institucional de Gestión y Desempeño.
10/10/2018 "Se observó el borrador del documento ""MANUAL DEL SISTEMA DE GESTIÓN"", en el cual se esta fundando la operación del sistema basado en el MIPG.
De acuerdo con los avances y soportes reportados por el responsable de ejecución de la acción, la Oficina de Control Interno no realiza el cierre de la misma, toda vez, que no se evidenció el manual del sistema de gestión elaborado y aprobado. Cabe anotar, que la acción evaluada presentó incumplimiento en los tiempos establecidos para su cierre (22/06/2018)."
Frente a la propuesta de ampliación de la fecha de cierre de la acción, se solicita formalizar dicha solicitud exponiendo las causas que no permitieron cumplir los tiempos inicialmente propuestos, anexando la actualización de la forma establecida para planes de mejoramiento.
26/02/2019 "Actividad modificada y ejecutada
Se aprobó modificación del plazo de la acción mediante memorando No. 20181020201663. 
Se observó Manual de Sistema Integrado de Gestión publicado en la Intranet, V1 con fecha de aprobación el 28/12/2018. Por lo anterior se da cierre a la acción de manera no eficaz, toda vez que, se dio cumplimiento con fecha posterior a lo programada."
Se sugiere relizar actividades de socialización del Manual en todas las dependencias de la ANT.
Actividad cumplida en el III trimestre 2019</t>
  </si>
  <si>
    <t>AMI-002</t>
  </si>
  <si>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</si>
  <si>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No Conformidad No. 2: - Incumplimiento de términos establecidos en el Plan para la implementación del MIPG frente a la construcción de Fichas técnicas de los productos y servicios y la Caracterización de ciudadanos y grupos de interés de la ANT.</t>
  </si>
  <si>
    <t>No se cuenta con la definición de los criterios de aceptación de las salidas de productos y servicios identificadas en cada proceso del modelo de operación</t>
  </si>
  <si>
    <t>Elaboración, aprobación y publicación de las fichas técnicas de salidas de productos y servicios conforme al portafolio de servicios de la ANT.</t>
  </si>
  <si>
    <t xml:space="preserve">30/03/2018 Se han elaborado 23 fichas técnicas de salidas de productos y servicios. El 19 de abril quedarán firmadas y aprobadas para su publicación. Se envía la matriz de seguimiento a las fichas como evidencia. 
30/06/2018 Se elaboraron, aprobaron y publicaron 62 fichas técnicas que corresponden a las salidas de productos y servicios. Estas fichas técnicas se encuentran publicadas en la Intranet en cada uno de los procesos. Así mismo, mediante correo electrónico del 31/08/2018 informa que, la carpeta que se envió como evidencia contenía 62 Fichas Técnicas aprobadas las cuales se encontraban en etapa de publicación, el proceso de publicación se realiza posterior a la fecha de aprobación, por lo que en el momento en el que se hizo la revisión de las Fichas publicadas no estaban en sus totalidad. A la fecha se encuentran 75 Fichas Técnicas aprobadas y publicadas.
30/09/2018 "A 30 de septiembre se encuentran aprobadas y publicadas en el repositorio oficial de los documentos del Sistema de Gestión, 77 Fichas Técnicas de Salidas y productos de procesos estratégicos, misionales, de apoyo y seguimiento
http://intranet.agenciadetierras.gov.co/index.php/sistema-integrado-de-gestion/" 
21/12/2018 "Se envió memorando a la Oficina de Control Interno con radicado No. 20181010192743, solicitando formalmente la modificación de la acción a realizar, la cual fue aprobada a través del memorando No. 20181020201663, y quedo asi: ""Elaboración y publicación de las fichas técnicas de salidas y productos de la ANT.""
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 
5/04/2019 Teniendo en cuenta la dinámica tan cambiante que tienen las fichas técnicas de salidas y productos en la entidad de acuerdo a la normatividad que se actualiza, los cambios directivos y los cambios en  la operación, se solicitó mediante memorando No. 20181020201663 modificar la acción de esta manera: "Elaboración y publicación de las fichas técnicas de salidas y productos de la ANT", con esto evitamos apegarnos a un único número fichas tecnicas de salidas y productos, el cual no podriamos asegurar que sea constante a traves del tiempo. Dado esto, solo hasta el momento en que esta acción sea medida por el numero de fichas tecnicas de salida y producto elaboradas y publicadas (sin una meta especifica) podremos dar cumplimiento y cierre a esta acción. Siendo consecuentes con el principio Mejora Continua de los procesos, no deberíamos limitarnos a un único portafolio sin aplicar nosotros miemos el proceso constante, cambiante y de mejora que promovemos en la entidad. 
11/10/2019 "Las fichas técnicas de salida y producto ya se encuentran publicadas en cada uno de los procesos de la entidad, por medio de la intranet en el sistema integrado de gestión, 
El único repositorio oficial o ""portafolio de productos"" es la intranet, razón por la cual cada una de las fichas esta creada según la dinámica cambiante de las depedencias , y sustentada en el listado y documentos colgados en cada una de los procesos, por el link de fichas técnicas.
http://intranet.agenciadetierras.gov.co/index.php/sistema-integrado-de-gestion/  " </t>
  </si>
  <si>
    <t>30/03/2018 "Se observó relación de las fichas tecnicas de salidas de productos y sevicios, en la que se indican 23 construidas sin socializar. 
Sin embargo, la actividad se encuentra en términos e ejecución."
30/06/2018 De acuerdo a las observaciones remitidas por la dependencia, mediante correo electrónico el 31/08/2018 se observó en la carpeta compartida 77 fichas tecnicas elaboradas. Sin embargo confirmando en la Intranet, se encuentran publicadas 62 fichas técnicas.
10/10/2018 "El 10/10/2018 la Oficina de Planeación suministró el portafolio de servicios y productos de la Agencia, el cual establece 20 servicios y 42 productos. Respecto a lo anterior, se consultó la disponibilidad en el sistema de gestión institucional, de las fichas técnicas pertenecientes a los 42 productos definidos.  Frente a los resultado obtenidos se observó la disponibilidad de 34 fichas técnicas de los 42 productos definidos en el portafolio de servicios y productos de la Entidad.
De acuerdo con los avances y soportes reportados por el responsable de ejecución de la acción, la Oficina de Control Interno no realiza el cierre de la misma, toda vez, que no se evidenció el total de fichas técnicas de los productos definidos en el portafolio de la Agencia. Cabe anotar, que la acción evaluada presentó incumplimiento en los tiempos establecidos para su cierre (22/06/2018)."
Se sugiere que los avances de gestión reportados detallen el desempeño obtenido frente a la acción definida.
Por otra parte, se sugiere evaluar la generalidad "Las especificaciones técnicas de las salidas, productos o servicios que generan los procesos de la Agencia Nacional de Tierras, se establecen por las dependencias responsables en Fichas Técnicas que contienen los criterios de aceptación para asegurar la conformidad, que están basados, principalmente, en requisitos del Cliente, Legales y otros requisitos adicionales establecidos por la entidad" establecida en el procedimiento SEYM-P-003 - CONTROL DE SALIDAS NO CONFORMES, dado que, los servicios están establecidos en procedimientos.
26/02/2019 "Actividad modificada e incumplida
Se aprobó modificación de la formulación de la acción mediante memorando No. 20181020201663, quedando así ""Elaboración y publicación de las fichas técnicas de salidas y productos de la ANT"". No obstante, con base a la información suministrada por la Oficina de Planeación el 27/02/2019, se observó que se tienen identificadas 97 fichas técnicas de las cuales 88, ya se encuentran publicadas en la Intranet y las cuales fueron verificadas. Por lo anterior, la actividad cuenta con un avance del 91%.  "
OBSERVACION: Adelantar la acciones que conlleven al cierre inmediato de la actividad formulada. Se sugiere disponer de las evidencias correspondientes
22/04/2019 "Con base a la respuesta dada por la Oficina de Control interno mediante memorando 20181020201663, se afirmó que, ""Modificación aprobada. No obstante, la actividad mantendrá el cierre no eficaz. Así mismo, la Oficina de Planeación suministrará a la Oficina de Control Interno cuando se requiera, los insumos que permitan evaluar el cumplimiento de la acción"".Por lo anterior, para el presente seguimiento la Oficina de Planeación no remitió los soportes correspondientes al cumplimiento de la acción.
Observacion. Adelantar la acciones que conlleven al cierre inmediato de la actividad formulada. Se sugiere disponer de las evidencias correspondientes
31/10/2019 Actividad cumplida    
Actividad cumplida en el III trimestre 2019</t>
  </si>
  <si>
    <t>AMI-003</t>
  </si>
  <si>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</si>
  <si>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No se cuenta con la caracterización de ciudadanos y grupos de ineterés de la ANT</t>
  </si>
  <si>
    <t>Elaboración de la caracterización de ciudadanos y grupos de interés.</t>
  </si>
  <si>
    <t>Secretaría General
Oficina del Inspector de la Gestión de Tierras
Oficina de Planeación
Subdirección de Sistemas de Información de Tierras</t>
  </si>
  <si>
    <t xml:space="preserve">30/03/2018 La Caracterización 2018 se encuentra formulada, aprobada y publicada en la página web de la entidad http://www.agenciadetierras.gov.co/servicio-al-ciudadano/caracterizacion-de-ciudadanos 
30/06/2018 La Caracterización 2018 se encuentra formulada, aprobada y publicada en la página web de la entidad http://www.agenciadetierras.gov.co/servicio-al-ciudadano/caracterizacion-de-ciudadanos 
30/09/2018 La Caracterización 2018 se encuentra formulada, aprobada y publicada en la página web de la entidad http://www.agenciadetierras.gov.co/servicio-al-ciudadano/caracterizacion-de-ciudadanos 
10/10/2018 Se observó la publicación en la Intranet de la caracterización de ciudadanos y grupos de interés vigencia 2018. 
31/10/2019 "Se realizó la caracterización de ciudadanos, y esta publicada en la página web. 
http://www.agenciadetierras.gov.co/wp-content/uploads/2019/09/Caracterizacion-ciudadano-3-er-trimestre-2019_20-sept.pdf"
</t>
  </si>
  <si>
    <t xml:space="preserve">30/03/2018 Se observó la publicación en la Intranet de la caracterización de ciudadanos y grupos de interés vigencia 2018.
30/06/2018 Se observó la publicación en la Intranet de la caracterización de ciudadanos y grupos de interés vigencia 2018.
10/10/2018 Se observó la publicación en la Intranet de la caracterización de ciudadanos y grupos de interés vigencia 2018. Acción evaluada y cerrada de acuerdo a los avances reportados por el responsable de ejecución con corte al 30/06/2018.
10/10/2018 "Actividad ejecutada. Acción evaluada y cerrada de acuerdo a los avances reportados por el responsable de ejecución con corte al 30/06/2018."
31/10/2019 Actividad cumplida
30/12/2019 De acuerdo al seguimiento de Planes de Mejoramiento Interno reportado en la página web http://www.agenciadetierras.gov.co/planeacion-control-y-gestion/control-interno/planes-de-mejoramiento/planes-de-mejoramiento-interno/, se indica que esta acción está evaluada y cerrada anticipadamente de acuerdo a los avances reportados porel responsable de ejecución con corte al 30/03/2018.    
</t>
  </si>
  <si>
    <t>AMI-004</t>
  </si>
  <si>
    <t>Elaboración y publicación del procedimiento de la caracterización de ciudadanos y grupos de interés.</t>
  </si>
  <si>
    <t>Oficina de Planeación
Secretaría General</t>
  </si>
  <si>
    <t xml:space="preserve">30/03/2018 La actividad aún se encuentra dentro de los términos de ejecución 
30/06/2018 Desde la Oficina de Planeación se elaboró el procedimiento de caracterización de ciudadanos y se designó a Servicio al Ciudadano como responsable, por lo que está pendiente la revisión y aprobación por parte de ellos.
30/09/2018 "El procedimiento COGGI-P-007 Caracterización de ciudadanos, usuarios o grupos de interés  se encuentra formalizado y publicado en la intranet. http://intranet.agenciadetierras.gov.co/wp-content/uploads/2018/09/COOGI-P-007-CARACTERIZACI%C3%93N-DE-CIUDADANOS-USUARIOS-O-GRUPOS-DE-INTER%C3%89S.pdf" 
10/10/2018 Acción evaluada y cerrada de acuerdo a los avances reportados por el responsable de ejecución con corte al 30/09/2018.
11/10/2019 "Se construyó y publicó el procedimiento para elaboración de la caracterización. http://intranet.agenciadetierras.gov.co/wp-content/uploads/2018/09/COOGI-P-007-CARACTERIZACI%C3%93N-DE-CIUDADANOS-USUARIOS-O-GRUPOS-DE-INTER%C3%89S.pdf" </t>
  </si>
  <si>
    <t xml:space="preserve">30/03/2018 La actividad aún se encuentra dentro de los términos de ejecución
30/06/2018 Se observó borrador del procedimiento Caracterización de ciudadanos, usuarios o grupos de interes. Sin embargo, de acuerdo a la información suministrada por la Oficina de Planeación, se encuentra pendiente la revisión y aprobación.
10/10/2018 "Se observó la publicación del procedimiento COGGI-P-007 Caracterización de ciudadanos, usuarios o grupos de interés, con fecha del 18/09/2018, en el sistema de gestión, ver enlace http://intranet.agenciadetierras.gov.co/wpcontent/uploads/2018/09/COOGI-P-007-CARACTERIZACI%C3%93N-DECIUDADANOS-USUARIOS-O-GRUPOS-DEINTER%C3%89S.pdf.  El procedimiento tiene como objetivo ""identificar las características y necesidades de los ciudadanos, usuarios y grupos beneficiados o interesados en la ejecución de la política de ordenamiento social de la propiedad rural en Colombia, con el fin de diseñar, implementar o ajustar la oferta de servicios institucionales, los instrumentos de transparencia y acceso a la información, las herramientas de participación y los mecanismos de rendición de cuentas a la población objetivo y a los contextos territoriales y culturales sobre los cuales interviene la Agencia Nacional de Tierra"". 
De acuerdo a los avances y soportes reportados por el responsable de ejecución de la acción, la Oficina de Control Interno realiza el cierre de la actividad formulada. Sin embargo, dicho cierre fue ineficaz, toda vez, que se observó el incumplimiento de los tiempos establecidos para la finalización de la acción (16/04/2018)."
Acción evaluada y cerrada de acuerdo a los avances reportados por el responsable de ejecución con corte al 30/09/2018.
10/10/2018 "Actividad ejecutada. Acción evaluada y cerrada de acuerdo a los avances reportados por el responsable de ejecución con corte al 30/09/2018."
31/10/2019 Actividad cumplida    </t>
  </si>
  <si>
    <t>AMI-005</t>
  </si>
  <si>
    <t>Elaboración del diagnóstico y linea base para la actualización del MIPG de la ANT</t>
  </si>
  <si>
    <t xml:space="preserve">30/03/2018 La actividad aún se encuentra dentro de los términos de ejecución 
30/06/2018 Se realizó el autodiagnóstico y la línea base al 100% para la actualización del MIPG los cuales fueron aprobados por las dependencias el 16/04/2018. 
30/09/2018 Se realizó el autodiagnóstico y la línea base al 100% para la actualización del MIPG los cuales fueron aprobados por las dependencias el 16/04/2018.
</t>
  </si>
  <si>
    <t>30/03/2018 La actividad aún se encuentra dentro de los términos de ejecución
30/06/2018 Se observó la elaboración de los autodiagnósticos  de las políticas del MIPG, así mismo, el acta del comité de Gestión y desempeño de la sesión del 16/04/2018, en la que se presentó avance del MIPG. Acción evaluada y cerrada de acuerdo a los avances reportados por el responsable de ejecución con corte al 30/06/2018.</t>
  </si>
  <si>
    <t>AMI-006</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</si>
  <si>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</si>
  <si>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No Conformidad No 3 - No se evidenciaron soportes de comunicación de la Política y objetivos de calidad del SGC.</t>
  </si>
  <si>
    <t>No se cuenta con la política de mejoramiento continuo (política de calidad) y sus objetivos adoptada por el Consejo Directivo de la ANT.</t>
  </si>
  <si>
    <t>Adoptar mediante acuerdo del Consejo Directivo la Política de Mejoramiento continuo y sus objetivos.</t>
  </si>
  <si>
    <t>30/03/2018 Se presentó ante el Consejo Directivo del pasado  11/12/2017, la Politica de Calidad y sus objetivos, la  cual fue aprobada mediante acta. 
30/06/2018 Se presentó ante el Consejo Directivo del pasado  11/12/2017, la Politica de Calidad y sus objetivos, la  cual fue aprobada mediante acta.
30/09/2018 Se presentó ante el Consejo Directivo del pasado  11/12/2017, la Política de Calidad y sus objetivos, la  cual fue aprobada mediante acta.</t>
  </si>
  <si>
    <t xml:space="preserve">30/03/2018 Se observó  Acuerdo N°34 del 11 de Diciembre de 2017 del Consejo Directivo de la Agencia Nacional de Tierras, por medio del cual se adopta la Política de Mejoramiento Contínuo de la ANT, así mismo se observa el documento de la Política que fue presentado, el cual se recomienda revisar las fechas y estructura del formato. Así mismo se recomienda la publicaión en la  Intranet.
30/06/2018 Se observó  Acuerdo N°34 del 11 de Diciembre de 2017 del Consejo Directivo de la Agencia Nacional de Tierras, por medio del cual se adopta la Política de Mejoramiento Contínuo de la ANT, así mismo se observa el documento de la Política que fue presentado, el cual se recomienda revisar las fechas y estructura del formato. Así mismo se recomienda la publicaión en la  Intranet.
30/06/2018 Se observó  Acuerdo N°34 del 11 de Diciembre de 2017 del Consejo Directivo de la Agencia Nacional de Tierras, por medio del cual se adopta la Política de Mejoramiento Continuo de la ANT, así mismo se observa el documento de la Política que fue presentado, el cual se recomienda revisar las fechas y estructura del formato. Así mismo se recomienda la publicación en la  Intranet.
Acción evaluada y cerrada de acuerdo a los avances reportados por el responsable de ejecución con corte al 30/06/2018.
</t>
  </si>
  <si>
    <t>AMI-007</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</si>
  <si>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</si>
  <si>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No se cuenta con evidencias de comunicación de la Política y objetivos de calidad del SGC.</t>
  </si>
  <si>
    <t>Diseñar una estrategia de comunicación para divulgar la Política y los Objetivos de Calidad del Sistema Integrado de Gestión a toda la entidad.</t>
  </si>
  <si>
    <t xml:space="preserve">30/03/2018 Se encuentra diseñada la estrategia de comunicaciones que se implementará a lo largo del año para divulgar los temas relacionados con el Sistema Integrado de Gestión incluyendo la Política y los Objetivos de Calidad. Se envía la estrategia de comunicaciones como evidencia.
30/06/2018 Se encuentra diseñada la estrategia de comunicaciones que se implementará a lo largo del año para divulgar los temas relacionados con el Sistema Integrado de Gestión incluyendo la Política y los Objetivos de Calidad. Se envía la estrategia de comunicaciones como evidencia. 
30/09/2018 Se encuentra diseñada la estrategia de comunicaciones que se implementará a lo largo del año para divulgar los temas relacionados con el Sistema Integrado de Gestión incluyendo la Política y los Objetivos de Calidad. Se envía la estrategia de comunicaciones como evidencia.
</t>
  </si>
  <si>
    <t>30/03/2018 Se observó matriz de estrategias de comunicación, la cual incluye las acciones de comunicación y los meses en las que seran ejecutadas.
30/06/2018 Se observó matriz de estrategias de comunicación, la cual incluye las acciones de comunicación y los meses en las que seran ejecutadas.
30/06/2018 Se observó matriz de estrategias de comunicación, la cual incluye las acciones de comunicación y los meses en las que serán ejecutadas.
Acción evaluada y cerrada de acuerdo a los avances reportados por el responsable de ejecución corte al 30/06/2018.</t>
  </si>
  <si>
    <t>AMI-008</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</si>
  <si>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</si>
  <si>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Implementar la estrategia de comunicación a lo largo del año para divulgar la Política y los objetivos de calidad del Sistema Integrado de Gestión a toda la entidad.</t>
  </si>
  <si>
    <t xml:space="preserve">30/03/2018 La estrategia de comunicaciones se empezó a implementar desde el mes de marzo con la divulgación del mapa de procesos a través de las carteleras digitales y fondos de pantalla.
30/06/2018 La estrategia de comunicaciones se empezó a implementar desde el mes de marzo con la divulgación del mapa de procesos a través de las carteleras digitales y fondos de pantalla.
</t>
  </si>
  <si>
    <t>30/03/2018 Se observaron soportes de divulgación del Mapa de Procesos mediante la Intranet y carteleras digitales
30/06/2018 Se observaron soportes de divulgación del Mapa de Procesos mediante la Intranet y carteleras digitales
Acción evaluada y cerrada de acuerdo a los avances reportados por el responsable de ejecución con corte al 30/06/2018.</t>
  </si>
  <si>
    <t>AMI-009</t>
  </si>
  <si>
    <t xml:space="preserve">NTC ISO 9001:2015
APOYO
7.4 Comunicación
La organización debe determinar las comunicaciones internas y externas pertinentes al Sistema de Gestión de la Calidad, que incluyan:
a) Qué comunicar;
b) Cuándo comunicar;
c) A quién comunicar;
d) Cómo comunicar;
e) Quién comunicar. </t>
  </si>
  <si>
    <t>No Conformidad No 4 - Deficiencias en el establecimiento de lineamientos unificados de comunicación interna y externa.</t>
  </si>
  <si>
    <t>No se cuenta con la información documentada donde se unifiquen los lineamientos para la comunicación interna y externa.</t>
  </si>
  <si>
    <t>Elaborar un documento, a manera de Política o Manual de Comunicaciones que establezca las directrices generales para el manejo efectivo de la comunicación interna y externa y que establezca los elementos mínimos citados en el numeral.</t>
  </si>
  <si>
    <t>Dirección General - Asesora de Comunicaciones
Secretaría General</t>
  </si>
  <si>
    <t xml:space="preserve">30/03/2018 Se elaboró un documento "La Política de Comunicación Interna y Externa de la Agencia Nacional de Tierras", a manera de guía orientadora del uso de los sistemas de comunicación de la máxima autoridad de tierras de la Nación. 
30/06/2018 Se elaboró un documento "La Política de Comunicación Interna y Externa de la Agencia Nacional de Tierras", a manera de guía orientadora del uso de los sistemas de comunicación de la máxima autoridad de tierras de la Nación.  
30/09/2018 Se elaboró un documento "La Política de Comunicación Interna y Externa de la Agencia Nacional de Tierras", a manera de guía orientadora del uso de los sistemas de comunicación de la máxima autoridad de tierras de la Nación. 
</t>
  </si>
  <si>
    <t xml:space="preserve">30/03/2018 Se observó la Política de Comunicación Interna y Externa, la cual se encuentra aprobada y firmada por las partes responsables. El documento fue enviado para la respectiva publicación.
30/06/2018 Se observó la Política de Comunicación Interna y Externa, la cual se encuentra aprobada y firmada por las partes responsables. Así mismo, se ncuentra publicada en la Intranet en el proceso de Comunicación y gestión con grupos de interés.
30/06/2018 Se observó la Política de Comunicación Interna y Externa, la cual se encuentra aprobada y firmada por las partes responsables. Así mismo, se encuentra publicada en la Intranet en el proceso de Comunicación y gestión con grupos de interés.
Acción evaluada y cerrada de acuerdo a los avances reportados por el responsable de ejecución con corte al 30/06/2018.
</t>
  </si>
  <si>
    <t>AMI-010</t>
  </si>
  <si>
    <t>NTC-ISO 9001:2015. 
OPERACIÓN
8.5 Producción y provisión del servicio.
8.5.2 Identificación y trazabilidad.
Procedimiento COGGI-P-001 Atención y seguimiento a Denuncias de Hechos Asociados a Corrupción. 
Actividad 1. Recepción de la denuncia por presuntos hechos asociados a la corrupción.
Acuerdo 060 del 30 de octubre de 2001. “Por el cual se establecen pautas para la administración de las comunicaciones oficiales en las entidades públicas y las privadas que cumplen funciones públicas”.
Artículo Tercero, Artículo Décimo Tercero.
Circular Interna No. 006 del 03 de marzo de 2017. Trámite de oficios y memorandos a través del Sistema ORFEO.
Circular Interna No. 014 del 18 de agosto de 2017. Lineamientos generales para el tratamiento de las comunicaciones oficiales.
Estrategia de servicio al ciudadano.  Canales de servicio y atención:
Virtual. Este canal está integrado por los servicios que la Entidad presta a los ciudadanos a través de tecnologías de información y comunicaciones a saber: correo electrónico, chat, (…)
Las direcciones de correo electrónico son las siguientes: info@agenciadetierras.gov.co y atenciónalciudadano@agenciadetierras.gov.co</t>
  </si>
  <si>
    <t>No Conformidad No. 5:   Deficiencias en la trazabilidad de información asociada a denuncias en el sistema ORFEO.
Se evidenció deficiencias en la trazabilidad de la información vinculada a la denuncia del caso del señor Luis Brito – ANUC en el sistema de información ORFEO, contraviniendo lo establecido en la Actividad 1 del Procedimiento COGGI-P-001 Atención y seguimiento a Denuncias de Hechos Asociados a Corrupción y el numeral 8.5.2. de la NTCISO9001:2015; generando dificultades para el monitoreo y seguimiento a las denuncias allegadas a la entidad.
Se verificó el cumplimiento de las actividades planificadas en el procedimiento COGGI-P-001 Atención y seguimiento a Denuncias de Hechos Asociados a Corrupción; para lo cual se tomó como muestra el “Caso Luis Brito – ANUC”, identificando lo siguiente:
• La petición se registró en el sistema ORFEO con radicado 20171030460292 del 10/07/201, sin observar en el mismo, respuesta vinculada a este número de radicado.
• Este número de radicado tiene asociado un memorando de traslado de petición No. 20171030069783 del 27/07/2017, realizado por la Oficina Jurídica a la Dirección de Tierras.
• Se evidenció respuesta dada al denunciante con correo electrónico del 28/08/2017, vinculado al Sistema ORFEO, como anexo en los documentos del memorando de traslado de petición 20171030069783 del 27/07/2017.
• Comunicación oficial generada por la UGT Caribe de radicado 20177700613831 del 08/09/2017 confirmando reunión con la ANUC en Riohacha y ficha diligenciada para documentar situaciones y hechos irregulares de corrupción detectados, la cual no está vinculada con el radicado de entrada No. 20171030460292 del 10/07/20.
 De la revisión de este caso, se evidenció lo siguiente:
1. Los radicados mencionados no han sido vinculados a un expediente digital en el Sistema ORFEO.
2. El radicado No. 20171030460292 del 10/07/201 no fue reasignado a la Oficina del Inspector de Tierras, de acuerdo con lo establecido a la Actividad 1 del procedimiento COGGI-P-001 Atención y seguimiento a Denuncias de Hechos Asociados a Corrupción.
3. La tipificación documental del radicado 20171030460292 es “Petición” y no “Denuncia”.
4. La respuesta enviada al denunciante mediante correo electrónico del 28/08/2017, no fue radicada por el Sistema ORFEO, ni se generó a partir de los corroes electrónicos institucionales habilitados para tal fin.
5. No se observa los resultados de la reunión del 05/10/2017 bajo radicado 20177700613831.
Las anteriores situaciones generan el riesgo de posible pérdida de la trazabilidad de la información asociada a denuncias, a través del sistema oficial de comunicación de la entidad.</t>
  </si>
  <si>
    <t>La respuesta enviada al ciudadano no fue asociada al radicado de entrada, perdiendo la trazabilidad de la comunicación.</t>
  </si>
  <si>
    <t>Asociar la respuesta radicado 20177700613831 a la petición N° 20171030460292, en el Sistema de Gestión Documental ORFEO.</t>
  </si>
  <si>
    <t xml:space="preserve">30/03/2018 Se realizó en Sistema de Gestión Documental ORFEO, la asociación del radicado 20177700613831 como respuesta a la petición radicado N° 20171030460292, subsanando la inconsistencia. 
30/06/2018 Se realizó en Sistema de Gestión Documental ORFEO, la asociación del radicado 20177700613831 como respuesta a la petición radicado N° 20171030460292, subsanando la inconsistencia. 
</t>
  </si>
  <si>
    <t xml:space="preserve">30/03/2018 "Se observó pantallazo de la plataforma Orfeo, en el que se asocia a la petición radicada, la respuesta dada al ciudadano. El seguimiento de las acciones y los correspondientes soportes, fueron enviados por la OIGT el 28/02/2018."
30/06/2018 "Se observó pantallazo de la plataforma Orfeo, en el que se asocia a la petición radicada, la respuesta dada al ciudadano El seguimiento de las acciones y los correspondientes soportes, fueron enviados por la OIGT el 28/02/2018.
Acción evaluada y cerrada de acuerdo a los avances reportados por el responsable de ejecución con corte al 30/06/2018.
</t>
  </si>
  <si>
    <t>AMI-011</t>
  </si>
  <si>
    <t>La petición ciudadana que contenia información sobre posibles hechos de corrupción no  fue asignada a la Oficina del Inspector de la Gestión de Tierras en el Sistema de Gestión Documental ORFEO, con lo cual se omitió la tarea 1 del procedimiento COGGI-P-001 Atención y seguimiento a Denuncias de Hechos Asociados a Corrupción.</t>
  </si>
  <si>
    <t xml:space="preserve">1. Socializar al personal encargado de la asignación de radicados de Orfeo, el procedimiento COGGI-P-001 Atención y seguimiento a Denuncias de Hechos Asociados a Corrupción y la competencia de la Oficina del Inspector de la Gestión de Tierras.
2. Enviar un memorando informativo a todas las dependencias de la Agencia recordando que el procedimiento COGGI-P-001 Atención y seguimiento a Denuncias de Hechos Asociados a Corrupción, establece la competencia para los casos de corrupción con lo cual se solicita que a partir de la fecha toda PQR ciudadana que describa posibles alertas por corrupción sean reasignadas a la Oficina del Inspector de la Gestión de Tierras vía ORFEO.  </t>
  </si>
  <si>
    <t xml:space="preserve">30/03/2018 "1. Se socializó con personal encargado de la asignación de radicados de Orfeo, el procedimiento COGGI-P-001 Atención y seguimiento a Denuncias de Hechos Asociados a Corrupción y la competencia de la Oficina del Inspector de la Gestión de Tierras el 05/02/2018.
2. Se envió  un memorando informativo a todas las dependencias de la Agencia recordando que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Este memorando se envió el 06/02/2018.
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 
30/06/2018 Se reitera respuesta anterior 
30/09/2018 Se reitera respuesta anterior
</t>
  </si>
  <si>
    <t>30/03/2018 "Se observaron los soportes del Acta de reunión en la que se socializó con personal encargado de la asignación de radicados de Orfeo, el procedimiento COGGI-P-001 Atención y seguimiento a Denuncias de Hechos Asociados a Corrupción. Así mismo, el memorando informativo del 06/02/2018 que se envió a todas las dependencias recordando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30/06/2018 Se reitera respuesta anterior
30/09/2018 Se reitera respuesta anterior. Acción evaluada y cerrada de acuerdo a los avances reportados por el responsable de ejecución con corte al 30/06/2018.</t>
  </si>
  <si>
    <t>AMI-012</t>
  </si>
  <si>
    <t>Posible desconocimiento en el manejo del Sistema de Gestión Documental  -  ORFEO</t>
  </si>
  <si>
    <t>Capacitar al equipo de la Oficina del Inspector de la Gestión de Tierras en el adecuado manejo del Sistema de Gestión Documental  - ORFEO</t>
  </si>
  <si>
    <t>Secretaría General
Subdirección Administrativa y Financiera</t>
  </si>
  <si>
    <t xml:space="preserve">30/03/2018 "Se realizo capacitacion el dia 15/03/2018 del manejo del aplicativo ORFEO y TRD a la Oficina del inspector de gestion de tierras, como evidencia se envian:
* listado de asistencia *avaluacion capacitación *evaluacion de conocimiento
30/06/2018. Se reitera respuesta
</t>
  </si>
  <si>
    <t xml:space="preserve">30/03/2018 Se observó el registro de asistencia de la capacitación realizada el 15 de marzo 2018, así mismo, las evaluaciones de conocimiento de las capacitaciones
30/06/2018. Se reitera respuesta
Acción evaluada y cerrada de acuerdo a los avances reportados por el responsable de ejecución con corte al 30/06/2018.
</t>
  </si>
  <si>
    <t>AMI-013</t>
  </si>
  <si>
    <t xml:space="preserve">30/03/2018 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30/06/2018.Se reitera la respuesta 
</t>
  </si>
  <si>
    <t xml:space="preserve">30/03/2018 "Se observó memorando informativo del 06/02/2018, mediante el cual, se da a conocer la actualización del procedimiento COGGI-P-001  versión 2, así mismo, el acta de reunión y listado de asistencia de la socialización del procedimiento el 05/02/2018. El seguimiento de las acciones y los correspondientes soportes, fueron enviados por la OIGT el 28/02/2018
30/06/2018.Se reitera la respuesta 
Acción evaluada y cerrada de acuerdo a los avances reportados por el responsable de ejecución con corte al 30/06/2018.
</t>
  </si>
  <si>
    <t>AMI-014</t>
  </si>
  <si>
    <t>Procedimiento COGGI-P-001 Atención y seguimiento a Denuncias de Hechos Asociados a Corrupción. 
Actividad 6: Informes a la ciudadanía.  La OIGT realizará reportes mensuales de sus actividades anticorrupción, en el portal institucional.</t>
  </si>
  <si>
    <t>No Conformidad No. 6:   Incumplimiento en la realización y publicación, de los reportes mensuales de las actividades anticorrupción.
No se evidenció la realización y publicación de los reportes mensuales de las actividades anticorrupción a cargo de la Oficina de la Gestión de la Inspección de Tierras, en lo corrido del segundo semestre de 2017, contraviniendo lo establecido en la actividad 6 del procedimiento COGGI-P001 “Atención y Seguimiento a Denuncias de Hechos Asociados a Corrupción”, situación que impide el seguimiento por parte de la ciudadanía sobre las acciones en materia anticorrupción adelantadas por la ANT.
Mediante correo electrónico del 24/10/2017, la Oficina del Inspector de Gestión de Tierras  remitió respuesta a la solicitud de “Informe a la ciudadanía de las actividades anticorrupción del mes de septiembre”: “Esta información se está consolidando, a partir de las visitas programadas en territorio a las UGTS, en donde nos hemos venido reuniendo con Actores institucionales, como Defensoría del Pueblo, Gobernaciones, Fiscalía, Procuraduría y  grupos sociales de interés, a través de estas visitas queremos encontrar patrones de corrupción en las regiones, que vayan más allá de cifras o estadísticas.  Así mismo, estamos trabajando con el área de comunicaciones en la elaboración de un artículo publicable a partir de información recopilada por diversas fuentes, para el conocimiento de la ciudadanía en relación con los fenómenos de corrupción en las regiones”. 
Finalmente, se realizó la búsqueda en la página web de la Agencia del reporte y/o informe de actividades anticorrupción, sin obtener resultado al respecto.</t>
  </si>
  <si>
    <t xml:space="preserve">Las actividades anticorrupción, que incluyen el análisis y gestión de las denuncias por corrupción, requieren de tiempos que exceden la periodicidad mensual, por lo cual para la presentación de estos informes se requiere un mayor tiempo de ejecución. 
</t>
  </si>
  <si>
    <t>Publicar en el portal web de la Agencia los informes correspondientes a los meses de la vigencia 2017.</t>
  </si>
  <si>
    <t>Oficina del Inspector de la Gestión de Tierras
Subdirección de Sistemas de Información de Tierras</t>
  </si>
  <si>
    <t>30/03/2018 Se realizó la corrección al caso particular, publicando en el portal web de la Agencia los informes mensuales con corte al mes de enero de 2018, subsanando la inconsistencia.
30/06/2018 Se reitera la respuesta
30/09/2018 Se realizó la corrección al caso particular, publicando en el portal web de la Agencia los informes mensuales con corte al mes de enero de 2018, subsanando la inconsistencia.</t>
  </si>
  <si>
    <t>30/03/2018 "Se observó soporte de publicación de los informes de denuncias correspondientes a los meses de octubre, noviembre, diciembre 2017 y enero 2018. El seguimiento de las acciones y los correspondientes soportes, fueron enviados por la OIGT el 28/02/2018."
30/06/2018 "Se observó soporte de publicación de los informes de denuncias correspondientes a los meses de octubre, noviembre, diciembre 2017 y enero 2018.El seguimiento de las acciones y los correspondientes soportes, fueron enviados por la OIGT el 28/02/2018."
30/09/2018 Se reitera la respuesta
Acción evaluada y cerrada de acuerdo a los avances reportados por el responsable de ejecución con corte al 30/06/2018.</t>
  </si>
  <si>
    <t>AMI-015</t>
  </si>
  <si>
    <t>Realizar modificación al procedimiento COGGI-P-001 Atención y seguimiento a Denuncias de Hechos Asociados a Corrupción. Para cambiar el tiempo de ejecución de los informes a la ciudadanía con una frecuencia cuatrimestral que permita evidenciar las acciones anticorrupción realizadas desde la Oficina.</t>
  </si>
  <si>
    <t>Oficina del Inspector de la Gestión de Tierras
Oficina de Planeación</t>
  </si>
  <si>
    <t>30/03/2018 Con la modificación del procedimiento se ha ampliado el periodo de reporte facilitando la recolección de información de cada caso para que puedan estar incluidos en el informe. Se requiere esperar a que finalice el primer periodo de corte para evaluar la eficacia de la acción correctiva.</t>
  </si>
  <si>
    <t>30/03/2018 Se observó el Procedimiento COGGI-P-001 Atención y seguimiento a Denuncias de Hechos Asociados a Corrupción modificado, aprobado y publicado.
Acción evaluada y cerrada de acuerdo a los avances reportados por el responsable de ejecución corte al 30/06/2018.</t>
  </si>
  <si>
    <t>AMI-016</t>
  </si>
  <si>
    <t>30/03/2018 Con la modificación del procdimiento se ha ampliado el periodo de reporte facilitando la recolección de información de cada caso para que puedan estar incluidos en el informe. Se requiere esperar a que finalice el primer periodo de corte para evaluar la eficacia de la acción correctiva. 
30/06/2018.Se reitera la respuesta</t>
  </si>
  <si>
    <t xml:space="preserve">30/03/2018 "Se verificó procedimiento COGGI-P-001 Atención y seguimiento a Denuncias de Hechos Asociados a Corrupción, con la actualización de la frecuencia cuatrimestral para ejecutar informes a la ciudadania por parte de la OIGT. El seguimiento de las acciones y los correspondientes soportes, fueron enviados por la OIGT el 28/02/2018."
30/06/2018.Se reitera la respuesta 
Acción evaluada y cerrada de acuerdo a los avances reportados por el responsable de ejecución con corte al 30/06/2018
</t>
  </si>
  <si>
    <t>AMI-017</t>
  </si>
  <si>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</si>
  <si>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No Conformidad No.7 - Deficiencias en el control del consecutivo de los actos administrativos aprobados por la Agencia.</t>
  </si>
  <si>
    <t>Posible desconocimiento en el procedimiento y de los lineamientos en la gestión de expedición, numeración, publicación y administración del archivo de los actos administrativos de la entidad.</t>
  </si>
  <si>
    <t>Formular, aprobar y publicar el procedimiento de expedición, numeración, publicación y administración del archivo de los actos administrativos de la entidad.</t>
  </si>
  <si>
    <t>Secretaría General
Subdirección de Sistemas de Información de Tierras</t>
  </si>
  <si>
    <t xml:space="preserve">30/03/2018 La actividad se encuentra aún en ejecución, toda vez que la Agencia se encuentra en proceso de adopción de un nuevo sistema numerador y se estaba estructurando el procedimiento que será socializado con la comunicación interna (se anexa borrador procedimiento) 
30/06/2018 El procedimiento se encuentra formalizado y publicado en la intranet 
</t>
  </si>
  <si>
    <t>30/03/2018 Se observó borrador del procedimiento de gestión documental el cual tiene como objetivo: Controlar la numeración de actos administrativos y custodiar las pruebas de publicidad de los mismos. El documento se encuentra en revisión y aprobación
30/06/2018 Se observó publicación del procedimiento Numeración, notificación, comunicación y publicación de resoluciones y autos ADMBS-P-001, con fecha de aprobación el 15 de julio de 2018. Por lo anterior, la acción fue realizada posterior a la fecha final establecida.
Acción evaluada y cerrada de acuerdo a los avances reportados por el responsable de ejecución con corte al 30/06/2018.</t>
  </si>
  <si>
    <t>AMI-018</t>
  </si>
  <si>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</si>
  <si>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30/03/2018 Se realizó la corrección al caso particular, publicando en el portal web de la Agencia los informes mensuales con corte al mes de enero de 2018, subsanando la inconsistencia. 
30/06/2018 Se realizó la corrección al caso particular, publicando en el portal web de la Agencia los informes mensuales con corte al mes de enero de 2018, subsanando la inconsistencia.</t>
  </si>
  <si>
    <t>30/03/2018 Se observó la publicación de Informes
30/06/2018 Se observó la publicación de Informes en el portal web de la Agencia.
Acción evaluada y cerrada de acuerdo a los avances reportados por el responsable de ejecución con corte al 30/06/2018.</t>
  </si>
  <si>
    <t>AMI-019</t>
  </si>
  <si>
    <t xml:space="preserve">Expedir una comunicación interna, mediante la cual se de claridad de los lineamientos jurídicos y procedimentales de la gestión de expedición, numeración, publicación y administración del archivo de los actos administrativos de la entidad. </t>
  </si>
  <si>
    <t xml:space="preserve">30/03/2018 La actividad no se ha realizado toda vez que la Agencia se encuentra en proceso de adopción de un nuevo sistema numerador y se estaba estructurando el procedimiento que será socializado con la comunicación interna (se anexa borrador procedimiento) 
30/06/2018 No se reportó avance de la acción por parte de la dependencia responsable 
30/09/2018 "Se encuentran publicados en la Intranet, el procedimiento y demás documentos asociados a la numeración:  ADMBS-P-001 NUMERACIÓN NOTIFICACIÓN COMUNICACIÓN Y PUBLICACIÓN DE RESOLUCIONES Y AUTOS y notificación DE ACTOS ADMINISTRATIVOS. ADMBS-I-005 INSTRUCTIVO PARA LA PUBLICIDAD DE ACTOS ADMINISTRATIVOS DE CARÁCTER PARTICULAR – RESOLUCIONES Y AUTOS. La comunicación interna de encuentra en proceso de firma y publicación."
21/12/2018 Se adjunta evidencia del correo enviado a los colaboradores de la ANT para el conocimiento del procedimiento publicado. </t>
  </si>
  <si>
    <t>30/03/2018 Se observó borrador del procedimiento de gestión documental el cual tiene como objetivo: controlar la numeración de actos administrativos y custodiar las pruebas de publicidad de los mismos. El documento se encuentra en revisión y aprobación
30/06/2018 No se reportó avance de la acción por parte de la dependencia responsable
12/10/2018 "Se observó el documento ADMBS-P-001  numeración, notificación, comunicación y publicación de resoluciones y autos, con fecha de expedición del 15/07/2018, el cual tiene como objetivo ""definir las actividades y lineamientos para la gestión de numeración, notificación, comunicación y publicación de resoluciones y autos generados por las
diferentes dependencias de la Agencia Nacional de Tierras"".  Así mismo, se observó el documento ADMBS-I-005 Instructivo para la publicidad de actos administrativos de carácter particular – resoluciones y autos, el cual contiene los lineamientos que, conforme a las disposiciones vigentes contenidas en el Código de Procedimiento Administrativo y de lo Contencioso Administrativo (Ley 1437 de 2011), en el Código Contencioso Administrativo (Decreto Ley01 de 1984) o en las normas que regulan procedimientos administrativos especiales, deben seguirse para asegurar la correcta publicidad de los actos administrativos de carácter particular y concreto expedidos por la Agencia Nacional de Tierras.
De acuerdo con los avances y soportes reportados por el responsable de ejecución de la acción, la Oficina de Control Interno no realiza el cierre de la misma, toda vez, que no se evidenció  la comunicación interna, mediante la cual se de claridad de los lineamientos jurídicos y procedimentales de la gestión de expedición, numeración, publicación y administración del archivo de los actos administrativos de la entidad. Cabe anotar, que la acción evaluada presentó incumplimiento en los tiempos establecidos para su cierre (01/03/2018)."
Observacion: Adelantar la acciones que conlleven al cierre inmediato de la actividad formulada.
26/02/2019 "Actividad ejecutada con fecha posterior a lo planificado. Se observó correo electrónico en el que se informa que el procedimiento  ADMBS-P-001  numeración, notificación, comunicación y publicación de resoluciones y autos se encuentra documentado y publicado para la correspondiente socialización". Acción evaluada y cerrada de acuerdo a los avances reportados por el responsable de ejecución con corte al 31/12/2018. Sin embargo, la acción fue realizada posterior a la fecha final establecida</t>
  </si>
  <si>
    <t>AMI-020</t>
  </si>
  <si>
    <t xml:space="preserve">NTC-ISO 9001:2015. 
APOYO
7.5 Información Documentada.
7.5.1 Generalidades
7.5.3.2 Para el control de la información documentada
Procedimiento INTI – P- 001 Control de la Información documentada.
Actividad 13. Evaluación de pertinencia del documento.
Actividad 14. Publicación. 
Actividad 15. Consolidación y actualización del Listado Maestro de Documentos Internos. </t>
  </si>
  <si>
    <t>No Conformidad No. 8 - Insuficiencias en la trazabilidad de la información relacionada con la evaluación, publicación y control de los documentos del sistema de gestión.</t>
  </si>
  <si>
    <t xml:space="preserve">
Los documentos que se encuentran publicados en la intranet no son legibles debido a que fueron escaneados y no se puede leer de manera clara la información.
</t>
  </si>
  <si>
    <t xml:space="preserve">Realizar la divulgación y publicación de los documentos aprobados, en PDF,como original firmado. 
Se revisará y actualizará el procedimiento para mejorar la trazabilidad de los documentos y el control del listado maestro de documentos.
</t>
  </si>
  <si>
    <t>30/03/2018 "A partir del 5 de marzo se empezaron a publicar los documentos en la intranet como original firmados. De igual manera, se hará el cambio para los documentos que aún se encuentran publicados escaneados, ya se tienen todos los documentos como original firmado, 153 documentos en total pendiente la publicación. Sin embargo, la actividad se encuentra dentro de los términos de ejecución" 
30/06/2018 Todos los documentos relacionados con el Sistema de Gestión (Caracterizaciones, Políticas, Instructivos, Procedimientos, Guías, Fichas Técnicas de Salidas y Productos, Formas, Modelos, Fichas Técnicas de Indicadores) se encuentran publicados en la Intranet como Original Firmado. El procedimiento se encuentra actualizado. Observaciones remitidas 31/08/2018: El Procedimiento de Control de la Información Documentada sí se actualizó en la fecha estipulada, 30/04/2018,  ya que la acción se construyó en términos de revisión y actualización, más no como publicación ya que actualmente se encuentra el documento publicado como versión 1.
30/09/2018 Se adjunta el informe de seguimiento a  la estrategia de PQRSD con corte de 31 julio de 2018.</t>
  </si>
  <si>
    <t>30/03/2018 "Se observó que ya se dio inicio a la publicación de los documentos en la Intranet como original firmados. La actividad aún se encuentra en términos de ejecución.."
30/06/2018 "Se observó en la Intranet documentos de forma aleatoria, los cuales se encuentran cargados como Original firmado. Así mismo, se observó que el procedimiento ""Control de la información documentada"" archivado en la carpeta compartida se encuentra en versión  2 con fecha de aprobación el 30/04/2018. Sin embargo, se sugiere la publicación del documento, debido a que la acción planteada se definió para ""mejorar la trazabilidad de los documentos y el control del listado maestro de documentos"" y teniendo en cuenta que el alcance del mismo procedimiento es ""Desde la identificación de la necesidad de elaborar, actualizar o eliminar un documento, hasta su publicación y divulgación a las dependencias y funcionarios involucrados e interesados"". la no publicación de los documentos vigentes, no contribuye a la trazabilidad de los documentos."
30/09/2018 Se adjunta el informe de seguimiento a  la estrategia de PQRSD con corte de 31 julio de 2018.
Acción evaluada y cerrada de acuerdo a los avances reportados por el responsable de ejecución con corte al 30/06/2018.</t>
  </si>
  <si>
    <t>AMI-021</t>
  </si>
  <si>
    <t>Gestión de la Información</t>
  </si>
  <si>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</si>
  <si>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 xml:space="preserve">No Conformidad No 9 - Deficiencias en las salidas del Sistema numerador de Resoluciones de la ANT.
1. No se relacionan los siguientes consecutivos de actos administrativos: 97, 1399, 1400, 1401, 1402, 1403, 1406, 1420, 1421, 1424, 1425, 1426, 1427, 1428, 1429, 1430, 1431 y 1432.
2. Las solicitudes bajo ID 2908, 2932, 3020, 3069, 3305, 7367, 7368, 7369, 7370, 7415, 8457, 8459, 8464, 8531, 8709, 8817, 8818, 8878, 8882, 8883, 8937, 8938, 8939, 8940, 9003, 9034, 11121, 11123, 11124, 11182, 8599, 8600, 8670, 8671, 8808, 8810, 8812, 8813, 9065 y 9069, presentan estado “registrada”; sin embargo, con corte 03/11/2017, no se les ha definido su viabilidad en el sistema numerador (aprobada, anulada o rechazada), presentándose rezagos en el tratamiento de la información en el sistema.
3. Un total de 69 actos administrativos bajo estado “anulado”  (133, 432, 433, 442, 443, 444, 445, 446, 447, 460, 461, 462, 475, 476, 477, 478 479, 480, 481, 482, 486, 487, 488, 489, 491, 492, 493, 494, 495, 496, 497, 498, 499, 501, 502, 503, 504, 505, 506, 507, 508, 509, 510, 511, 512, 513, 514, 520, 525, 526, 527, 528, 569, 570, 571, 607, 608, 609, 610, 617, 620, 631, 632, 633, 688, 698, 699, 700 y 711) no reportan la fecha de su aprobación y anulación.
4. El “asunto” de 148 solicitudes con estado aprobado es “reserva automática”, el usuario solicitante y quien aprueba es el “administrador. sistema”. 
5. El consecutivo de solicitudes (ID) presenta saltos en su numeración: del 908 al 1835, 1836 al 2835, 2845 al 2869, 2899 al 2902, 2903 al 2906, 2923 al 2929, 3013 al 3015, 3018 al 3020, 3318 al 4316, 4321 al 5317, 5365 al 6365, 6368 al 7365, 7420 al 8418, 8968 al 8970, 9079 al 10079 y 10101 al 11079.
6. En un total de 190 solicitudes, el usuario solicitante es el “Administrador del Sistema”.
7. El sistema numerador no cuenta con una consulta y/o informe definido, que documente los requisitos de entrada establecidos.
8. Se observó la aprobación de actos administrativos por usuarios diferentes (Administrador del sistema, Subdirección de Acceso a Tierras Por Demanda y Descongestión) a los encargados de dicha actividad (Secretaría General). </t>
  </si>
  <si>
    <t xml:space="preserve">Inconsistencia en la extracción de información al momento de generar el reporte solicitado por la Oficina de Control Interno.
Dependencia de un área externa a la Subdirección de  Sistemas de Información de Tierras  para el tramite de las solicitudes alojadas en el sistema de numeración.
El Sistema Baldíos antes permitía la aprobación y anulación de los Actos Administrativos.
Se realizó la verificación en codigo fuente del Sistema, encontrando un error en un servicio interno que generaba un numero de consecutivo.
Es un error del motor de base de datos que en los campos de tipo de dato entero, cuando la instancia se reinicia estos campos presentan saltos en su numeración. </t>
  </si>
  <si>
    <r>
      <t>Canalizar a través del equipo de base de datos la generación y entrega de salidas de información oficiales de los sistemas de información (incluyendo reportes sobre el sistema de numeración).</t>
    </r>
    <r>
      <rPr>
        <sz val="10"/>
        <color indexed="10"/>
        <rFont val="Arial Narrow"/>
        <family val="2"/>
      </rPr>
      <t/>
    </r>
  </si>
  <si>
    <t xml:space="preserve">15/01/2018
</t>
  </si>
  <si>
    <t xml:space="preserve">31/01/2018
</t>
  </si>
  <si>
    <t xml:space="preserve">
30/06/2018 "A través de Aranda se canalizan todos aquellos requerimientos sobre bases de datos, consultas y cualquier informaciòn que salga de manera oficial de la Subdirección de Sistemas de Información deTierras. Se puede evidenciar entrando directamente en la Mesa de Servicios , Aranda, Sistemas de Informaciòn, especificamente en Bases de Datos."
</t>
  </si>
  <si>
    <t>30/03/2018 "Se observó soporte de imágen de la verificación en Aranda. Consolidado de los casos que han solicitado un reporte de bases de datos."
30/06/2018 "Se observó soporte de imágen de la verificación en Aranda. Consolidado de los casos que han solicitado un reporte de bases de datos." Acción evaluada y cerrada oportunamente, de acuerdo a los avances reportados por el responsable de ejecución con corte al 30/03/2018.</t>
  </si>
  <si>
    <t>AMI-022</t>
  </si>
  <si>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</si>
  <si>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Definir la persona que establecerá los requerimientos de  las funcionalidades del sistema de numeración por parte de Secretaria General y solicitar formalmente a través de Aranda el establecimiento de tiempos de respuesta de tramites con relación a la numeración de actos administrativos en el sistema.</t>
  </si>
  <si>
    <t>30/03/2018 "La Secretaría General asignó para el desarrollo de la aprobación de resoluciones en el sistema numerador al usuario karl.ortiz@agenciadetierras.gov.co, lo cual se puede evidenciar en el manual de funciones especificas de la funcionaria en su concertación de plan de trabajo.
30/09/2018 "La Secretaría General asignó para el desarrollo de la aprobación de resoluciones en el sistema numerador al usuario karl.ortiz@agenciadetierras.gov.co, lo cual se puede evidenciar en el manual de funciones especificas de la funcionaria en su concertación de plan de trabajo.</t>
  </si>
  <si>
    <t>30/03/2018 Se observó registro de concertación de compromisos con la persona asignada, para la vigencia 2018.
30/06/2018 Se observó el  reporte de tiempos suministrado por la Subdirección, en el que se muestra  el registro de la numeración, fecha y hora de solicitud y fecha de aprobación, teniendo en cuenta los datos de dicho reporte, se observó que para el mes de abril ya se realizaba este registro.
Acción evaluada y cerrada oportunamente, de acuerdo a los avances reportados por el responsable de ejecución con corte al 30/06/2018.</t>
  </si>
  <si>
    <t>AMI-023</t>
  </si>
  <si>
    <t>Implementar la funcionalidad de  tiempos de respuesta en el Sistema de acuerdo a los criterios establecidos por Secretaria General.</t>
  </si>
  <si>
    <t xml:space="preserve">30/03/2018 La actividad aún se encuentra en terminos de ejecución 
30/06/2018 Dentro del Sistema numerador se aplicaron las reglas de tiempo solicitadas por Secretaria General. las cuales se encuentran especificadas en el procedimiento de ADMBS-P-001 NUMERACIÓN NOTIFICACIÓN COMUNICACIÓN Y PUBLICACIÓN DE RESOLUCIONES Y AUTOS 
30/09/2018 Dentro del Sistema numerador se aplicaron las reglas de tiempo solicitadas por Secretaria General. las cuales se encuentran especificadas en el procedimiento de ADMBS-P-001 NUMERACIÓN NOTIFICACIÓN COMUNICACIÓN Y PUBLICACIÓN DE RESOLUCIONES Y AUTOS 
</t>
  </si>
  <si>
    <t>30/03/2018 La actividad aún se encuentra dentro de los términos de ejecución
30/06/2018 Se observó el  reporte de tiempos suministrado por la Subdirección, en el que se muestra  el registro de la numeración, fecha y hora de solicitud y fecha de aprobación, teniendo en cuenta los datos de dicho reporte, se observó que para el mes de abril ya se realizaba este registro.
30/09/2018 Se observaron imágenes de la verificación donde se muestra que las numeraciones ya no hacen parte de los Servicios y que no se permite la aprobación en el mismo momento que se hace la solicitud de los Actos Administrativos.
Acción evaluada y cerrada oportunamente, de acuerdo a los avances reportados por el responsable de ejecución con corte al 30/03/2018.</t>
  </si>
  <si>
    <t>AMI-024</t>
  </si>
  <si>
    <t>Implementar un web services para radicar solicitudes para su posterior aprobación, sin que el sistema de baldíos apruebe automáticamente</t>
  </si>
  <si>
    <t xml:space="preserve"> 07/12/2017 </t>
  </si>
  <si>
    <t>30/03/2018 "Se dio de baja al servicio que permitia realizar aprobación y anulacion de Actos Administrativos.
30/09/2018 "Se dio de baja al servicio que permitía realizar aprobación y anulación de Actos Administrativos.</t>
  </si>
  <si>
    <t xml:space="preserve">30/03/2018 Se observaron imágenes de la verificación donde se muestra que las numeraciones ya no hacen parte de los Servicios y que no se permite la aprobación en el mismo momento que se hace la solicitud de los Actos Administrativos.
30/06/2018 Se observó Imagen de verificación donde se muestra el servicio deshabilitado.
Acción evaluada y cerrada oportunamente, de acuerdo a los avances reportados por el responsable de ejecución con corte al 30/03/2018.
</t>
  </si>
  <si>
    <t>AMI-025</t>
  </si>
  <si>
    <t>Verificar y subsanar un error en codigo fuente que generaba un numero adicional del sistema numerador, sobre esto, a partir del 29 de Diciembre de 2017 quedó operando correctamente.</t>
  </si>
  <si>
    <t>30/03/2018 "Se deshabilitó la tarea automatica que realizaba la reserva de numeración.
Se adjunta pantallazo donde se observa que el servicio esta deshabilitado" 
30/09/2018 "Se deshabilitó la tarea automática que realizaba la reserva de numeración.
Se adjunta pantallazo donde se observa que el servicio esta deshabilitado"</t>
  </si>
  <si>
    <t xml:space="preserve">30/03/2018 Se observó Imagen de verificación donde se muestra el servicio deshabilitado.
30/06/2018 Se observaron imágenes de verificación donde se muestra la configuración al motor de búsqueda.
Acción evaluada y cerrada oportunamente, de acuerdo a los avances reportados por el responsable de ejecución con corte al 31/03/2018.
</t>
  </si>
  <si>
    <t>AMI-026</t>
  </si>
  <si>
    <t xml:space="preserve">Revisar y realizar la configuración adecuada en el motor de base de datos para evitar los saltos en los identificadores de los registros. </t>
  </si>
  <si>
    <t xml:space="preserve"> 31/01/2018</t>
  </si>
  <si>
    <t xml:space="preserve">30/03/2018 Se configuro el motor de base de datos para evitar saltos en los identificadores de los registros.  
30/09/2018 Se configuro el motor de base de datos para evitar saltos en los identificadores de los registros.  
</t>
  </si>
  <si>
    <t>30/03/2018 Se observaron imágenes de verificación donde se muestra la configuración al motor de búsqueda.
30/06/2018 "La Subdirección de Sistemas de Información de Tierras suministró el pantallazo del portal de reportes dispuesto en el SIT.  Así mismo, en el sistema de gestión de la entidad se encuentra publicado el procedimiento ADMBS-P-001 - NUMERACIÓN, NOTIFICACIÓN, COMUNICACIÓN Y PUBLICACIÓN DE RESOLUCIONES Y AUTOS con fecha del 15/07/2018 y cuyo objetivo es ""Definir las actividades y lineamientos para la gestión de numeración, notificación, comunicación y publicación de resoluciones y autos generados por las diferentes dependencias de la Agencia Nacional de Tierras"". De acuerdo con los avances y soportes reportados por el responsable de ejecución de la acción, la Oficina de Control Interno realiza el cierre anticipado de la acción."
Acción evaluada y cerrada anticipadamente, de acuerdo a los avances reportados por el responsable de ejecución con corte al 30/09/2018.</t>
  </si>
  <si>
    <t>AMI-027</t>
  </si>
  <si>
    <t>Crear el requerimiento en Aranda con las especificaciones necesarias para la creación de la consulta y generación de reportes en el Sistema de Numeración.</t>
  </si>
  <si>
    <t xml:space="preserve">30/09/2018 Se realizó el registro del Caso RF-6190-2-832 en el que se solicita crear un módulo para descargar mensualmente el reporte de consulta del registro de numeración de Autos y Resoluciones. Es caso se encuentra en estado Aprobado y en Solicitud. 
30/09/2018 Se realizó el registro del Caso RF-6190-2-832 en el que se solicita crear un módulo para descargar mensualmente el reporte de consulta del registro de numeración de Autos y Resoluciones. Es caso se encuentra en estado Aprobado y en Solicitud.
</t>
  </si>
  <si>
    <t xml:space="preserve">30/06/2018 "Se verificó el sistema de gestión de la Agencia, en el cual se evidenció la disponibilidad del procedimiento GINFO-P-003 CONSTRUCCIÓN DE SOFTWARE con fecha del 17/08/2018, cuyo objetivo es ""Construir soluciones de software en función de las necesidades de la ANT"". De acuerdo con los avances y soportes reportados por el responsable de ejecución de la acción, la Oficina de Control Interno realiza el cierre de la acción.  Cabe anotar, que la acción evaluada presentó incumplimiento en los tiempos establecidos para su cierre (31/07/2018)."
30/09/2018 "Se verificó el sistema de gestión de la Agencia, en el cual se evidenció la disponibilidad del procedimiento GINFO-P-003 CONSTRUCCIÓN DE SOFTWARE con fecha del 17/08/2018, cuyo objetivo es ""Construir soluciones de software en función de las necesidades de la ANT"".
De acuerdo con los avances y soportes reportados por el responsable de ejecución de la acción, la Oficina de Control Interno realiza el cierre de la acción.  Cabe anotar, que la acción evaluada presentó incumplimiento en los tiempos establecidos para su cierre (31/07/2018)."
Acción evaluada y cerrada de acuerdo a los avances reportados por el responsable de ejecución con corte al 30/09/2018. Sin embargo, esta presentó incumplimiento en los tiempos establecidos para su cierre.
</t>
  </si>
  <si>
    <t>AMI-028</t>
  </si>
  <si>
    <t>Desarrollar el requerimiento de creación de reportes y consulta en el Sistema de Numeración.</t>
  </si>
  <si>
    <t xml:space="preserve">
30/03/2018 La actividad aún se encuentra dentro de los términos de ejecución
30/06/2018 La actividad aún se encuentra dentro de los términos de ejecución
</t>
  </si>
  <si>
    <t xml:space="preserve">30/03/2018 La actividad aún se encuentra dentro de los términos de ejecución
30/06/2018 La actividad aún se encuentra dentro de los términos de ejecución
17/10/2018 "Se observaron los soportes de la campaña realizada al interior de la entidad, respecto a los canales oficiales para la solicitud de requerimientos.
De acuerdo con los avances y soportes reportados por el responsable de ejecución de la acción, la Oficina de Control Interno realiza el cierre de la acción."
Acción evaluada y cerrada oportunamente, de acuerdo a los avances reportados por el responsable de ejecución con corte al 30/09/2018.
</t>
  </si>
  <si>
    <t>AMI-029</t>
  </si>
  <si>
    <t xml:space="preserve">NTC-ISO 9001:2015
OPERACIÓN 
8.3 Diseño y desarrollo de los productos y servicios
8.3.6 Cambios del diseño y desarrollo
La organización debe identificar, revisar y controlar los cambios hechos durante el diseño y el desarrollo de los productos y los servicios, o posteriormente en la medida necesaria para asegurarse de que no haya impacto adverso a la conformidad con los requisitos (...)
</t>
  </si>
  <si>
    <t xml:space="preserve">No Conformidad No 10 - Deficiencias en la conservación de información documentada de los cambios realizados al aplicativo sistema numerador de la Agencia.
No se evidenció información documentada asociada a los cambios del diseño, los resultados de las revisiones, la autorización de los cambios y las acciones tomadas para prevenir los impactos adversos en el sistema numerador de Resoluciones, toda vez que el Sistema numerador cuenta con el estado “Anulado”; sin embargo, este estado no se contempla en el documento de Análisis, planeación y diseño de requerimientos de software; contraviniendo lo establecido en el numeral 8.3.6. de la NTCISO9001:2015; situación que dificulta el seguimiento a la efectividad de los cambios realizados frente a los requerimientos de cambio presentados.
Es de anotar que, en el diagrama de flujo establecido en la fase de diseño del documento de Análisis, planeación y diseño de requerimientos de software, no se incorpora la anulación de actos administrativos, situación, que, en la práctica, el software permite gestionar.
Adicionalmente, mediante correo electrónico del 14/11/2017 se consultó a la Subdirección de Sistemas de Información de Tierras la existencia de cambios en el diseño y desarrollo del Sistema Numerador, a lo cual dicha subdirección respondió “se han realizaron cambios no tan significativos que se registraron por Aranda y por correo electrónico”.  Mediante correo electrónico del 15/11/2017 se remitieron tres documentos, que hacen referencia a correos electrónicos cruzados con funcionarios de la Secretaría General, donde se realizan solicitudes de ajuste al Sistema Numerador de la ANT; sin embargo, ninguno de éstos conserva información que documente los cambios de diseño y el desarrolla, los resultados de todas las revisiones, las autorizaciones de todos los cambios y las acciones que se toman para prevenir los impactos adversos. 
</t>
  </si>
  <si>
    <t>El procedimiento de desarrollo de Software establecido contempla actividades generales y no relaciona registros.
Algunos requerimientos a los sistemas de información no se realizan a través de los canales establecidos (Aranda).</t>
  </si>
  <si>
    <t>Revisar y ajustar el procedimiento de desarrollo de software incluyendo los registros que evidencien el ciclo de vida del desarrollo, así como el canal oficial para la solicitud de modificaciones a los Sistemas de Informacion y oficializarlo ante el Sistema Integrado de Gestión de la ANT.</t>
  </si>
  <si>
    <t>30/03/2018 "Se crearon los siguientes documentos los cuales se encuentran en borrador:
1. Metodologia general de desarrollo 
2. Metodologia agil de desarrollo
3. Oficina de Gestiòn de Proyectos con sus formatos." 
30/06/2018 La actividad aún se encuentra dentro de los términos de ejecución</t>
  </si>
  <si>
    <t xml:space="preserve">30/03/2018 La actividad aún se encuentra dentro de los términos de ejecución
30/06/2018 La actividad aún se encuentra dentro de los términos de ejecución
17/10/2018 "Se verificó el sistema de gestión de la Agencia, en el cual se evidenció la disponibilidad del procedimiento GINFO-P-003 CONSTRUCCIÓN DE SOFTWARE con fecha del 17/08/2018, cuyo objetivo es ""Construir soluciones de software en función de las necesidades de la ANT"".
De acuerdo con los avances y soportes reportados por el responsable de ejecución de la acción, la Oficina de Control Interno realiza el cierre de la acción.  Cabe anotar, que la acción evaluada presentó incumplimiento en los tiempos establecidos para su cierre (31/07/2018)."
</t>
  </si>
  <si>
    <t>AMI-030</t>
  </si>
  <si>
    <t>Implementar dentro de la estrategia de uso y apropiación la divulgación de los canales oficiales para la solicitud de requerimientos de desarrollo de software.</t>
  </si>
  <si>
    <t xml:space="preserve">30/03/2018 La actividad aún se encuentra dentro de los términos de ejecución
30/06/2018 La actividad aún se encuentra dentro de los términos de ejecución
</t>
  </si>
  <si>
    <t xml:space="preserve">30/03/2018 La actividad aún se encuentra dentro de los términos de ejecución
30/06/2018 La actividad aún se encuentra dentro de los términos de ejecución
17/10/2018 "Se observaron los soportes de la campaña realizada al interior de la entidad, respecto a los canales oficiales para la solicitud de requerimientos.
De acuerdo con los avances y soportes reportados por el responsable de ejecución de la acción, la Oficina de Control Interno realiza el cierre de la acción."
</t>
  </si>
  <si>
    <t>AMI-031</t>
  </si>
  <si>
    <t>Gestión Financiera</t>
  </si>
  <si>
    <t>Procedimiento GEFIN-P-006 Preparación y presentación de estados financieros</t>
  </si>
  <si>
    <t>No Conformidad No 11 - No publicación de estados financieros de la entidad correspondientes al tercer trimestre de 2017 y de las ejecuciones presupuestales de septiembre a noviembre de 2017.</t>
  </si>
  <si>
    <t xml:space="preserve">Posibles retrasos en la publicación de la información. </t>
  </si>
  <si>
    <t>Publicar las ejecuciones presupuestales y estados financieros faltantes.</t>
  </si>
  <si>
    <t>30/03/2018 "Se realizó la publicación correspondiente a ejecuciones presupuestales y estados financieros en la página web de la entidad. http://www.agenciadetierras.gov.co/planeacion-control-y-gestion/gestion-financiera/ejecucion-presupuesto/" 
30/09/2018 "Se realizó la publicación correspondiente a ejecuciones presupuestales y estados financieros en la página web de la entidad. http://www.agenciadetierras.gov.co/planeacion-control-y-gestion/gestion-financiera/ejecucion-presupuesto/</t>
  </si>
  <si>
    <t>30/03/2018 Se verificó la publicación de las ejecuciones presupuestales y estados financieros de los periodos relacionados en la No conformidad
30/06/2018 Se verificó la publicación de las ejecuciones presupuestales y estados financieros de los periodos relacionados en la No conformidad
Acción evaluada y cerrada de acuerdo a los avances reportados por el responsable de ejecución con corte al 30/06/2018.</t>
  </si>
  <si>
    <t>AMI-032</t>
  </si>
  <si>
    <t>Gestión del Talento Humano</t>
  </si>
  <si>
    <t>Procedimiento GTHU-P-001- Formación y capacitación.
Tarea No. 14 Elaborar informe y establecer acciones de mejora.
Consolidar, tabular y analizar la información de la evaluación de las jornadas y elaborar un informe que contenga las posibles acciones de mejora. Se llevará la estadística que se considere pertinente.</t>
  </si>
  <si>
    <t>No Conformidad No 12 - Incumplimiento en la consolidación, tabulación y análisis de las evaluaciones de las jornadas de capacitación</t>
  </si>
  <si>
    <t>No se cuenta con una herramienta que permita la efectiva consolidación, tabulación y analisis de las evaluaciones de las jornadas de capacitación.</t>
  </si>
  <si>
    <t>Elaborar una herramienta que permita la consolidación de la información frente a la asistencia a las capacitaciones y el ánalisis de las evaluaciones realizadas en las mismas.</t>
  </si>
  <si>
    <t xml:space="preserve">30/03/2018 La Subdirección de talento humano desarrolló una matriz de seguimiento para capacitaciones inducción y evaluación de funcionarios de la ANT.  
30/06/2018 La subdirección de talento humano desarrollo una matriz de seguimiento para capacitaciones inducción y evaluación de funcionarios de la ANT, realizando un informe mensual de las capacitaciones ejecutadas en cada periodo. </t>
  </si>
  <si>
    <t xml:space="preserve">30/03/2018 Se observó la matriz diseñada para llevar a cabo el seguimiento a las capacitaciones, inducción y evaluación a funcionarios que se realice.
30/06/2018 Se observó matriz de seguimiento a espacios de formación, capacitación e inducción, con datos registrados con corte a junio 2018
Acción evaluada y cerrada de acuerdo a los avances reportados por el responsable de ejecución con corte al 30/06/2018.
</t>
  </si>
  <si>
    <t>AMI-033</t>
  </si>
  <si>
    <t>Evaluación del Impacto del Ordenamiento Social de la Propiedad</t>
  </si>
  <si>
    <t xml:space="preserve">NTC-ISO 9001:2015. 
CONTEXTO DE LA ORGANIZACIÓN
4.4 SISTEMA DE GESTION DE LA CALIDAD Y SUS PROCESOS.
4.4.1 La organización debe establecer, implementar, mantener y mejorar continuamente un sistema de gestión de calidad, incluidos los procesos necesarios y sus interacciones, de acuerdo con los requisitos de esta Norma Internacional.
La organización debe determinar los procesos necesarios para el sistema de gestión de la calidad y su aplicación a través de la organización, y debe: a) Determinar las entradas requeridas y las salidas esperadas de estos procesos; (…)
4.4.2 En medida en que sea necesario, la organización debe: a) mantener información documentada para apoyar la operación de sus procesos; 
8.1 Planificación y control Operacional.  </t>
  </si>
  <si>
    <t>No Conformidad No 13 - Deficiencias en la planificación, implementación y control operativo del proceso Evaluación del Impacto del Ordenamiento Social de la Propiedad.</t>
  </si>
  <si>
    <t>La versión 1 de la caracterización del proceso Evaluación del impacto del OSPR no fue aprobada por una de las dependencias que fueron determinadas como responsables y por lo tanto, dicho documento fue objeto de nuevas revisiones y discusiones durante el 2017. Finalmente, aunque se llegó a un acuerdo que dejo satisfechas a las dependencias involucradas, la situación generó demoras en la aprobación y publicación de la caracterización.</t>
  </si>
  <si>
    <t>Aprobar y publicar la caracterización del proceso de Evaluación del Impacto del Ordenamiento Social de la Propiedad Rural.</t>
  </si>
  <si>
    <t>30/03/2018 La caracterización del proceso de Evaluación del Impacto del Ordenamiento Social de la Propiedad Rural se encuentra aprobada y publicada en la intranet y la página web. Se envía imágenes de verificación de las publicaciones. 
30/09/2018 La caracterización del proceso de Evaluación del Impacto del Ordenamiento Social de la Propiedad Rural se encuentra aprobada y publicada en la intranet y la página web. Se envía imágenes de verificación de las publicaciones.</t>
  </si>
  <si>
    <t>30/03/2018 Se verificó la publicación tanto en la Intranet, como en la página web de la caracterización del proceso de Evaluación del Impacto del Ordenamiento Social de la Propiedad Rural con fecha de aprobación el 26/12/2017
30/06/2018 Se verificó la publicación tanto en la Intranet, como en la página web de la caracterización del proceso de Evaluación del Impacto del Ordenamiento Social de la Propiedad Rural con fecha de aprobación el 26/12/2017
Acción evaluada y cerrada de acuerdo a los avances reportados por el responsable de ejecución con corte al 30/06/2018.</t>
  </si>
  <si>
    <t>AMI-034</t>
  </si>
  <si>
    <t>Seguridad Jurídica sobre la Titularidad de la Tierra y los Territorios</t>
  </si>
  <si>
    <t xml:space="preserve">NTCISO 9001:2015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t>
  </si>
  <si>
    <t xml:space="preserve">No Conformidad No 14 - No se evidenciaron firmas en documentación que reposa en el expediente predio Hacienda la Gaitana, Caquetá - La Montañita. </t>
  </si>
  <si>
    <t>Al momento de archivar los documentos en los expedientes no se verifica el contenido del documento para identificar en que expediente corresponde y no se verificó en el ORFEO el documento original, por lo tanto se basaron en un documento borrador, el cual fue mal archivado.</t>
  </si>
  <si>
    <t>Verificar el contenido del documento para identificar en donde debe ir archivado correctamente, desglosar el documento erróneo (borrador) y adjuntar el documento firmado que corresponde al que está en el ORFEO.</t>
  </si>
  <si>
    <t xml:space="preserve">30/03/2018 "Se identificó, modificó, corrigió, reportó y archivó el expediente 20173100213961 del 22 de Mayo de 2017.
Dicho expediente cuenta con la correspondiente firma del Subdirector de Seguridad Jurídica - ANT. Así mismo, los documentos que no corresponden al expediente fueron redireccionados al expediente de PQR.
Adicionalmente, cumpliendo con los requisitos del SIG se hace la debida trazabilidad del caso y se implementa las evidencias requerida." 
30/09/2018 "Se identificó, modificó, corrigió, reportó y archivó el expediente 20173100213961 del 22 de Mayo de 2017.
Dicho expediente cuenta con la correspondiente firma del Subdirector de Seguridad Jurídica - ANT. Así mismo, los documentos que no corresponden al expediente fueron re direccionados al expediente de PQR.
Adicionalmente, cumpliendo con los requisitos del SIG se hace la debida trazabilidad del caso y se implementa las evidencias requerida." 
</t>
  </si>
  <si>
    <t xml:space="preserve">
30/03/2018 Se evidenció el memorando  20173100213961 , mediante el cual se formalizó el expediente.
30/06/2018 Se evidenció el memorando  20173100213961 , mediante el cual se formalizó el expediente.
Acción evaluada y cerrada de acuerdo a los avances reportados por el responsable de ejecución con corte al 30/06/2018.
</t>
  </si>
  <si>
    <t>AMI-035</t>
  </si>
  <si>
    <t>Acceso a la Propiedad de la Tierra y Territorios</t>
  </si>
  <si>
    <t xml:space="preserve">Procedimiento ACCTI-P-001 ADJUDICACIÓN DE BALDÍOS A ENTIDADES DE DERECHO PÚBLICO.
Actividad No. 1. Recepción y registro de la solicitud – Forma No. 031 – Forma Hoja de Control del trámite. 
</t>
  </si>
  <si>
    <t>No Conformidad No 15 - Se evidenciaron inconsistencias en registros asociados a los Expedientes EDP130657017317 - Planta de Bombeo de San Agustín y el expediente Implementación de sistema tradicional pecuario para la cría de cerdos y pollos, para familias de la comunidad indígena de Unión Balsalito.</t>
  </si>
  <si>
    <t>Impartir instrucciones claras y precisas al Grupo de Adjudicación de Baldíos a Entidades de Derecho Público, respecto de la obligatoriedad en la utilización de las formas establecidas en el Sistema de Gestión de Calidad, en el trámite del procedimiento.</t>
  </si>
  <si>
    <t>Subdirección de Administración de Tierras de la Nación
Dirección de Acceso a Tierras</t>
  </si>
  <si>
    <t xml:space="preserve">
30/03/2018 La Subdirectora de Administración de Tierras de la Nación envió un correo electrónico al Grupo de Adjudicación de Baldíos e Entidades de Derecho Público recordando la obligatoriedad en el diligenciamiento de la hoja de control de trámite en cada etapa del procedimiento y hasta llegar a su culminación, y en el uso de los documentos que hacen parte del Sistema Integrado de Gestión que cuentan con una codificación asignada por la Oficina de Planeación. 
30/06/2018 La Subdirectora de Administración de Tierras de la Nación envió un correo electrónico al Grupo de Adjudicación de Baldíos e Entidades de Derecho Público recordando la obligatoriedad en el diligenciamiento de la hoja de control de trámite en cada etapa del procedimiento y hasta llegar a su culminación, y en el uso de los documentos que hacen parte del Sistema Integrado de Gestión que cuentan con una codificación asignada por la Oficina de Planeación.
</t>
  </si>
  <si>
    <t>30/03/2018 Se observó soporte de correo electrónico por el que se recuerda el diligenciamiento de la hoja de control de trámite y utilización de formatos aprobados, enviado el 08/09/2017
30/06/2018 Se observó soporte de correo electrónico por el que se recuerda el diligenciamiento de la hoja de control de trámite y utilización de formatos aprobados, enviado el 08/09/2017
Acción evaluada y cerrada de acuerdo a los avances reportados por el responsable de ejecución con corte al 30/06/2018.</t>
  </si>
  <si>
    <t>AMI-036</t>
  </si>
  <si>
    <t xml:space="preserve">Se identificó el expediente relacionado con la iniciativa comunitaria "Implementación de sistema tradicional pecuario para la cría de cerdos y pollos, para familias de la comunidad indígena de Unión Balsalito", y se tramitó la correción del Anexo No.6 modificando el número de la Resolución; con  documento de fecha 19 de Febrero de 2018, avalado por la Dirección.  el cual queda soportado en el expedientes. </t>
  </si>
  <si>
    <t xml:space="preserve">30/03/2018 Se elaboró nuevamente el anexo No. 6, donde se adicionó un paragrafo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30/06/2018 Se elaboró nuevamente el anexo No. 6, donde se adicionó un paragrafo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t>
  </si>
  <si>
    <t xml:space="preserve">30/03/2018 Se observó  el Anexo 6. Aclaración: Acta aprobación póliza de cumplimiento de la iniciativa comunitaria con enfoque diferencial étnico firmado el 19/02/2018.
30/06/2018 Se observó  el Anexo 6. Aclaración: Acta aprobación póliza de cumplimiento de la iniciativa comunitaria con enfoque diferencial étnico firmado el 19/02/2018.
Acción evaluada y cerrada de acuerdo a los avances reportados por el responsable de ejecución con corte al 
30/06/2018.
</t>
  </si>
  <si>
    <t>AMI-037</t>
  </si>
  <si>
    <t>Modificar y aprobar el procedimiento ACCTI-P-009 IMPLEMENTACIÓN DE INICIATIVAS COMUNITARIAS CON ENFOQUE DIFERENCIAL ÉTNICO, ASOCIADAS AL COMPONENTE DE LEGALIZACIÓN DE TIERRAS-ICE, en el que se incluya una actividad de control donde se verifiquen los documentos de los expedientes  para evitar futuros fallas.</t>
  </si>
  <si>
    <t xml:space="preserve">30/03/2018 Al 31 de marzo de 2018 se realizó  reunión de revisión y seguimiento a la Acción Correctiva-llegando a la conclusión que la 30 de marzo no se  alcanza a terminar  el Procedimiento totalmente ajustado y se propone que para el 30 de abril  se contará con el Procedimiento totalmente  terminado.  
30/06/2018 "la Resolución 3733  se adopta la Guia Operativa para la implementacion de Iniciativas Comunitarias; Y en el numeral  3,1,2- (f)    se contempla ""La Socializacion .y en el capitulo 5.- se describe los anexos y formatos que se deben diligenciar  para el tramite  de una Iniciativa comunitaria. Como evidencia se soportó : Copia de la Resolución 3733   la cual incluye la Guia Operativa"
</t>
  </si>
  <si>
    <t xml:space="preserve">30/03/2018 Se observó acta de reunión del 23/03/2018, en la que se define que el procedimiento relacionado en la acción de mejora, se culminará para el mes de abril.
30/06/2018 "Se observó Resolución 3733 del 23/07/018 por la que se adopta la Guia operativa para la implementación de iniciativas comunitarias. Por lo anterior, se dio cierre de la actividad posterior a la fecha programada."
Acción evaluada y cerrada de acuerdo a los avances reportados por el responsable de ejecución con corte al 30/06/2018.
</t>
  </si>
  <si>
    <t>AMI-038</t>
  </si>
  <si>
    <t xml:space="preserve">Procedimiento ACCTI-P-003 Adjudicación de baldíos a personas naturales.
Alcance:  Desde la recepción de la solicitud y la revisión y análisis de las rutas jurídicas hasta la decisión de fondo sobre la adjudicación de baldíos a personas naturales. 
</t>
  </si>
  <si>
    <t>No Conformidad No 16 - Incumplimiento de las actividades establecidas en el Procedimiento ACCTI-P-003 “Adjudicación de baldíos a personas naturales.
No se evidenciaron actuaciones administrativas por parte de la ANT frente a las solicitudes realizadas para los expedientes B85023000062017, B81022000012017, B20061400022017, B50056800282017 y B50056800282017 y B99077300042017, contraviniendo lo establecido en el Procedimiento ACCTI-P-003 “Adjudicación de baldíos a personas naturales”; situación que podría acarrear actuaciones en contra de la entidad, por no tramitar oportunamente las solicitudes de los particulares.
Mediante correo electrónico del 29 de septiembre de 2017, se solicitó al enlace de la Dirección de Acceso a Tierras los expedientes mencionados, información que fue suministrada por correo electrónico, en formato PDF.</t>
  </si>
  <si>
    <t xml:space="preserve">La Agencia Nacional de Tierras, recibió por parte del INCODER el aplicativo denominado “Titulación de Baldíos a Persona Natural”, el cual daba cuenta de alrededor de 176.0000 procesos de adjudicación de baldíos que se encontraban en curso, en las distintas etapas procesales.  Dicho universo se ha logrado reducir, de manera exitosa, mediante las gestiones conjuntas de esta Subdirección y la Subdirección de Sistemas de Información de la Agencia Nacional de Tierras a 139243 procesos. Como resulta evidente el volumen ostensible de procesos que hacen parte del rezago por atender, desborda la capacidad institucional para ser gestionados en su totalidad en un solo momento o vigencia, razón por la cual, se requiere de una planeación estratégica que permita la priorización de procesos para su debido adelantamiento y en atención a los recursos disponibles para dichos efectos. 
Para la atención del referido rezago en materia de procesos de titulación de baldíos a personas naturales, esta Subdirección dentro de sus estrategias de descongestión y en el marco de la planeación estratégica de 2017, procedió a la priorización de procesos en determinados territorios atendiendo criterios tales como: volumen de solicitudes de adjudicación en curso en un municipio, municipios con presencia de zonas de reserva campesinas y zonas de postconflicto.
Es así como, la Subdirección definió una ruta de acción estratégica para dirigir la gestión de los procesos de titulación de baldíos, pues por la magnitud del rezago, le es imposible atender todas las solicitudes al mismo tiempo, siendo necesario implementar herramientas de intervención territorial priorizando las solicitudes en trámite, de acuerdo a la identificación primaria de los factores objeto de priorización, cumpliéndose el objetivo misional en cabeza de esta dependencia.  
</t>
  </si>
  <si>
    <t>La priorización de los departamentos se incluirá como procedimiento en el Proceso de Acceso a la Propiedad y los Territorios</t>
  </si>
  <si>
    <t>Subdirección por demanda y descongestión
Dirección de Acceso a Tierras</t>
  </si>
  <si>
    <t xml:space="preserve">30/03/2018 La actividad aún se encuentra dentro de los términos de ejecución 
30/06/2018 Se incluyó dentro el procedimiento ACCTI-P-003 de adjudicación de baldios la incorporación tanto en el alcance como en las actividades 2 y 4 los departamentos priorizados, el documento tiene versión N.3 con  fecha de mayo 2018. 
30/09/2018 La Dirección de Acesso a Tierras, mediante memorando No. 20184000155193 del 19 septiembre de 2018 envió a la OCI la justificación del cumplimiento de la acciones de mejora. </t>
  </si>
  <si>
    <t xml:space="preserve">30/03/2018 La actividad aún se encuentra dentro de los términos de ejecución
30/06/2018 Se observó procedimiento ACCTI-P-003 versión 2 con fecha de mayo 2018, el cual se encuentra publicado en la Intranet. En el procedimiento se incluye actividades relacionadas con la priorización de zonas, sin embargo, dicho procedimiento no hace parte del proceso de gestión del modelo de atención, según lo establecido en la acción
30/09/2018 "Se observó memorando 20184000155193 del 19 de septiembre de 2018, en el que la DAT solicita ajustar la descripción de la acción manifestando que fue un error de transripción en el momento de suscribir el plan de mejoramiento, toda vez que la OCI realizó auditoria interna al procedimiento de adjudicación de baldíos perteneciente al proceso de Acceso a la Propiedad y los Territorios y NO a la caracterización del Modelo de atención. Así mismo, informa que se ajustó el procedimiento ACCTI-P-003 de adjudicación de baldíos V2 en mayo 2018.
Por lo anterior, se observó publicado en la Intranet el procedimiento  ACCTI-P-003 de adjudicación de baldíos V2 actualizado con fecha 30 de mayo 2018."
Acción evaluada y cerrada de acuerdo a los avances reportados por el responsable de ejecución con corte al 30/09/2018.
</t>
  </si>
  <si>
    <t>AMI-039</t>
  </si>
  <si>
    <t>En el Procedimiento ACTI-P-003 se incluira la priorización tanto en el alcance como en sus actividades.</t>
  </si>
  <si>
    <t xml:space="preserve">30/03/2018 La actividad aún se encuentra dentro de los términos de ejecución 
30/06/2018 Se incluyó dentro el procedimiento ACCTI-P-003 de adjudicación de baldios la incorporación tanto en el alcance como en las actividades 2 y 4 los de partamentos priorizados, el documento tiene versión N.3 con  fecha de mayo 2018.
</t>
  </si>
  <si>
    <t>30/03/2018 La actividad aún se encuentra dentro de los términos de ejecución 
30/06/2018 Se observó procedimiento ACCTI-P-003 versión 2 con fecha de mayo 2018, el cual se encuentra publicado en la Intranet. En el procedimiento se incluye actividades relacionadas con la priorización de zonas, sin embargo, dicho procedimiento no hace parte del proceso de gestión del modelo de atención, según lo establecido en la acción
Acción evaluada y cerrada de acuerdo a los avances reportados por el responsable de ejecución con corte al 30/06/2018.</t>
  </si>
  <si>
    <t>AMI-040</t>
  </si>
  <si>
    <t>Se implementarán indicadores de Eficiencia para la gestión de expedientes  y sus diferentes salidas (Archivo, Negación, Adjudicación y formalización).</t>
  </si>
  <si>
    <t xml:space="preserve">30/03/2018 La actividad aún se encuentra dentro de los términos de ejecución
30/06/2018 Se realizó la hoja de vida de indicadores de la adjudicación a Entidades de Derecho Publico en donde se relacióna las gestiones realizadas en cuanto al archivo, negación, adjudicación.etc.
30/09/2018 "Los indicadores Adjudicación de baldíos PN, Demanda y  Descongestión efectivamente tienen fecha de publicación del 18 y 22 de mayo pero la construcción de los mismo inicio desde el mes de Abril teniendo en cuenta que se debe de pasar por un periodo de construcción, revisión, firma y publicación.
El primer reporte se dio para el mes de Junio y efectivamente no se diligencio la parte de la Interpretación y Análisis de Resultados del Indicador o Variable ya que la Oficina de Planeación realizó socialización del uso  e interpretación de la ficha del indicador a inicios del mes de agosto; por lo cual a partir del reporte del mes de agosto de 2018,  los indicadores cuentan con la información completa, se adjunta el respectivo soporte.
</t>
  </si>
  <si>
    <t>30/03/2018 La actividad aún se encuentra dentro de los términos de ejecución
30/06/2018 "Se observaron 3 fichas tecnicas de indicadores relacionadas (Adjudicación de baldíos PN, Demanda y  Descongestión, las cuales cuentan con datos de algunos meses reportados a Planeación.Sin embargo, dichas fichas tiene fecha de aprobación de mayo de 2018, siendo esta fecha posterior a la  establecida en el plan. Por otro lado se observó que no cuentan con la interpretación y análisis de resultados registrados. Se recomienda realizar el análisis de los datos que se reportan,así como la definición de acciones de mejora en caso que se consideren necesarias.
30/09/2018 La DAT suministró información de gestión de la acción. Sin embargo, no es sujeta de verificación, debido a que la acción presentó cierre en el seguimiento realizado con corte a 30 de junio de 2018.
Acción evaluada y cerrada de acuerdo a los avances reportados por el responsable de ejecución con corte al 30/06/2018.</t>
  </si>
  <si>
    <t>AMI-044</t>
  </si>
  <si>
    <t xml:space="preserve">Procedimiento ADQBS-P-002 Liquidación bilateral de contratos y convenios.
Actividad No. 1. Solicitud de liquidación. 
Actividad No. 3. Proyección del acta de liquidación.
INTI-P-001 Control de la información documentada
… “Los documentos deben contener cabezote que los identifique como parte de la estructura documental de un proceso determinado, siguiendo las especificaciones establecidas en el presente procedimiento y
cambiando el tipo de documento según aplique a cada caso particular…” 
</t>
  </si>
  <si>
    <t>No Conformidad No 19 - Incumplimiento del diligenciamiento de actas de liquidación en la Forma ADQBS-F-004 Acta de liquidación bilateral de contratos y convenios.</t>
  </si>
  <si>
    <t>Posible desconocimiento de los procedimientos y formatos adoptados para el proceso de Adquisición de Bienes y Servicios</t>
  </si>
  <si>
    <t>Adelantar una Jornada de Sensibilización de los procedimientos y formas relacionados con el proceso de Adquisición de Bienes y Servicios, con los colaboradores del Grupo Interno de Trabajo de la Gestión Contractual</t>
  </si>
  <si>
    <t>30/03/2018 La actividad aún se encuentra dentro de los términos de ejecución
30/06/2018 Se Realizó la jornada de sensibilización para el grupo de gestión contractual enfocado en el tema de "sistemas integrados de gestión" como evidencia se edajunta listado de asistencia y la publicacion que se realizo</t>
  </si>
  <si>
    <t xml:space="preserve">30/03/2018 La actividad aún se encuentra dentro de los términos de ejecución
30/06/2018 Se observó citación por parte de Planeación para la sensibilización de sistemas integrados de gestión, así mismo se observó el registro de asistencia del 30 de abril de 2018, en el que participaron los integrantes del grupo interno de trabajo  de gestión contractual.
Acción evaluada y cerrada de acuerdo a los avances reportados por el responsable de ejecución con corte al 30/06/2018.
</t>
  </si>
  <si>
    <t>AMI-045</t>
  </si>
  <si>
    <t xml:space="preserve">Procedimiento ADMTI-P-005 Apertura de folio de matrícula inmobiliaria de predios baldíos a nombre de la Nación.
Actividad 2. Inicio de trámite (30 días).
1. Proyectar auto de inicio para adelantar el procedimiento de apertura del folio de matrícula inmobiliaria, ordenando la práctica de pruebas. 
2. Notificar la apertura de auto de inicio a los terceros y /o partes interesadas. 
Actividad 6. Expedición del acto administrativo.  Si el resultado del estudio jurídico es positivo, se debe elaborar el acto administrativo que ordena la apertura de la matrícula inmobiliaria como predio baldío de propiedad de la Nación, y ordenará su inscripción en el respectivo folio a nombre de la Nación – ANT. </t>
  </si>
  <si>
    <t>No Conformidad No 20 - Incumplimiento en los tiempos establecidos para la ejecución de actividades del procedimiento ADMTI-P-005 Apertura de folio de matrícula inmobiliaria de predios baldíos a nombre de la Nación.</t>
  </si>
  <si>
    <t xml:space="preserve">
Por ausencia de trazabilidad en la gestión, se había establecido un procedimiento con los tiempos en el escenario ideal, revisando los expedientes gestionados en la vigencia 2017 y los tiempos de ejecución, la desviación en tiempos no es recurrente, no obstante se evidencia la necesidad de ajustar los tiempos y ampliar la capacidad operativa, con el fin de dar cumplimiento a lo establecido por ley.
</t>
  </si>
  <si>
    <t xml:space="preserve">Ampliar la capacidad operativa con el fin de gestionar los 182 procesos rezagados y darle continuidad a la  gestión en la vigencia 2018,  modificar y publicar el procedimiento ajustando tiempos e incluyendo tareas de control. </t>
  </si>
  <si>
    <t>30/03/2018 Las gestiones realizadas por parte de la Subdirección de Administración de Tierras de la Nación en cuanto a la ampliación de la capacidad operativa se aumentó de 1 a 3 personas más (3 abogados quienes son los encargados de realizar el proceso de apertura de folio de matricula y  1 técnico quien es el encargado del tema  de archivo). Por otro lado,  se publicó el procedimiento  ADMTI-P-005 el 6 de marzo de 2018 actualizando los tiempos e incluyendo tareas de control, para mitigar el riesgo de incumplimiento de tiempos y/o etapas. 
30/06/2018 Se reitera la información</t>
  </si>
  <si>
    <t xml:space="preserve">30/03/2018 Se verificó la publicación del procedimiento Apertura de folio de matrícula inmobiliaria de predios baldíos a nombre de la Nación, versión 2, con fecha de actualización el 06 de marzo  de 2018.. 
30/06/2018 Se verificó la publicación del procedimiento Apertura de folio de matrícula inmobiliaria de predios baldíos a nombre de la Nación, versión 2, con fecha de actualización el 06 de marzo  de 2018.. 
Acción evaluada y cerrada de acuerdo a los avances reportados por el responsable de ejecución con corte al 30/06/2018.
</t>
  </si>
  <si>
    <t>AMI-046</t>
  </si>
  <si>
    <t>Sistema Único de Gestión e Información de la Actividad Litigiosa del Estado - eKOGUI I semestre 2017</t>
  </si>
  <si>
    <t>Decreto 1069 de 2015. Artículo 2.2.3.4.1.9 Funciones del administrador del Sistema en la entidad (…) “Capacitar a los apoderados de la entidad en el uso funcional y manejo adecuado de Sistema Único de Gestión e Información Litigiosa del Estado - eKOGUI, de conformidad con los instructivos que para el efecto expida Agencia Nacional de Defensa Jurídica del Estado”.</t>
  </si>
  <si>
    <t>No se evidenció la capacitación sobre el aplicativo eKOGUI a los abogados Ana Marcela Carolina García y Rocío Mendoza Gómez, pese a estar creados en el sistema como usuarios, en el rol de abogados, contraviniendo lo establecido en el Artículo 2.2.3.4.1.9.  del Decreto 1069 de 2015</t>
  </si>
  <si>
    <t>Las personas que asistieron a las capacitaciones no fueron las titulares de los usuarios.</t>
  </si>
  <si>
    <t>Asistencia y certificación a las capacitaciones de interés, de los usuarios creados en el eKOGUI.</t>
  </si>
  <si>
    <t>30/04/2018 Asistencia a capacitación dictada por la ANDJE.</t>
  </si>
  <si>
    <t xml:space="preserve">14/03/2018 "Se verificó certificado de asistencia de los abogados Rocío Mendoza Gamez y Andres Eduardo Velasquez Vargas en  la Conferencia de calificación del riesgo, provisión contable y pagos, la cual fue realizada en Septiembre de 2017, por parte de la Agencia Nacional de Defensa Jurídica del Estado.  Para la fecha de la capacitación la abogada Marcela Carolina García, hacia parte del proveedor de Defensa Judicial de la ANT, por lo que, los dos profesionales que asistieron, fueron los usuarios registrados en el aplicativo Ekogui. Por lo anterior se verificó que la actividad se ejecutó en un 100%, según la acción establecida y el soporte presentado por la Dependencia."
</t>
  </si>
  <si>
    <t>18/10/2018 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no fue efectiva.
Actividad no efectiva, esta fue evaluada y cerrada de acuerdo a los avances reportados por el responsable de ejecución con corte al 14/03/2018.</t>
  </si>
  <si>
    <t>AMI-047</t>
  </si>
  <si>
    <t xml:space="preserve">Circular Externa No. 11 del 18/03/2015 Formalización y certificación por parte de la ANDJE de las capacitaciones impartidas.
</t>
  </si>
  <si>
    <t>No se evidenció la formalización y certificación ante la ANDJE de las capacitaciones efectuadas en el primer semestre a los usuarios del sistema, cuyo plazo vencía el 15 de junio de 2017, contrviniendo lo establecido en la Circular Externa No. 11 de 2015.</t>
  </si>
  <si>
    <t>No se formalizaron en acta las capacitaciones realizadas.</t>
  </si>
  <si>
    <t>Elaboración, suscripción y formalización de actas, al momento de realizar capacitaciones internas.</t>
  </si>
  <si>
    <t xml:space="preserve">30/04/2018 Asistencia a capacitación interna </t>
  </si>
  <si>
    <t>14/03/2018 "Se verificaron actas de capacitación interna a los Abogados y colaboradores de la oficina Jurídica, sobre el Sistema Único de Gestión e Información Litigiosa del Estado eKOGUI, las cuales fueron realizadas el 11 de julio y 16 de noviembre de 2017.
Por lo anterior se verificó que la actividad se ejecutó en un 100%, según la acción establecida y el soporte presentado por la Dependencia."</t>
  </si>
  <si>
    <t>18/10/2018 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</si>
  <si>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t>AMI-048</t>
  </si>
  <si>
    <t>Decreto 1069 de 2015. Artículo 2.2.3.4.1.9 Funciones del administrador del Sistema en la entidad (…) “Gestionar con los usuarios del Sistema Único de Gestión e Información Litigiosa del Estado – eKOGUI en la entidad, las solicitudes de verificación, corrección e incorporación de información que realice la Agencia Nacional de defensa Jurídica del Estado, en los plazos que ésta establezca”.</t>
  </si>
  <si>
    <t xml:space="preserve">No se evidenció el cargue de la totalidad de los procesos activos de la entidad a la plataforma de eKOGUI, contraviniendo lo establecido en el Artículo 2.2.3.4.1.9. del Decreto 1069 de 2015. </t>
  </si>
  <si>
    <t>A pesar que la OJ cumplió con el compromiso de allegar la relación de los procesos judiciales, para que la ANDJE procediera a realizar el cargue masivo, ésta no lo hizo en su totalidad.</t>
  </si>
  <si>
    <t>Cargue manual de los procesos que se encuentran pendientes.</t>
  </si>
  <si>
    <t>30/03/2018 Cargue de los procesos faltantes.</t>
  </si>
  <si>
    <t>14/03/2018 "Se verificó reporte denominado ""detalle de los procesos judiciales"" el cual fue extraído del Sistema Único de Gestión e Información Litigiosa del Estado eKOGUI el 26 de febrero de 2018 por la Oficina Jurídica, en el que se observó un total de 294 procesos judiciales cargados, los cuales corresponden a los casos que han sido notificados a la Agencia Nacional de Defensa Jurídica del Estado por parte de la ANT. Por otro lado, se observó que 36 procesos judiciales corresponden a aquellos con acción de declaración de pertenencia bajo el Artículo 407 del Decreto 1400/70 y el Artículo 375 de la Ley  1564/12 y según información suministrada por la dependencia, se solicitó la desvinculación de la ANT mediante No. 0072383 del 12/12/2017, de lo cual aún no se ha adelantado la gestión de dicha actividad.
Por lo anterior, se verificó que la actividad se ejecutó en un 100%, según la acción establecida y la información suministrada por la dependencia."</t>
  </si>
  <si>
    <t>AMI-049</t>
  </si>
  <si>
    <r>
      <t>Decreto 1069 de 2015. Numeral 5 del artículo 2.2.3.4.1.10. del Decreto 1069/2015.</t>
    </r>
    <r>
      <rPr>
        <sz val="11"/>
        <color indexed="8"/>
        <rFont val="Cambria"/>
        <family val="1"/>
      </rPr>
      <t xml:space="preserve"> </t>
    </r>
    <r>
      <rPr>
        <sz val="11"/>
        <color indexed="8"/>
        <rFont val="Arial Narrow"/>
        <family val="2"/>
      </rPr>
      <t>Funciones del apoderado (…) “Incorporar el valor de la provisión contable de los procesos a su cargo, con una periodicidad no superior a seis (6) meses, así como cada vez que se profiera una sentencia judicial sobre el mismo de conformidad con la metodología que se establezca para tal fin”.</t>
    </r>
  </si>
  <si>
    <t>No se evidenció provisión contable para ninguno de los 173 procesos registrados en el sistema eKOGUI que por el estado en que se encuentran, debería contar con la provisión, contraviniendo lo establecido en el Numeral 5 del artículo 2.2.3.4.1.10 del Decreto 1069 de 2015</t>
  </si>
  <si>
    <t>22/12/1017</t>
  </si>
  <si>
    <t>El apoderado que tiene a su cargo esta tarea, no realizó la respectiva provisión contable.</t>
  </si>
  <si>
    <t>Se realizarán las respectivas valoraciones a los procesos, lo cual permitirá realizar la provisión contable.</t>
  </si>
  <si>
    <t>30/05/2018 Provisión contable realizada.
21/12/2018 Se realiza la provisión contable para todos los procesos judiciales en los que la ANT actúa como demandado o demandante, reportando así al área financiera, el valor correspondiente para registrar como pasivo contingente y en cuentas de orden (Ver evidencia 1).
4/04/2019 Con el fin de mitigar las falencias que ha observado la Oficina de Control Interno en las auditorias que ha realizado al aplicativo e-KOGUI, se han venido adelantando acciones que conlleven al cierre definitivo de las observaciones, para lo cual desde el mes de Enero de 2019, se designó una persona de planta, para que realice el seguimiento y revisión de los procesos frente a la incorporación de la provisión contable que debe realizar cada apoderado, esto teniendo en cuenta la periodicidad no superior a seis (6) meses ( se adjunta evidencias de procesos aleatorios donde se encuentra debidamente registrada la provisión contable).  
24/07/2019 Para evidenciar el cumplimiento del Numeral 5 del artículo 2.2.3.4.1.10. del Decreto 1069/2015, se anexa reporte de procesos judiciales descargado del Sistema eKOGUI en el que se puede observar la provisión contable. (Evidencia 49)</t>
  </si>
  <si>
    <t>14/03/2018 "Se verificó reporte denominado ""detalle de los procesos judiciales"" el cual fue extraído del Sistema Único de Gestión e Información Litigiosa del Estado eKOGUI el 26 de febrero de 2018 por la Oficina Jurídica, en el que se observó que del total de 294 procesos judiciales cargados, 242 cuentan con la provisión contable realizada registrando un valor de $0.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18/10/2018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adicionalmente se observó diferencia en el valor de la provisión en el sistema eKOGUI COP$22.333.279.332 y el valor registro libros contables COP$60.415.358. Cabe anotar, que la acción evaluada presentó incumplimiento en los tiempos establecidos para su cierre (30/05/2018).
OBSERVACION: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provisión contable y se encuentran activos, siendo estos:  ID 1307174 y ID 1350679. La acción evaluada presentó incumplimiento en los tiempos establecidos para su cierre (30/05/2018)."
25/04/2019 "Actividad incumplida. Con base al seguimiento reportado por la dependencia se observó que se realizó la provisión contable a los casos ID 1307174 y 1350679 identificados  en el seguimiento a las obligaciones establecidas en el Decreto 1069 de 2015, capítulo 4 “información litigiosa del estado” de la Agencia, en el segundo semestre 2018. De igual forma, la Dependencia asignó a un responsable de planta, para que realice el seguimiento y revisión de los procesos frente a la incorporación de la provisión contable. Sin embargo, atendiendo la acción establecida, dicha acción se mantiene abierta y queda sujeta a la verificación de la efectividad la cual será realizada mediante los ejercicios de seguimiento por parte de la Oficina de Control Interno"
25/07/2019 Actividad cumplida                              Se observó de acuerdo a los soportes allegados por la dependencia, el reporte del sistema eKogui En el que se observa el registro de la provisión contable. Se recomienda mantener las acciones de realización y registro dela provisión contable.
Actividad evaluada y cerrada de acuerdo a los avances reportados por el responsable de ejecución con corte al 14/03/2018.</t>
  </si>
  <si>
    <t>AMI-050</t>
  </si>
  <si>
    <t>Decreto 1069 de 2015. Numeral 4 del artículo 2.2.3.4.1.10. Funciones del apoderado (…)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</si>
  <si>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t xml:space="preserve">No se evidenció calificación del riesgo para ninguno de los 173 procesos registrados en el sistema eKOGUI, que por el estado en que se encuentran, debería contar con la la calificación de riesgo, contraviniendo lo establecido en el Numeral 4 del artículo 2.2.3.4.1.10. del Decreto 1069 de 2015. </t>
  </si>
  <si>
    <t>El apoderado que tiene a su cargo esta tarea, no realizó la respectiva calificación del riesgo.</t>
  </si>
  <si>
    <t>Se realizará la calificación del riesgo para los procesos existentes.</t>
  </si>
  <si>
    <t xml:space="preserve">15/06/2018 Calificación de riesgo realizada.
21/12/2018 Se realiza la calificación del riesgo  para todos los procesos judiciales en los que la ANT actúa como demandado o demandante, lo cual permitió obtener la provisión contable que fue reportada al área financiera (ver evidencia 2).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Para evidenciar el cumplimiento del Numeral 5 del artículo 2.2.3.4.1.10. del Decreto 1069/2015, se anexa reporte de procesos judiciales descargado del Sistema eKOGUI en el que se puede observar la calificación del riesgo. (Evidencia 50) </t>
  </si>
  <si>
    <t>14/03/2018 "Se verificó reporte denominado ""detalle de los procesos judiciales"" el cual fue extraido del Sistema Único de Gestión e Información Litigiosa del Estado Ekogui el 26 de febrero de 2018 por la Oficina Jurídica, en el que se observó que del total de 294 procesos judiciales cargados, 242 se encuentran con calificación de riesgo.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18/10/2018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califica el riesgo con una periodicidad no superior a seis (6) meses, así como cada vez que se profiera una sentencia judicial. Cabe anotar, que la acción evaluada presentó incumplimiento en los tiempos establecidos para su cierre (15/06/2018).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calificación del riesgo, siendo estos:  ID 1307174 y ID 1350679. Cabe anotar, que la acción evaluada presentó incumplimiento en los tiempos establecidos para su cierre (15/06/2018)."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(15/06/2018)." Adelantar trámite que conlleve a replantear la acción, con el fin que responda a la eliminaciòn de la desviación presentada, teniendo en cuenta que a través de los diferentes ejercicios de seguimiento se ha verificado la reincidencia del incumplimiento.
25/07/2019 Actividad cumplida                             Con base en los soportes allegados por la dependencia, se observó reporte del sistema eKogui En el que se observa el registro de la calificación del riesgo. Se recomienda mantener las acciones de realización y registro de la calificación del riesgo.
Acción evaluada y cerrada de acuerdo a los avances reportados por el responsable de ejecución con corte al 30/06/2018.</t>
  </si>
  <si>
    <t>AMI-051</t>
  </si>
  <si>
    <t>Decreto 1069 de 2015. Numeral 1 del artículo 2.2.3.4.1.10 “Funciones del apoderado (…) Registrar y actualizar de manera oportuna en el sistema único de información litigiosa del Estado Ekogui, las solicitudes de conciliación extrajudiciales, los procesos judiciales”</t>
  </si>
  <si>
    <t xml:space="preserve">No se evidenció la realización de las fichas y actas del comité de conciliación en el sistema Ekogui, contraviniendo lo establecido en el Numeral 1 del artículo 2.2.3.4.1.10. del Decreto 1069 de 2015. </t>
  </si>
  <si>
    <t>No se tenía activo el usuario que hiciera las veces de Secretario de Conciliación.</t>
  </si>
  <si>
    <t>Se cargarán las fichas y actas que resulten de los comités de conciliación.</t>
  </si>
  <si>
    <t>30/04/2018 Cargue e invitaciones realizadas por el usuario que ostenta la calidad de secretario de conciliación.
21/12/2018 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En cumplimiento del Decreto 1069 de 2015. Numeral 1 del artículo 2.2.3.4.1.10, previo a la celebración del Comité de Conciliación, el apoderado Registra y actualizar de manera oportuna en el sistema único de información litigiosa del Estado Ekogui, las solicitudes de conciliación extrajudiciales. (Evidencia 51)   
23/07/2020 Como actuación se efectuó la depuración y carge de piezas del módulo de conciliaciones (Evidencia Item 51)</t>
  </si>
  <si>
    <t>14/03/2018 "Se verificó mediante actas, la realización de 9 sesiones del Comité de Conciliaciones durante el segundo semestre del 2017 en las siguientes fechas:
17 de julio de 2017
2 de agosto de 2017
4 de septiembre de 2017
12 de septiembre de 2017
27 de septiembre de 2017
2 de octubre de 2017
24 de octubre de 2017
8 de noviembre de 2017
28 de noviembre de 2017
Sin embargo, no se evidencia que éstas actas, se hayan reportado en el Sistema Único de Gestión e Información Litigiosa del Estado Ekogui ni que hayan presentado citación.
Por otro lado, se observó que de los 33 casos presentados ante los Comités realizados, 23 cuentan con las fichas tecnicas, las cuales, no fueron generadas desde el Sistema, sino elaboradas en el formato interno de la Oficina Jurídica y luego importadas al Sistema.
Por lo anterior, se verificó que la actividad dio un cumplimiento de un 0%, debido a que las acciones definidas en el Plan, no corresponden al cumplimiento los lineamientos establecidos."
18/10/2018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Cabe anotar, que la acción evaluada presentó incumplimiento en los tiempos establecidos para su cierre (30/04/2018).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segundo semestre 2018, la Oficina de Control Interno no realiza el cierre de la misma, toda vez, que se evidenció reincidencia de la desviación asociada a la acción evaluada con relación al caso Comunidad Indígena Unión de Agua Clara ID 1111778. Cabe anotar, que la acción evaluada presentó incumplimiento en los tiempos establecidos para su cierre (30/04/2018)."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(30/04/2018)." Adelantar trámite que conlleve a replantear la acción, con el fin que responda a la eliminaciòn de la desviación presentada, teniendo en cuenta que a través de los diferentes ejercicios de seguimiento se ha verificado la reincidencia del incumplimiento.
24/07/2019 Actividad incumplida                          Con base en el reporte del sistema eKogui allegado por la Oficina Juridica, se observó el registro de  22 conciliaciones, de los cuales, 15 se encuentran en etapa de solicitud, 3 en otras etapas y a las 4 restantes no registran información, por lo cual no se cumple con el 100% de la actividad. Adelantar la acciones que conlleven al cierre inmediato de la actividad formulada. Se sugiere disponer de las evidencias correspondientes. 
30/12/2019 Actividad incumplida. La dependencia no reporta avances
27/04/2020 "El responsable de ejecución no allegó avances de gestión y/o cumplimiento.  La Oficina de Control Interno reiteró solicitud de información, mediante correo electrónico del  21/04/2020. La actividad presentó incumplimiento frente a su planificación.
23/07/2020 Se observó correo electrónico del 28/05/2020,  el cual contiene la captura de pantalla del aplicativo eKOGUI, la cual indica que no hay 17 casos terminado y 0 activos. La efectividad de la acción de mejora se realizará en el marco del informe de seguimiento a la actividad litigiosa de la Agencia.</t>
  </si>
  <si>
    <t>AMI-052</t>
  </si>
  <si>
    <t>Decreto 1716 de 2009. Artículo 18. Sesiones y votación: El comité de conciliación se reunirá no menos de dos (2) veces al mes, y cuando las circunstancias lo exijan…”</t>
  </si>
  <si>
    <t>Se evidenció que se realizaron 8 Comités de Conciliación para el primer semestre de 2017, contraviniendo lo establecido en el Artículo 18 del Decreto 1716 de 2009, que establece que como mínimo se deden realizar 2 Comités en el mes</t>
  </si>
  <si>
    <t>En el artículo 8°, de la Resolución 147 de 2017 "Por medio de la cual se adopta el reglamento del comité de conciliación de la ANT", se estableció que el comité sesionará al menos una vez al mes. Por otro lado, las actividades propias a los cargos que ostentan sus miembros, dificultan la participación de los mismos en más de una sesión</t>
  </si>
  <si>
    <t>Se realizará la modificación a la Resolución 147 de 2017, para que éste cumpla con la normativa vigente, y se incluirá la posibilidad de realizar comités virtuales.</t>
  </si>
  <si>
    <t xml:space="preserve">5/03/2018 Se realizaron los comités requeridos, a excepción de uno, toda vez que no hubo reparto para el comité de conciliación. </t>
  </si>
  <si>
    <t>14/03/2018 "No se evidencia la modificación a la Resolución 147 de 2017, Por medio de la cual se adopta el reglamento del comité de conciliación de la ANT"", en la que se ajuste la periodicidad de las sesiones del Comité.
Por lo anterior se verificó que la actividad se ejecutó en un 0%."
18/10/2018 "De acuerdo a los resultados obtenidos en el seguimiento realizado por la Oficina de Control Interno a las obligaciones establecidas en el Decreto 1069 de 2015, capítulo 4 “información litigiosa del estado” de la Agencia en el primer semestre 2018, se evidenció que se está cumpliendo con la Resolución 332 de 2018 y el Decreto 1069 del 2015, artículo 2.2.4.3.1.2.4. “Sesiones y votación. El Comité de Conciliación se reunirá no menos de dos veces al mes, y cuando las circunstancias lo exijan”.  
Atendiendo a dichos resultados, la Oficina de Control Interno realiza el cierre de la acción. Cabe anotar, que la acción evaluada presentó incumplimiento en los tiempos establecidos para su cierre (05/03/2018)."
18/10/2018 Actividad evaluada y cerrada de acuerdo a los resultados obtenidos en el seguimiento realizado por la Oficina de Control Interno a las obligaciones establecidas en el Decreto 1069 de 2015, capítulo 4 “información litigiosa del estado” de la Agencia en el primer semestre 2018.
Acción evaluada y cerrada de acuerdo a los avances reportados por el responsable de ejecución con corte al 30/06/2018. Sin embargo, esta presentó incumplimiento en los tiempos establecidos para su cierre.</t>
  </si>
  <si>
    <t>AMI-053</t>
  </si>
  <si>
    <t>Decreto 1069 de 2015. Artículo 2.2.3.4.1.11 “Funciones del  Secretario Comité de Conciliación (…) Convocar a través del sistema eKOGUI, a las sesiones ordinarias y extraordinarias del Comité de conciliación, elaborar el orden del día y actas para cada sesión”</t>
  </si>
  <si>
    <t>Se evidenció que la ANT no contaba en el primer semestre de 2017 con usuario asignado en el sistema Ekogui para que adelantara las funciones de Secretario de Comité de Conciliación, y por ende, las gestiones del mismo no se reflejan en el sistema, contraviniendo lo establecido en el Artículo 2.2.3.4.1.11 del Decreto 1069 de 2015</t>
  </si>
  <si>
    <t>No se tenía activo el usuario que realizara las veces de Secretario de Conciliación.</t>
  </si>
  <si>
    <t>Se creará usuario con el perfil de secretario de comité de conciliación.</t>
  </si>
  <si>
    <t xml:space="preserve">16/10/2017 Usuario creado 
18/10/2018 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 </t>
  </si>
  <si>
    <t>14/03/2018 "Se verificó pantallazo de los usuarios creados en el Sistema Ekogui, dentro de los cuales se asigna  al Abogado Andres Eduardo Velasquez Vargas como Secretario del Comité de conciliaciones, sin embargo de acuerdo a la Resolución 086 del 2016 en su artículo séptimo asigna la secretaría técnica del Comité a la jefe de la Oficina Jurídica.
Por lo anterior se verificó que la actividad se ejecutó en un 0%, debido a que la asignación del Secretario del Comité de los dos soportes verificados, no corresponden.
18/10/2018 De acuerdo a los resultados obtenidos en el seguimiento realizado por la Oficina de Control Interno a las obligaciones establecidas en el Decreto 1069 de 2015, capítulo 4 “información litigiosa del estado” de la Agencia en el primer semestre 2018, se evidenció usuario asignado en el sistema Ekogui para adelantar funciones de Secretario de Comité de Conciliación.  Cabe anotar, que la acción evaluada presentó incumplimiento en los tiempos establecidos para su cierre (31/12/2017).
Actividad evaluada y cerrada de acuerdo a los resultados obtenidos en el seguimiento realizado por la Oficina de Control Interno a las obligaciones establecidas en el Decreto 1069 de 2015, capítulo 4 “información litigiosa del estado” de la Agencia en el primer semestre 2018.
18/10/2018 "Actividad ejecutada con fecha posterior a lo planificado.
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
Actividad evaluada y cerrada de acuerdo a los resultados obtenidos en el seguimiento realizado por la Oficina de Control Interno a las obligaciones establecidas en el Decreto 1069 de 2015, capítulo 4 “información litigiosa del estado” de la Agencia en el primer semestre 2018.</t>
  </si>
  <si>
    <t>AMI-054</t>
  </si>
  <si>
    <t>Decreto 1069 de 2015 Numeral 3 del artículo 2.2.3.4.1.9 del Funciones del administrador del sistema de la entidad (…) Remitir, una vez notificada le entidad, a la Agencia Nacional de Defensa Jurídica del Estado las piezas procesales que configuren el litigio de los procesos judiciales y trámites arbitrales donde la suma pretensiones supere treinta tres mil salarios mínimos legales vencidos (33.000 SMLV) “.</t>
  </si>
  <si>
    <t>Se evidenció que los procesos judiciales y trámites arbitrales en donde la suma  de las pretensiones supera los treinta tres mil salarios mínimos legales vencidos (33.000 SMLV) no han sido subidos al sistema, ni se han remitido las piezas procesales a la ANDJE, contraviniendo lo establecido en el Numeral 3 del artículo 2.2.3.4.1.9 del Decreto 1069 de 2015.</t>
  </si>
  <si>
    <t>Revisados los procesos aunque si estan en el sistema, no se ha realizado la provisión contable ni la remisión de las piezas procesales por el abogado a quien le fueron asignados estos procesos.</t>
  </si>
  <si>
    <t>Se enviarán a la ANDJE las piezas procesales, cuyas pretensiones así lo ameriten, de acuerdo al monto establecido.</t>
  </si>
  <si>
    <t xml:space="preserve">16/10/2017 Piezas procesales enviadas a la ANDJE. </t>
  </si>
  <si>
    <t>14/03/2018 "Se observó memorando número 20171030991481 del 11 de diciembre de 2017 dirigido a la Agencia Nacional de Defensa Jurídica del Estado. en el que se hace relación al anexo de los procesos judiciales que superan los 33 smmlv. De igual forma, se observó correo electrónico emitido por la Oficina Jurídica el 20/02/018, en el que manifiestan que no se realizó el envío de las piezas procesales, toda vez que fue la ANDJE quien creó éstos casos en el eKOGUI y  a quienes se les notificaron y allegaron el auto que admite la demanda, así que identifican de antemano que las pretensiones superan lo mencionado en el numeral 3., del artículo 2.2.3.4.1.9., del Decreto 1069 de 2015. Por lo anterior se verificó que la actividad  se ejecutó en un 100%, según la acción establecida y el soporte presentado por la Dependencia"
18/10/2018 Frente a la efectividad de las acciones propuestas en el plan de mejoramiento,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</si>
  <si>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t>AMI-055</t>
  </si>
  <si>
    <t>Auditoría al Proceso de Gestión del Modelo de Atención (Recepción de peticiones, quejas, sugerencias, reclamos, denuncias y felicitaciones).</t>
  </si>
  <si>
    <t>Proceso de Gestión del Modelo de Atención</t>
  </si>
  <si>
    <r>
      <t xml:space="preserve">Ley 1755/2015. </t>
    </r>
    <r>
      <rPr>
        <sz val="11"/>
        <color indexed="8"/>
        <rFont val="Arial Narrow"/>
        <family val="2"/>
      </rPr>
      <t>“Por medio de la cual se regula el Derecho Fundamental de Petición y se sustituye un título del Código de Procedimiento Administrativo y de lo Contencioso Administrativo.”  Artículo 14.” Términos para resolver las distintas modalidades de peticiones”., Artículo 30. Peticiones entre autoridades. 
Ley 1437 de 2011 “Por la cual se expide el Código de Procedimiento Administrativo y de lo Contencioso Administrativo.”  Artículo 5. Derechos de las personas ante las autoridades.
Matriz de riesgos del proceso. R12 Respuesta inoportuna a las PQRSD.</t>
    </r>
  </si>
  <si>
    <r>
      <rPr>
        <sz val="11"/>
        <color indexed="8"/>
        <rFont val="Arial Narrow"/>
        <family val="2"/>
      </rPr>
      <t>No Conformidad No. 1:  Deficiencias en la clasificación documental y efectividad (tiempos y calidad) de las respuestas dadas a las peticiones.
Se evidenció deficiencias en la clasificación documental e incumplimiento en los términos y calidad de respuestas dadas a las peticiones radicadas ante la Agencia con Radicados No. 20171300188482, 20179600360932, 20179600355802, 20179600362832, 20179600358172, 20179600186392, 20171030368912, 20177300257362, 20179600276902, 20179600287592, 20179600280802, 20179940263882, 20179600258502, 20179600229062, 20179600327412, 20179600323582, 20179600327812, 20179600323432 ,20179600343952,  20179600328412; lo cual infringe lo establecido en el Artículo 14 y 30 de la Ley 1755 de 2015, Artículo 5 de la Ley 1437 de 2011 y el riesgo No. 12 de la matriz de riesgo del proceso, generando riesgos para la entidad asociados con posibles demandas, acciones judiciales, reprocesos y pérdida de la credibilidad institucional.</t>
    </r>
  </si>
  <si>
    <t>Deficiencias en la vinculación de la guía y/o soporte de entrega de las respuestas al peticionario</t>
  </si>
  <si>
    <t>Cargue masivo de las Guías hasta Junio</t>
  </si>
  <si>
    <t>Subdirección Administrativa y Financiera
Equipo Gestión Documental</t>
  </si>
  <si>
    <t>19/01/2018 Se ha hecho el cargue de las planillas para un total de 95% 
30/06/2018 Se adjunta el informe de reporte de planillas y pantallazos sobre el cumplimiento de la actividad</t>
  </si>
  <si>
    <t>31/03/2018 Se adjunta el informe de reporte de planillas y pantallazos sobre el cumplimiento de la actividad
30/06/2018 Se adjunta el informe de reporte de planillas y pantallazos sobre el cumplimiento de la actividad
Acción evaluada y cerrada de acuerdo a los avances reportados por el responsable de ejecución con corte al 30/06/2018.</t>
  </si>
  <si>
    <t>AMI-056</t>
  </si>
  <si>
    <t>Deficiencias en la vinculación de la guía de entrega de la respuesta y/o evidencia de entrega al peticionario</t>
  </si>
  <si>
    <t xml:space="preserve">Hacer el cargue permanente de las guías y/o soporte de entrega. </t>
  </si>
  <si>
    <t xml:space="preserve">19/01/2018 Durante el segundo semestre del 2017, la Subdirección Administrativa  reforzó el personal asignado al Centro Administración  de Correspondencia CAC contratado con   Servicios Postales  Nacionales con el fin  de entre otras actividades realizar  el cargue permanente de guias y soportes de entrega en ORFEO.  
30/06/2018 Se adjunta el informe de reporte de planillas y pantallazos sobre el cumplimiento de la actividad
</t>
  </si>
  <si>
    <t xml:space="preserve">31/03/2018 Se adjunta el informe de reporte de planillas y pantallazos sobre el cumplimiento de la actividad
30/06/2018 Se adjunta el informe de reporte de planillas y pantallazos sobre el cumplimiento de la actividad
Acción evaluada y cerrada de acuerdo a los avances reportados por el responsable de ejecución con corte al 30/06/2018.
</t>
  </si>
  <si>
    <t>AMI-057</t>
  </si>
  <si>
    <t>Deficiencias en el seguimiento del cumplimiento de términos de las PQRSD</t>
  </si>
  <si>
    <t>Hacer seguimiento mensual de la gestión de PQRSD y el cumplimiento de términos</t>
  </si>
  <si>
    <t>Secretaría General
Equipo Servicio al Ciudadano</t>
  </si>
  <si>
    <t>19/01/2018 La Secretaría General reportó a las áreas en el Comité Directivo y mediante correo electrónico, el seguimiento mensual a la gestión de PQRSD. Se adjuntan presentaciones y muestra del correo enviado en diciembre. 
30/06/2018 Se observó reporte realizado por Secretaria General a través de correo electrónico enviado el 19/12/2017, el cual contiene reporte de PQRSD,</t>
  </si>
  <si>
    <t xml:space="preserve">31/03/2018 Se evidencia reporte realizado por Secretaria General a traves de correo electronico enviado el 19/12/2017, el cual contiene reporte de PQRSD,
30/06/2018 Se observó reporte realizado por Secretaria General a través de correo electrónico enviado el 19/12/2017, el cual contiene reporte de PQRSD,
Acción evaluada y cerrada de acuerdo a los avances reportados por el responsable de ejecución con corte al 30/06/2018.
</t>
  </si>
  <si>
    <t>AMI-058</t>
  </si>
  <si>
    <t>Deficiencias operativas en la clasificación, tipificación y trámite de las PQRSD por parte de las dependencias a cargo de emitir respuesta.</t>
  </si>
  <si>
    <t xml:space="preserve">Fortalecer el procedimiento de Gestión de PQRSD, incluyendo lineamientos y responsabilidades en la clasificación y tipificación de los documentos. </t>
  </si>
  <si>
    <t xml:space="preserve">19/01/2018 En la Intranet de la Entidad se encuentra publicada la segunda versión del procedimiento de PQRSD, que incluye lineamientos y responsabilidades en la clasificación y tipificación de los documentos. http://intranet.agenciadetierras.gov.co/wp-content/uploads/2017/12/GEMA-P-002-GESTI%C3%93N-DE-PETICIONES-QUEJAS-SUGERENCIAS-RECLAMOS-DENUNCIAS-Y-FELICITACIONES-VERSI%C3%93N-2.pdf
30/06/2018 Se observó la publicación del documento en pdf que contiene la versión 2  del Procedimiento  de PQRSD, el cual contiene: definiciones, generalidades, riesgos y controles asociados, desarrollo del procedimiento, flujograma y normatividad aplicable al proceso.
</t>
  </si>
  <si>
    <t xml:space="preserve">31/03/2018 Se evidencia la publicación del documento en pdf que contiene la version 2  del Procedimiento  de PQRSD, el cual contiene: definiciones, generalidades, riesgos y controles asociados, desarrollo del procedimiento, flujograma y normatividad aplicable al proceso.
30/06/2018 Se oobservó la publicación del documento en pdf que contiene la versión 2  del Procedimiento  de PQRSD, el cual contiene: definiciones, generalidades, riesgos y controles asociados, desarrollo del procedimiento, flujograma y normatividad aplicable al proceso.
Acción evaluada y cerrada de acuerdo a los avances reportados por el responsable de ejecución con corte al 30/06/2018.
</t>
  </si>
  <si>
    <t>AMI-059</t>
  </si>
  <si>
    <t>Adelantar la re tipificación y reclasificación de las PQRSD a cargo</t>
  </si>
  <si>
    <t>Secretaría General
Dependencias ANT</t>
  </si>
  <si>
    <t>19/01/2018 Dentro de las mejoras a ORFEO se definió para el  último trimestre que las comunicaciones que entraban como PQRSD se clasificarian en una primera etapa como comunicación oficial de tal manera que el resposnable de la respuesta la reclasificará si al revisar corresponde a una PQRSD.  El personal de ORFEO reclasificó la totalidad de PQRSD. 
30/06/2018 Se observó comunicación via correo electrónico enviado el dia 21/11/2017 en la cual se informa la publicación en ambiente Productivo de la funcionalidad de Categorización.</t>
  </si>
  <si>
    <t xml:space="preserve">31/03/2018 Se evidencia comunicación via correo electronico enviado el dia 21/11/2017 en la cual se informa la publicación en ambiente Productivo de la funcionalidad de Categorización.
30/06/2018 Se evidencia comunicación via correo electronico enviado el dia 21/11/2017 en la cual se informa la publicación en ambiente Productivo de la funcionalidad de Categorización.
Acción evaluada y cerrada de acuerdo a los avances reportados por el responsable de ejecución con corte al 30/06/2018.
</t>
  </si>
  <si>
    <t>AMI-060</t>
  </si>
  <si>
    <t xml:space="preserve">La primera clasificación se hacía en el punto de recepción, lo que no garantizaba el ejercicio técnico efectivo. </t>
  </si>
  <si>
    <t>Ajuste e implementación de la modificación al  Sistema de Gestión Documental ORFEO para hacer una primera categorización de documentos, con términos de atención en tiempo, acorde con la Resolución Interna No. 757 de 2017.</t>
  </si>
  <si>
    <t>Secretaría General
Equipo de Sistemas</t>
  </si>
  <si>
    <t>19/01/2018 "El día 14 de noviembre de 2017 se envía la presentación a secretaria General y lista de usuarios a capacitar. La fecha de implementación al ambiente productivo fue el día 2017/11/21 (adjunto envío correo evidencia de la acción). 30/06/2018 Se evidencia comunicación via correo electronico con presentacion digital y listado de usuarios a capacitar. Se evidencia comunicación via correo electronico enviado el dia 21/11/2017 en la cual se informa la publicación en ambiente Productivo de la funcionalidad de Categorización.</t>
  </si>
  <si>
    <t>31/03/2018 Se evidencia comunicación via correo electronico con presentacion digital y listado de usuarios a capacitar. Se evidencia comunicación via correo electronico enviado el dia 21/11/2017 en la cual se informa la publicación en ambiente Productivo de la funcionalidad de Categorización.
30/06/2018 Se observó comunicación vía correo electrónico enviado el dia 21/11/2017 en la cual se informa la publicación en ambiente Productivo de la funcionalidad de Categorización.
Acción evaluada y cerrada de acuerdo a los avances reportados por el responsable de ejecución con corte al 30/06/2018.</t>
  </si>
  <si>
    <t>AMI-061</t>
  </si>
  <si>
    <r>
      <t xml:space="preserve">Acuerdo No. 060 de 2001 </t>
    </r>
    <r>
      <rPr>
        <sz val="11"/>
        <color indexed="8"/>
        <rFont val="Arial Narrow"/>
        <family val="2"/>
      </rPr>
      <t>“Por el cual se establecen pautas para la administración de las comunicaciones oficiales en las entidades públicas y las privadas que cumplen funciones públicas.” ARTICULO 3. Unidades de Correspondencia, ARTICULO 13. Comunicaciones oficiales por correo electrónico.</t>
    </r>
  </si>
  <si>
    <r>
      <t xml:space="preserve">No Conformidad No. 2: Radicación descentralizada de las peticiones recibidas por correo electrónico. 
</t>
    </r>
    <r>
      <rPr>
        <sz val="11"/>
        <color indexed="8"/>
        <rFont val="Arial Narrow"/>
        <family val="2"/>
      </rPr>
      <t>Se evidenció el registro de Peticiones por fuera de los canales establecidos por la entidad (Peticiones No. 20171300188482 y 20171030368912) y radicadas por dependencia diferente a la de correspondencia; incumpliendo lo estipulado en el artículo 3 y 13 del Acuerdo No. 060 de 2001; generándose posibles riesgos en la falta de unicidad de criterios para la recepción, radicación y distribución de las comunicaciones y el seguimiento a las mismas.</t>
    </r>
  </si>
  <si>
    <t xml:space="preserve">Deficiencias en la formalización de las tres cuentas de correo electrónico por medio de las cuales se hace la recepción de PQRSD de  medio electrónico. </t>
  </si>
  <si>
    <t>Documentar la implementación del correo juridica.ant@agenciadetierras.gov.co</t>
  </si>
  <si>
    <t xml:space="preserve">19/01/2018 La estrategia de Servicio al Ciudadano se actualizó en el mes de septiembre de 2017, está publicada en el siguiente link http://www.agenciadetierras.gov.co/wp-content/uploads/2018/01/2017-03_16_Estrategia_servicio_ciudadano_ANT_VF.pdf  
30/06/2018 Se evidencia la publicacion correspondiente a la Estrategia de Servicio al Ciudadano de acuerdo a verificacion de la direccion electronica correspondiente. 
</t>
  </si>
  <si>
    <t>31/03/2018 Se evidencia la publicacion correspondiente a la Estrategia de Servicio al Ciudadano de acuerdo a verificacion de la direccion electronica correspondiente.
30/06/2018 Se observó publicación de la Estrategia de servicio al ciudadano con fecha septiembre 2017.
Acción evaluada y cerrada de acuerdo a los avances reportados por el responsable de ejecución con corte al 30/06/2018.</t>
  </si>
  <si>
    <t>AMI-062</t>
  </si>
  <si>
    <r>
      <t xml:space="preserve">NTC-ISO 9001:2015. </t>
    </r>
    <r>
      <rPr>
        <sz val="11"/>
        <color indexed="8"/>
        <rFont val="Arial Narrow"/>
        <family val="2"/>
      </rPr>
      <t xml:space="preserve">8.5 Producción y provisión del servicio. 8.5.2 Identificación y trazabilidad.
</t>
    </r>
  </si>
  <si>
    <r>
      <t xml:space="preserve">No Conformidad No. 3: Deficiencias en la trazabilidad de la información registrada en el Sistema Orfeo.
</t>
    </r>
    <r>
      <rPr>
        <sz val="11"/>
        <color indexed="8"/>
        <rFont val="Arial Narrow"/>
        <family val="2"/>
      </rPr>
      <t xml:space="preserve">Se evidenciaron deficiencias en la trazabilidad de los registros de peticiones gestionados en el Sistema Orfeo, infringiendo lo determinado en la NT-ISO 9001:2015, numeral 8.5.2, generando posibles riesgos en el control eficaz de documentos y la calidad de la información requerida por las partes interesadas. 
</t>
    </r>
  </si>
  <si>
    <t>En el ejercicio de implementación del Sistema de Gestión Documental, se permitió la selección de "No requiere respuesta" a los documentos con TRD asociada a las PQRSD</t>
  </si>
  <si>
    <t>Ajuste e implementación de la modificación al Sistema de Gestión Documental ORFEO para que no sea posible la opción de "No Requiere Respuesta" a las PQRSD.</t>
  </si>
  <si>
    <t xml:space="preserve">19/01/2018 El ajuste se encuentra en proceso de pruebas. 
30/06/2018 Se adjunta correo electrónico con la evidencia de las modificaciones realizadas via ORFEO
</t>
  </si>
  <si>
    <t xml:space="preserve">31/03/2018 Se adjunta correo electrónico con la evidencia de las modificaciones realizadas via ORFEO 
30/06/2018 Se observó respuesta por parte de soporte de Ofeo, sobre el requerimiento 015, en el que se muestra la funcionalidad del cambio en el sistema.
Acción evaluada y cerrada de acuerdo a los avances reportados por el responsable de ejecución con corte al 30/06/2018.
</t>
  </si>
  <si>
    <t>AMI-063</t>
  </si>
  <si>
    <r>
      <t xml:space="preserve">Resolución 3564 de 2015. </t>
    </r>
    <r>
      <rPr>
        <sz val="11"/>
        <color indexed="8"/>
        <rFont val="Arial Narrow"/>
        <family val="2"/>
      </rPr>
      <t xml:space="preserve">“Por la cual se reglamentan los artículos 2.1.1.2.1.1, 2.1.1.2.1.11, 2.1.1.2.2.2, y el parágrafo 2 del artículo 2.1.1.3.1.1 del Decreto N° 1081 de 2015.” Numeral 6.4 Metas, objetivo, indicadores de gestión y/o desempeño.
Decreto 2623 del 2009. "Por el cual se crea el Sistema Nacional de Servicio al Ciudadano." Artículo 12. Seguimiento a las labores de mejoramiento del Servicio al Ciudadano. 
NTC-ISO 9001:2015. 9.1 Seguimiento, medición, análisis y evaluación.
9.1.3 Análisis y evaluación.
</t>
    </r>
  </si>
  <si>
    <r>
      <t xml:space="preserve">No Conformidad No. 4: Deficiencias en el análisis y tratamiento de los datos e información resultante del seguimiento y medición a las actividades del proceso.
</t>
    </r>
    <r>
      <rPr>
        <sz val="11"/>
        <color indexed="8"/>
        <rFont val="Arial Narrow"/>
        <family val="2"/>
      </rPr>
      <t xml:space="preserve">Se evidenciaron deficiencias en el análisis, tratamiento y publicación de datos e información resultante del seguimiento y medición a las actividades del proceso (encuesta de satisfacción), contraviniendo lo establecido en la Resolución 3564 de 2015 en el numeral 6.4, Decreto 2623 del 2009 en el artículo 12 y NTC-ISO 9001:2015 en el numeral 9.1.3; generando restricciones de información para las partes interesadas y toma de decisiones, a partir de la información obtenida.
</t>
    </r>
  </si>
  <si>
    <t>Actualmente la Agencia no tiene publicados los resultados de la Encuesta de Satisfacción.</t>
  </si>
  <si>
    <t>Publicación trimestral de los resultados de la encuesta de Satisfacción</t>
  </si>
  <si>
    <t xml:space="preserve">19/01/2018 En el informe a Diciembre de 2017, se incluirá un capitulo que contempla los resultados y análisis del seguimiento a la medición de la Encuesta de Satisfacción. El informe está en proceso de verificación y se pretende tenerlo aprobado el 30 de enero.  
30/06/2018 "Se realizó el informe trimestral que contiene los resultados de las encuestas realizadas a los ciudadanos que se comunicaron o visitaron nuestros canales de atención (presencial y telefónico) para solicitar información, radicar algún trámite y/o ampliar información de los servicios prestados por la Agencia Nacional de Tierras.  El primer documento con corte a Abril de 2018, está publicado en la página web de la Entidad, en el link http://www.agenciadetierras.gov.co/servicio-al-ciudadano/ en el botón denominado Informe de Satisfacción.
El informe correspondiente al segundo trimestre de 2018, fue remitido para su publicación en la página web, con el caso # 2486 Registrado en el aplicativo Aranda." </t>
  </si>
  <si>
    <t>31/03/2018 "El informe fue publicado en el link 
http://www.agenciadetierras.gov.co/wp-content/uploads/2018/05/Informe-satisfaccion-corte-abril-2018.pdf"
30/06/2018 Se observó la publicación en la página web de los informes correspondientes al I y II trimestre de 2018. Sin embargo, en el informe correspondiente al I trimestre tiene un periodo de evaluación de 4 meses (enero - abril) y el informe del II cuatrimestre vuelve a incluir abril hasta junio. Por lo anterior se recomienda comunicar los informes de acuerdo a la periodicidad de la evaluación realizada.
Acción evaluada y cerrada de acuerdo a los avances reportados por el responsable de ejecución con corte al 30/06/2018.</t>
  </si>
  <si>
    <t>AMI-064</t>
  </si>
  <si>
    <t xml:space="preserve">El proceso (actividad de Gestión de PQRSD) actualmente no cuenta con indicadores formalizados. </t>
  </si>
  <si>
    <t>Formalización de los indicadores del procedimiento</t>
  </si>
  <si>
    <t xml:space="preserve">19/01/2018 Se adjunta versión oficial consolidada de los Indicadores ANT por parte de la Oficina de Planeación.  
30/06/2018 Se observó documento pdf el cual contiene los indicadores ANT por parte de la Oficina de Planeacion. 
</t>
  </si>
  <si>
    <t xml:space="preserve">31/03/2018 Se evidencia documento pdf el cual contiene los indicadores ANT por parte de la Oficina de Planeacion. 
30/06/2018 Se observó documento pdf el cual contiene los indicadores ANT por parte de la Oficina de Planeacion.
Acción evaluada y cerrada de acuerdo a los avances reportados por el responsable de ejecución con corte al 30/06/2018.
</t>
  </si>
  <si>
    <t>AMI-065</t>
  </si>
  <si>
    <r>
      <t xml:space="preserve">Contrato No. 365 de 2017. </t>
    </r>
    <r>
      <rPr>
        <sz val="11"/>
        <color indexed="8"/>
        <rFont val="Arial Narrow"/>
        <family val="2"/>
      </rPr>
      <t>Objeto, Cláusula Segunda: Obligaciones.</t>
    </r>
  </si>
  <si>
    <r>
      <t xml:space="preserve">No Conformidad No. 5: Incumplimiento de obligaciones contractuales del Contrato No. 365 de 2017. 
</t>
    </r>
    <r>
      <rPr>
        <sz val="11"/>
        <color indexed="8"/>
        <rFont val="Arial Narrow"/>
        <family val="2"/>
      </rPr>
      <t xml:space="preserve">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
</t>
    </r>
  </si>
  <si>
    <t>Documentos de Supervisión no incorporados en  expediente contractual</t>
  </si>
  <si>
    <t xml:space="preserve">Incorporación en el expediente contractual del total de los informes y soportes a la supervisión. </t>
  </si>
  <si>
    <t xml:space="preserve">19/01/2018 Se remitió la totalidad de informes y soportes a la supervisión a la carpeta de expediente del contrato suscrito con Servicios Postales Nacional No 365 de 2017.  
30/06/2018 Se observó memorando del 28/12/2017, en el que se remite relación de los documentos a incorcoporar en el expediente No365 de 2017. 
</t>
  </si>
  <si>
    <t xml:space="preserve">31/03/2018 Se adjunta memorando mediante el cual se indexa la información al expediente contractual 
30/06/2018 Se observó memorando del 28/12/2017, en el que se remite relación de los documentos a incorcoporar en el expediente No365 de 2017.
Acción evaluada y cerrada de acuerdo a los avances reportados por el responsable de ejecución con corte al 30/06/2018.
</t>
  </si>
  <si>
    <t>AMI-066</t>
  </si>
  <si>
    <r>
      <t xml:space="preserve">No Conformidad No. 5: Incumplimiento de obligaciones contractuales del Contrato No. 365 de 2017. 
</t>
    </r>
    <r>
      <rPr>
        <sz val="11"/>
        <color indexed="8"/>
        <rFont val="Arial Narrow"/>
        <family val="2"/>
      </rPr>
      <t>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t>
    </r>
  </si>
  <si>
    <t>Posibles debilidades en la supervisión de convenios y/o contratos</t>
  </si>
  <si>
    <t>Capacitaciones en supervisión (generalidades y obligaciones)</t>
  </si>
  <si>
    <t xml:space="preserve">Subdirección Administrativa y Financiera
Grupo Interno de Trabajo Coordinación para la Gestión Contractual
</t>
  </si>
  <si>
    <t>19/01/2018 Durante toda la vigencia, la Coordinación de Gestión Contractual, adelantó varias capacitaciones en temas de supervisión en todas las dependencias de la Agencia. Se adjuntan algunos listados de asistencia.
30/06/2018 "Conforme al hallazgo No. 5 se realizó la capacitación en supervisión el día 31 de mayo del 2018. Capacitación en notificaciones: 10 de abril de 2018. Capacitación en numeración y publicidad de actos administrativos: 12 de abril de 2018, 20 de abril de 2018. Capacitación en notificación y numeración: 19 y 20de abril de 2018.</t>
  </si>
  <si>
    <t xml:space="preserve">30/06/2018 Se dio cumplimiento con fecha posterior a la programada
Acción evaluada y cerrada de acuerdo a los avances reportados por el responsable de ejecución con corte al 30/06/2018.
</t>
  </si>
  <si>
    <t>AMI-067</t>
  </si>
  <si>
    <t xml:space="preserve">Sistema Único de Gestión e Información de la Actividad Litigiosa del Estado - eKOGUI  II semestre </t>
  </si>
  <si>
    <t>Numeral 3, Artículo 2.2.3.4.1.9, Decreto 1069 de 2015. "Remitir, una vez notificada la entidad, a la Agencia Nacional de Defensa Jurídica del Estado las piezas procesales que configuren el litigio de los procesos judiciales y trámites arbitrales donde la suma pretensiones supere Treinta y Tres Mil Salarios Mínimos Legales Vigentes (33.000 SMLV)".</t>
  </si>
  <si>
    <r>
      <rPr>
        <sz val="11"/>
        <color indexed="8"/>
        <rFont val="Arial Narrow"/>
        <family val="2"/>
      </rPr>
      <t>No Conformidad No. 1 -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</si>
  <si>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Indebida interpretación de la obligación, considerando que el envío de la relación de los procesos que superasen los 33.000 SMMLV era suficiente.</t>
  </si>
  <si>
    <t>Realizar el cargue de las piezas procesales, correspondiente a los procesos que superen los 33.000 SMMLV.</t>
  </si>
  <si>
    <t xml:space="preserve">30/06/2018 Se realizó el cargue de las piezas procesales, en el sistema. 
30/06/2018 Se realizó el cargue de las piezas procesales, en el sistema.
</t>
  </si>
  <si>
    <t xml:space="preserve">8/08/2018 "Se aportó el acta No. 5 del 29/06/2018, en la cual se evidencia la capacitación en procesos judiciales con pretenciones superiores a los 33,000SMMLV.
Por otra parte, se verificó en el Sistema eKOGUI el cargue de las piezas procesales  que soportan las actuaciones registradas en dicho sistema en los procesos judiciales con pretenciones superiores a los 33,000SMMLV.  Sin embargo el ID 128771 no cuenta con la pieza procesal de la actuación ""presentación de alegatos de conclusión"" y el ID 886611 no cuenta con los soportes pertenecientes a la etapa 2: PRUEBAS.
La verificación realizada, estuvo basada en las etapas reportadas en el Sistema eKOGUI."
16/10/2018 "La Oficina Jurídica allego el memorando de radicado 20181030159623 del 25/09/2018, en el cual aclara el incumplimiento de las acciones formuladas.
Respecto a los resultados obtenidos en el seguimiento realizado el 8/08/2018, se observó en el Sistema eKOGUI el cargue de las piezas procesales pendientes de los procesos judiciales bajo ID 128771 y  886611. La verificación realizada, estuvo basada en las etapas reportadas en el Sistema eKOGUI.
De acuerdo a los resultados obtenidos en el seguimiento realizado por la Oficina de Control Interno a las obligaciones establecidas en el Decreto 1069 de 2015, capítulo 4 “información litigiosa del estado” de la Agencia en el primer semestre 2018, se evidenció el cargue oportuno de las piezas procesales de los procesos judiciales que sus pretensiones superan los 33.000 SMMLV.
Atendiendo los avances reportados por el responsable de ejecución de la acción y la verificación realizada en el Sistema Ekogui, la Oficina de Control Interno realiza el cierre de la acción. Cabe anotar, que si bien la acción evaluada presentó incumplimiento en los tiempos establecidos para su cierre (30/06/2018), esta fue efectiva de acuerdo a los resultados obtenidos  en el seguimiento realizado por la Oficina de Control Interno a las obligaciones establecidas en el Decreto 1069 de 2015, capítulo 4 “información litigiosa del estado” de la Agencia en el primer semestre 2018. "
Acción evaluada y cerrada de acuerdo a los avances reportados por el responsable de ejecución con corte al 30/09/2018.
</t>
  </si>
  <si>
    <t>AMI-068</t>
  </si>
  <si>
    <r>
      <rPr>
        <sz val="11"/>
        <color indexed="8"/>
        <rFont val="Arial Narrow"/>
        <family val="2"/>
      </rPr>
      <t>No Conformidad No. 1  -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</si>
  <si>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Realizar seguimientos mensuales registrados en actas de reunión, en los cuales se genere el reporte de movimientos o registros realizados, verificando así que los procesos de dicho aplicativo se encuentren en la etapa procesal correspondiente y contengan las piezas procesales cargadas.</t>
  </si>
  <si>
    <t xml:space="preserve">30/06/2018 Se realizó el cargue de las piezas procesales, en el sistema. </t>
  </si>
  <si>
    <t xml:space="preserve">13/08/2018 "Se suministró el acta No. 5 del 29/06/2018 con OBJETIVO: Avances del grupo de la Oficina Jurídica. La cual denota los siguientes temas tratados: Lineamientos de gestión documental, Capacitación en los procesos judiciales que sus pretensiones superan los 33.000 SMMLV y Organización de la carpeta digital con los archivos PDF. No se aportaron actas de los meses de abril y mayo." Acción evaluada y cerrada de acuerdo a los avances reportados por el responsable de ejecución con corte al 30/09/2018.
</t>
  </si>
  <si>
    <t>AMI-069</t>
  </si>
  <si>
    <t>Numeral 4, Artículo 2.2.3.4.1.9, Decreto 1069 de 2015. "Capacitar a los apoderado de la entidad en el uso funcional y manejo adecuado del Sistema Único de Gestión e Información Litigiosa del Estado - eKOGUI, de conformidad con los instructivos que para el efecto expida la Agencia Nacional de Defensa Jurídica del Estado. Circula externa No. 11 "Instructivo del Sistema Único de Gestión e Información Litigiosa del Estado - eKOGUI - PERFIL ADMINISTRADOR DEL SISTEMA EN LAS ENTIDADES".</t>
  </si>
  <si>
    <r>
      <rPr>
        <sz val="11"/>
        <color indexed="8"/>
        <rFont val="Arial Narrow"/>
        <family val="2"/>
      </rPr>
      <t>No Conformidad No. 2 - En relación con la función de capacitar a los apoderados de la Agencia en el uso funcional y manejo adecuado del Sistema eKOGUI, se observó que se brindan formaciones en los módulos de gestión de proceso y casos, Gestión de comités de conciliaciones e indicadores. Sin embargo, no se realizó el envío de la constancia de abogados capacitados de acuerdo con lo establecido en la Circular Externa No. 11 (18/03/2015).</t>
    </r>
  </si>
  <si>
    <t>Grupo de Representación Judicial en construcción, motivo por el cual no existía un responsable del eKOGUI.
Implementación del aplicativo eKOGUI como único medio para registrar y realizar seguimiento a los procesos judiciales.</t>
  </si>
  <si>
    <t>Envío de las constancias a las capacitaciones realizadas por parte del administrador del sistema, a los usuarios y abogados que se encuentran adscritos a la Oficina Jurídica.</t>
  </si>
  <si>
    <t xml:space="preserve">30/06/2018 Seguimientos realizados, soportadas en las actas de reunión.
30/06/2018 Seguimientos realizados, soportadas en las actas de reunión. 
</t>
  </si>
  <si>
    <t xml:space="preserve">13/08/2018 "Se observó el radicado número 20181030493191 del 21/06/2018, de asunto ""Remisión de actas de capacitación a apoderados en el sistema único de gestión e información litigiosa del estado (eKOGUI)."", mediante el cual se remitieron  a la ANDEJE las actas No. 3 del 14/03/2018 y No. 4 del 09/05/2018, las cuales denotan las actividades de capacitación realizadas. Por otra parte, se suministró el acta No. 5 del 29/06/2018 con OBJETIVO: Avances del grupo de la Oficina Jurídica. Lineamiento de gestión documental y Capacitación en los procesos judiciales que sus pretensiones superan los 33.000 SMMLV."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 toda vez, que no se evidencio capacitación al abogado Oscar Yezid Ibañez Parra.
Acción no efectiva, esta fue evaluada y cerrada de acuerdo a los avances reportados por el responsable de ejecución con corte al  13/08/2018. 
Actividad ejecutada con fecha posterior a lo planificado.
Acción no efectiva, esta fue evaluada y cerrada de acuerdo a los avances reportados por el responsable de ejecución con corte al  13/08/2018. </t>
  </si>
  <si>
    <t>AMI-070</t>
  </si>
  <si>
    <t>Inclusión en las actas de capacitación, la obligación de remitir dicha constancia a la ANDJE. Dicho compromiso se establecerá en un funcionario/contratista del grupo de Representación Judicial, y será verificada en la siguiente reunión.</t>
  </si>
  <si>
    <t xml:space="preserve">30/06/2018 Obligación incluida y envío de las actas de capacitación a la ANDJE. 
30/06/2018 Obligación incluida y envío de las actas de capacitación a la ANDJE.
21/12/2018 Se realizan las respectivas capacitaciones a los apoderados, dejando en las actas la obligación de remitirlas a la ANDJE (Ver evidencia 4), 
</t>
  </si>
  <si>
    <t>13/08/2018 No se observó la inclusión en las actas de capacitación, la obligación de remitir dicha constancia a la ANDJE.
16/10/2018 "La Oficina Jurídica allego el memorando de radicado 20181030159623 del 25/09/2018, en el cual aclara el incumplimiento de las acciones formuladas.  Frente a la acción evaluada, se informó lo siguiente ""(...)  No obstante, ésta Oficina Jurídica se compromete a incluir en las actas de capacitación que se generen en el segundo semestre de 2018, la obligación de remitir la constancia a la ANDJE"". 
De acuerdo a la aclaración suministrada por el responsable de ejecución de la acción, la Oficina de Control Interno no realiza el cierre de la misma, toda vez, que no se evidenció la inclusión en las actas de capacitación, la obligación de remitir dicha constancia a la ANDJE. Cabe anotar, que si bien la acción evaluada presentó incumplimiento en los tiempos establecidos para su cierre (30/06/2018), se observó el envío oportuno de las constancias de abogados capacitados (Circular Externa No. 11 del 18/03/2018), de acuerdo a los resultados obtenidos  en el seguimiento realizado por la Oficina de Control Interno a las obligaciones establecidas en el Decreto 1069 de 2015, capítulo 4 “información litigiosa del estado” de la Agencia en el primer semestre 2018. "
Adelantar la acciones que conlleven al cierre inmediato de la actividad formulada.
25/02/2019 "Actividad ejecutada. Con base a la información suministrada por la oficina Jurídica, mediante memorando 20191030024843 del 26/02/2019 y a los resultados del segumiento realizado por la Oficina de Control interno, el el segundo semestre de 2018 se observó que se dio cumplimiento con la acción, mediante el envío de las actas de capacitación realizadas en agosto y diciembre de 2018, en las que se capacitaron a 6 usuarios apoderados en el Sistema ekogui. De igual forma se observó compromiso establecido en estas actas, de remitir las actas de capacitación a la ANDJE. "
Se da cierre a la actividad de manera no eficaz, de acuerdo a los resultados con corte 31/12/2018</t>
  </si>
  <si>
    <t>AMI-071</t>
  </si>
  <si>
    <t>Numeral 6, Artículo 2.2.3.4.1.9, Decreto 1069 de 2015. "Asignar y reasignar, cuando a ello hubiere lugar, los casos, procesos y trámites arbitrales dentro del Sistema Único de Gestión e Información Litigiosa del Estado - eKOGUI, de conformidad con instrucciones impartidas por el jefe de la Entidad o el Jefe de la Oficina Jurídica".</t>
  </si>
  <si>
    <r>
      <rPr>
        <sz val="11"/>
        <color indexed="8"/>
        <rFont val="Arial Narrow"/>
        <family val="2"/>
      </rPr>
      <t>No Conformidad No. 3 - Con referencia a la función de asignar y reasignar cuando ello hubiere, los casos dentro del Sistema eKOGUI, se evidenciaron deficiencias. Toda vez que, al verificar la trazabilidad en el Sistema eKOGUI de la representación judicial de los casos evaluados, se observó que los abogados que elaboraron y presentaron al Comité las fichas técnicas son diferentes al abogado actual, sin embargo, dichos cambios de abogados no fueron registrados en el Sistema eKOGUI.</t>
    </r>
  </si>
  <si>
    <t>Reparto de procesos judiciales a un grupo amplio de abogados adscritos a la Oficina Jurídica, lo cual impidió la creación de un perfil para cada uno de ellos, toda vez que dependiendo de las funciones asignadas, dichos procesos podían pasar de un profesional a otro.</t>
  </si>
  <si>
    <t>Nombrar como apoderado al Secretario del Comité de Conciliación, de todos los casos que sean presentados en dicho comité, quien podrá delegar en otro abogados la elaboración de las fichas, siempre y cuando sea éste quien realice la revisión y aprobación de las mismas, antes de ser presentadas al Jefe de la Oficina Jurídica y al Comité.</t>
  </si>
  <si>
    <t xml:space="preserve">30/06/2018 Se nombra al Secretario del Comité de Conciliaciones, como único representante ante el mismo, siendo solo este quien asiste y expone los diferentes casos. </t>
  </si>
  <si>
    <t xml:space="preserve">15/08/2018 Se observó captura de pantalla en el que se crea el rol de Secretario tecnico del Comité de Conciliación a la Jefe de la Oficina Jurídica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15/08/2018, fue efectiva. 
Acción efectiva, esta fue evaluada y cerrada de acuerdo a los avances reportados por el responsable de ejecución con corte al 15/08/2018. 
</t>
  </si>
  <si>
    <t>AMI-073</t>
  </si>
  <si>
    <r>
      <rPr>
        <sz val="11"/>
        <color indexed="8"/>
        <rFont val="Arial Narrow"/>
        <family val="2"/>
      </rPr>
      <t>No Conformidad No. 4 -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</si>
  <si>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Seguimientos semanales en los cuales se genere el reporte de movimientos o registros realizados, verificando así que dicho aplicativo se encuentre en la etapa procesal correspondiente y ésta se encuentre cargada en el mismo.</t>
  </si>
  <si>
    <t xml:space="preserve">30/06/2018 Reporte generado y revisión en las reuniones de grupo primario.
30/06/2018 Reporte generado y revisión en las reuniones de grupo primario.
21/12/2018 "La Oficina Jurídica ha realizado un enorme esfuerzo en obtener todas las piezas procesales de los diferentes procesos en que los actúe como demandado o demandante, según lo detalló mediante memorando radicado con número 20181030159623. De esta manera, y en la medida que se van obteniendo dichas piezas, las mismas se han ido cargando de manera inmediata, disminuyendo así cada vez más los casos en que no se encuentran completas.
De esta manera,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(ver evidencia 5)." 
4/04/2019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marzo de 2019. 
23/07/2020 Para el cumplimiento de la acción correctiva se efectuó seguimiento a la gestión de los abogados para el cargue de las piezas procesales, como evidencias se allegan los correos electrónicos remitidos a los apoderados, exhortándolos a que carguen las piezas procesales (Evidencias Item 73)  </t>
  </si>
  <si>
    <t>30/06/2018 "Se observó reporte de conciliación ""Detalle de las conciliaciones extrajudiciales Terminadas"" generado con fecha y hora de descarga 12/07/18 15:23:54, en el cual se relacionan 30 casos  cargados y actualizados.
Adicionalmente se aportaron las actas del comité de conciliación realizados durante el primer semestre de 2018 y pantallazo de aplicativo eKOGUI, en el que se encuentran 10 fichas cargadas con fechas entre febrero, mayo y junio de 2018. 
Sin embargo, ninguno de los soportes suministrados, evidencia la realización del seguimiento semanal que se definió en la acción."
17/10/2018 "La Oficina Jurídica allego el memorando de radicado 20181030159623 del 25/09/2018, en el cual aclara el incumplimiento de las acciones formuladas.  Frente a la acción evaluada, se informó lo siguiente ""(...) Teniendo en cuenta lo anteriormente expuesto, consideró pertinente informar que no es viable el cumplimiento de la Acción Correctiva planteada, dado que, no es posible efectuar semanalmente un reporte de movimientos o registros realizados. Los movimientos en las solicitudes de conciliación se generan cada vez que se reúne el comité de conciliación (por lo general dos (2) veces al mes) y cuando se celebra la correspondiente audiencia de conciliación. Por lo anterior, se plantea un seguimiento a las actuaciones registradas posterior a la celebración del Comité de Conciliación y la Audiencia de Conciliación correspondiente"".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
Se sugiere el replanteamiento de la acción, atendiendo la justificación de incumplimiento expresada en el memorando 20181030159623 del 25/09/2018,
25/02/2019 "Actividad incumplida.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 y que a pesar que en el memorando  20181030159623 se menciono la necesidad de replantear la acción, no se observan soportes de dicho planteamiento."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(30/06/2018)."
Adelantar trámite que conlleve a replantear la acción, con el fin que responda a la eliminaciòn de la desviación presentada, teniendo en cuenta que a través de los diferentes ejercicios de seguimiento se ha verificado la reincidencia del incumplimiento.
27/04/2020 "El responsable de ejecución no allegó avances de gestión y/o cumplimiento.  La Oficina de Control Interno reiteró solicitud de información, mediante correo electrónico del  21/04/2020. La actividad presentó incumplimiento frente a su planificación."
23/07/2020 "Se suministraron soportes relacionados con la gestión realizada para la actualización de eKOGUI, a saber:
1. Correo electrónico del 20/05/2020, informando asignación de proceso.
2. Correo electrónico del 26/05/2020, informando asignación de proceso.
3. Correo electrónico del 26/06/2020, informando asignación de proceso.
4. Correo electrónico del 16/06/2020, informando sentencia para actualizar ID 873169.
Por otra parte, se observó correo electrónico del 11/05/2020, a través del cual  se comunicaron, a los apoderados, las funciones frente al Sistema Único de Gestión e Información de la Actividad Litigiosa del Estado - eKOGUI.
La efectividad de la acción de mejora se evaluará en el marco del informe de seguimiento a la actividad litigiosa de la Agencia.</t>
  </si>
  <si>
    <t>AMI-074</t>
  </si>
  <si>
    <t>Numeral 3, Artículo 2.2.3.4.1.10, Decreto 1069 de 2015. "Diligenciar y actualizar las fichas que serán presentadas para estudio en los comités de conciliación, de conformidad con los instructivos que la Agencia Nacional de Defensa Jurídica del Estado expida para tal fin".</t>
  </si>
  <si>
    <r>
      <rPr>
        <sz val="11"/>
        <color indexed="8"/>
        <rFont val="Arial Narrow"/>
        <family val="2"/>
      </rPr>
      <t>No Conformidad No. 5 -  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</si>
  <si>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t>Elaboración y cargue de las fichas técnicas del comité de conciliación.</t>
  </si>
  <si>
    <t xml:space="preserve">30/06/2018 Fichas elaboradas y cargadas en el eKOGUI. 
21/12/2018 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 
4/04/2019 "En cumplimiento a lo establecido en Numeral 1 del artículo 2.2.3.4.1.10. del Decreto 1069 de 2015 y a lo observado por la Oficina de Control Interno, desde el mes de abril de 2018, se comenzarón a elaborar las fichas en el sistema e-KOGUI, las cuales fueron estudiadas en Comité de Conciliación. Es de aclarar que las actas no se realizan por el sistema e-KOGUI, por cuanto son documentos internos del Comite de Conciliación de la Entidad (se adjunta evidencia).
Es de señalar que el aplicativo no permite realizar modificaciones a procesos terminados, motivo por el cual, no será posible disponer de la ""ficha de conciliación judicial"". No obstante, en el expediente físico del comité de conciliaciones, sí reposa toda la información relacionada con los diferentes procesos estudiados." 
24/07/2019 Previo a la celebración del Comité de Conciliación se diligenciaron y cargaron por el Sistema eKOGUI las fichas técnicas que serán presentadas para estudio del señalado comité. Como evidencia se anexa reporte de fichas cargadas en el sistema.  (Evidencia 74) 
</t>
  </si>
  <si>
    <t xml:space="preserve">
13/08/2018 Se observó pantallazo en el que se encuentran 10 fichas cargadas con fechas entre febrero, mayo y junio de 2018. Sin embargo no se observó el cargue de las fichas relacionadas en el hallazgo. De acuerdo a la información suministrada por la oficina Jurídica el 27/08/2018, informa que se intenta cargarlas en el eKOGUI pero por presentar dicha anterioridad, el sistema no lo permite. 
16/10/2018 "En el marco del seguimiento realizado por la Oficina de Control Interno a las obligaciones establecidas en el Decreto 1069 de 2015, capítulo 4 “información litigiosa del estado” de la agencia en el primer semestre 2018,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Incumplimiento con al artículo 2.2.3.4.1.10 Decreto 1069 2015 “Funciones del apoderado”.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25/04/2019 "Actividad incumplida. Con base al seguimiento reportado por la dependencia se observó que la dependencia ha realizado gestión en la elaboración y cargue de las fichas tecnicas.  Sin embargo, atendiendo la acción establecida, esta se mantiene abierta y queda sujeta a la verificación de la efectividad la cual será realizada mediante los ejercicios de seguimiento por parte de la Oficina de Control Interno"
25/07/2019 Actividad cumplida                              De acuerdo a los soportes allegados por la dependencia se observó la elaboración y cargue de las fichas técnicas, en cada expediente de los comités realizados en el II trimestre. Por tanto la acción es eficaz y se procede al cierre de la misma
Se recomienda mantener las acciones de elaboración y cargue de las fichas técnicas con anticipación a la realización del comité. Acción evaluada y cerrada de acuerdo a los avances reportados por el responsable de ejecución con corte al 25/09/2018.
</t>
  </si>
  <si>
    <t>AMI-075</t>
  </si>
  <si>
    <r>
      <rPr>
        <sz val="11"/>
        <color indexed="8"/>
        <rFont val="Arial Narrow"/>
        <family val="2"/>
      </rPr>
      <t>No Conformidad No. 5 - 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</si>
  <si>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t>Verificación previa a la celebración del comité, en la cual conste que éstas fichas se encuentren debidamente cargadas en el aplicativo eKOGUI.</t>
  </si>
  <si>
    <t xml:space="preserve">30/06/2018 Actas cargadas en el eKOGUI previa celebración del comité de conciliación. 
30/06/2018 Actas cargadas en el eKOGUI previa celebración del comité de conciliación. 
21/12/2018 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
4/04/2019 "En cumplimiento a lo establecido en Numeral 1 del artículo 2.2.3.4.1.10. del Decreto 1069 de 2015 y a lo observado por la Oficina de Control Interno, desde el mes de abril de 2018, se comenzarón a elaborar las fichas en el sistema e-KOGUI, las cuales fueron estudiadas en Comité de Conciliación. Es de aclarar que las actas no se realizan por el sistema e-KOGUI, por cuanto son documentos internos del Comite de Conciliación de la Entidad (se adjunta evidencia).
Es de señalar que el aplicativo no permite realizar modificaciones a procesos terminados, motivo por el cual, no será posible disponer de la ""ficha de conciliación judicial"". No obstante, en el expediente físico del comité de conciliaciones, sí reposa toda la información relacionada con los diferentes procesos estudiados."
24/07/2019 Previo a la celebración del Comité de Conciliación la ficha técnica registrada en el Sistema eKogui es remitida a los miembros del Cómite para su estudio. (Evidencia 75)
</t>
  </si>
  <si>
    <t>13/08/2018 No se observa soporte de verificación previa al comité
16/10/2018 "En el marco del seguimiento realizado por la Oficina de Control Interno a las obligaciones establecidas en el Decreto 1069 de 2015, capítulo 4 “información litigiosa del estado” de la agencia en el primer semestre 2018,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Incumplimiento con al artículo 2.2.3.4.1.10 Decreto 1069 2015 “Funciones del apoderado”.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
25/04/2019 "Actividad incumplida. Con base al seguimiento reportado por la dependencia se observó que la dependencia ha realizado gestión en la verificación de las fichas tecnicas.  Sin embargo, atendiendo la acción establecida, esta se mantiene abierta y queda sujeta a la verificación de la efectividad la cual será realizada mediante los ejercicios de seguimiento por parte de la Oficina de Control Interno"
25/07/2019 Actividad cumplida                                 De acuerdo a los soportes allegados por la dependencia se observó la elaboración y cargue de las fichas técnicas, en cada expediente de los comités realizados en el II trimestre. Por tanto la acción es eficaz y se procede al cierre de la misma
Se recomienda mantener las acciones de elaboración y cargue de las fichas técnicas con anticipación a la realización del comité  Acción evaluada y cerrada de acuerdo a los avances reportados por el responsable de ejecución con corte al 25/09/2018.</t>
  </si>
  <si>
    <t>AMI-076</t>
  </si>
  <si>
    <t>Numeral 4, Artículo 2.2.3.4.1.10, Decreto 1069 de 2015.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</si>
  <si>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r>
      <rPr>
        <sz val="11"/>
        <color indexed="8"/>
        <rFont val="Arial Narrow"/>
        <family val="2"/>
      </rPr>
      <t>No Conformidad No. 6 - Frente a la función de los apoderados de calificar el riesgo, se evidenció que 27 procesos judiciales verificados no cumplieron con los tiempos establecidos para su registro. Igualmente, el proceso judicial bajo ID eKOGUI 1001354, no contaba con el registro de la calificación del riesgo al momento de revisión.</t>
    </r>
  </si>
  <si>
    <t>Realizar la calificación para el proceso judicial radicado con ID 1001354.</t>
  </si>
  <si>
    <t xml:space="preserve">30/06/2018 Proceso calificado. 
Acción no efectiva, esta fue evaluada y cerrada de acuerdo a los avances reportados por el responsable de ejecución con corte al 13/08/2018. 
24/07/2019 Los apoderados efectúan la calificación del riesgo en cada uno de los procesos judiciales a su cargo, con una periodicidad no superior a seis (6) meses, así como cada vez que se profiere una sentencia judicial sobre el mismo, de conformidad con la metodología establecida por la Agencia Nacional de Defensa Jurídica del Estado. Como evidencia se anexa reporte de procesos judiciales con calificación del riesgo. (Evidencia 77)
</t>
  </si>
  <si>
    <t xml:space="preserve">13/08/2018 Se observó la ficha del ID 1001354, en la que se encuentra la calificación del riesgo para el proceso judicial.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
Acción no efectiva, esta fue evaluada y cerrada de acuerdo a los avances reportados por el responsable de ejecución con corte al 13/08/2018. 
30/12/2019 Adelantar trámite que conlleve a replantear la acción, con el fin que responda a la eliminación de la desviación presentada, teniendo en cuenta que a través de los diferentes ejercicios de seguimiento se ha verificado la reincidencia del incumplimiento.
</t>
  </si>
  <si>
    <t>AMI-077</t>
  </si>
  <si>
    <t xml:space="preserve">30/06/2018 Actas realizadas. 
21/12/2018 Se realiza la calificación del riesgo  para todos los procesos judiciales en los que la ANT actúa como demandado o demandante, lo cual permitió obtener la provisión contable que fue reportada al área financiera (ver evidencia 2). 
4/04/2019 Con el fin de mitigar las falencias que ha observado la Oficina de Control Interno en las auditorias que ha realizado al aplicativo e-KOGUI, se han venido adelantando acciones que conlleven al cierre definitivo de las observaciones, para lo cual desde el mes de Enero de 2019, se designó una persona de planta, para que realice el seguimiento y revisión de los procesos frente a la incorporación de la provisión contable que debe realizar cada apoderado, esto teniendo en cuenta la periodicidad no superior a seis (6) meses ( se adjunta evidencias de procesos aleatorios donde se encuentra debidamente registrada la provisión contable).
24/07/2019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(Evidencia 80)
23/07/2020 Como evidencia de la calificación del riesgo y provisión contable de los procesos, se anexa archivo excel en la que se puede observar la fecha de la última calificación efectuada.  De igual forma también se allega correo electrónico de fecha 22/05/2020 en el que se solicita a los apoderados del Sistema eKOGUI efectuar la calificación de los procesos.  (Evidencia Item 77) 
</t>
  </si>
  <si>
    <t xml:space="preserve">13/08/2018 Se observaron actas de comité de conciliación correspondientes a los meses del primer semestre de 2018. Sin embargo estos soportes no corresponden a la periodicidad definida en la acción, adicional no hacen referencia a la verificación en el aplicativo realizada.
17/10/2018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evaluado. Cabe anotar, que la acción evaluada presentó incumplimiento en los tiempos establecidos para su cierre (30/06/2018). Adelantar la acciones que conlleven al cierre inmediato de la actividad formulada. 
25/02/2019 "Actividad incumplida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Cabe anotar, Se observó en el soprte suministrado que de los 370 procesos registrados únicamente 25 cuentan con la provisión contable registrada. La acción evaluada presentó incumplimiento en los tiempos establecidos para su cierre (30/05/2018)."
25/04/2019 "Actividad incumplida. Con base a la informacón reportada por la Dependencia, esta ha realizado actividades encaminadas al cumplimiento de la actividad. Si embargo la acción presenta incumplimiento, debido a que los soportes allegados no responden a las actividades de seguimiento semanalesy generaciòn de reportes, tal como dicha acciòn fue establecida"
25/07/2019 "Actividad incumplida. 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 "Adelantar la acciones que conlleven al cierre inmediato de la actividad formulada. Se sugiere disponer de las evidencias correspondientes y evaluar la periodicidad definida.
30/12/2019 Actividad incumplida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
23/07/2020 "Se suministraron soportes relacionados con la gestión realizada para la actualización de eKOGUI, a saber:
1. Correo electrónico del 26/06/2020, informando asignación de proceso.
2. Correo electrónico del 21/06/2020,  informando el registro de 8 procesos.
Por otra parte, se observó correo electrónico del  22/05/2020 mediante el cual se dio la alerta para actualizar la calificación del riesgo y la provisión contable de los procesos, a mas tardar el 30/05/2020. Ejecutada
</t>
  </si>
  <si>
    <t>AMI-078</t>
  </si>
  <si>
    <t>Artículo 1°, Resolución 297 de 2016.</t>
  </si>
  <si>
    <r>
      <rPr>
        <sz val="11"/>
        <color indexed="8"/>
        <rFont val="Arial Narrow"/>
        <family val="2"/>
      </rPr>
      <t>No Conformidad No. 7 - Inconsistencias normativas relacionadas con los actos administrativos que institucionalizan al Comité de Conciliaciones de la ANT. El jefe de la Oficina Jurídica debe ser miembro permanente del Comité y concurrirá con voz y voto, así como, asistirá solo con derecho a voz el Secretario Técnico del Comité, lo cual es infringido en el artículo 1° de la Resolución 297 de 2016.</t>
    </r>
  </si>
  <si>
    <t>Desconocimiento de la normatividad relacionada.</t>
  </si>
  <si>
    <t>Modificación del artículo 1°, de la Resolución 297 de 2016, incluyendo así al Secretario Técnico con derecho a voz.</t>
  </si>
  <si>
    <t xml:space="preserve">30/06/2018 Se está efectuando el estudio jurídico, de la procedencia para modificar el actos administrativo mencionado. </t>
  </si>
  <si>
    <t xml:space="preserve">14/08/2018 De acuerdo a la información suministrada por la dependencia, aún se encuentra en ejecución la acción, así mismo, no se observó soporte del avance registrado.
17/10/2018 "La Oficina Jurídica allego el memorando de radicado 20181030159623 del 25/09/2018, en el cual aclara el incumplimiento de las acciones formuladas.  Frente a la acción evaluada, se informó lo siguiente ""(…) en atención a la no conformidad planteada, se profirió la Resolución 332 del 02 de marzo de 2018 ""Por la cual se modifican parcialmente las Resoluciones 86 y 297 de 2016 y se dictan otras disposiciones”. Por lo anterior, es procedente el cierre de la no conformidad"".
De acuerdo a la aclaración suministrada por el responsable de ejecución de la acción, la Oficina de Control Interno realiza el cierre de la acción." Acción evaluada y cerrada de acuerdo a los avances reportados por el responsable de ejecución con corte al 25/09/2018.
</t>
  </si>
  <si>
    <t>AMI-079</t>
  </si>
  <si>
    <t>Artículo 2.2.4.3.1.2.4., Decreto 1069 de 2015. "Sesiones y votación. El Comité de Conciliación se reunirá no menos de dos veces al mes, y cuando las circunstancias lo exijan (…)".</t>
  </si>
  <si>
    <r>
      <rPr>
        <sz val="11"/>
        <color indexed="8"/>
        <rFont val="Arial Narrow"/>
        <family val="2"/>
      </rPr>
      <t>No Conformidad No. 8 - Incumplimiento en la frecuencia mínima mensual de reunión del Comité de Conciliaciones de la ANT.</t>
    </r>
  </si>
  <si>
    <t>Desconocimiento de la normatividad relacionada.
Seguimiento insuficiente.</t>
  </si>
  <si>
    <t>Implementación de comités virtuales, para los casos en que no se presente quorum necesario para adelantar los comités, realizando de igual manera el acta del comité celebrado.</t>
  </si>
  <si>
    <t xml:space="preserve">30/06/2018 No hubo necesidad de realizar comités virtuales, toda vez que fue posible adelantar al menos dos (2) al mes de manera presencial. </t>
  </si>
  <si>
    <t xml:space="preserve">14/08/2018 "Se observaron once (11) actas de comité de conciliación correspondientes a los meses  del primer semestre de 2018, dando cumplimiento a la periodicidad de minimo dos sesiones por mes, durante el tiempo de ejecución definido de la acción (abril - junio). Para el mes de enero solo se observó un acta de comité de conciliación." 
30/06/2018 No hubo necesidad de realizar comités virtuales, toda vez que fue posible adelantar al menos dos (2) al mes de manera presencial. 
17/10/2018 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17/08/2018, fue efectiva. Acción efectiva, esta fue evaluada y cerrada de acuerdo a los avances reportados por el responsable de ejecución con corte al 17/08/2018.
</t>
  </si>
  <si>
    <t>AMI-080</t>
  </si>
  <si>
    <t>Artículo 2.2.3.4.1.11., Decreto 1069 de 2015. Funciones del secretario técnico del Comité de Conciliación. Son funciones del secretario técnico del Comité de Conciliación frente al Sistema Único de Gestión e Información de la Actividad Litigiosa del Estado – eKOGUI, las siguientes:
1. Convocar a través del Sistema Único de Gestión e Información de la Actividad Litigiosa del Estado – eKOGUI, a las sesiones ordinarias y extraordinarias del Comité de Conciliación a sus miembros permanentes y los demás invitados.
2. Elaborar a través del Sistema Único de Gestión e Información de la Actividad Litigiosa del Estado – eKOGUI, el orden del día para cada sesión de comité y las actas de cada sesión del comité.</t>
  </si>
  <si>
    <r>
      <rPr>
        <sz val="11"/>
        <color indexed="8"/>
        <rFont val="Arial Narrow"/>
        <family val="2"/>
      </rPr>
      <t>No Conformidad No. 9 - Se evidenciaron deficiencias relacionadas con el archivo documental físico de la gestión realizada por el Comité de Conciliaciones de la ANT.</t>
    </r>
  </si>
  <si>
    <t>Actualización del archivo documental, en lo referente a que éste contenga todos los documentos generados por y para el comité de conciliación.</t>
  </si>
  <si>
    <t xml:space="preserve">30/06/2018 Archivo documental físico, conforme a lo estipulado. 
21/12/2018 Se realizan jornadas de revisión y actualización de los expedientes contenidos en el archivo físico de la Oficina Jurídica, corroborando así que éstos se encuentren completos y cumpliendo con las condiciones mínimas de los depósitos de archivo.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(Evidencia 80)
23/07/2020 El archivo documental físico del Comité de Conciliación se encuentra con las piezas procesales remitidas por los apoderados para la realización de los comités de conciliación.  
</t>
  </si>
  <si>
    <t xml:space="preserve">14/08/2018 El soporte suministrado no evidencia la acción 
17/10/2018 "La Oficina Jurídica allego el memorando de radicado 20181030159623 del 25/09/2018, en el cual aclara el incumplimiento de las acciones formuladas.  Frente a la acción evaluada, no se suministró análisis del incumplimiento.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verificada presentó incumplimiento en los tiempos establecidos para su cierre (30/06/2018)."
25/02/2019 "Actividad incumplida Con base a la información suministrada mediante correo electrónico 25/02/2019, se observaron algunos soportes de las actividades realizadas para creación y organización de expedientes. No obstante,  la Oficina de Control Interno no realiza el cierre de la misma, toda vez, que se evidenció reincidencia de la desviación asociada a la acción evaluada. Cabe anotar, que la acción evaluada presentó incumplimiento en los tiempos establecidos para su cierre (30/06/2018)." Adelantar la acciones que conlleven al cierre inmediato de la actividad formulada. Se sugiere disponer de las evidencias correspondientes. Adelantar la acciones que conlleven al cierre inmediato de la actividad formulada. Se sugiere disponer de las evidencias correspondientes
25/04/2019 "Actividad incumplida. Con base la información reportada por la dependencia, se observó que la acción presentó incumplimiento.Cabe anotar, que la acción evaluada presentó incumplimiento en los tiempos establecidos para su cierre (30/06/2018)."
25/07/2019 "Actividad incumplida. 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
27/04/2020 "El responsable de ejecución no allegó avances de gestión y/o cumplimiento.  La Oficina de Control Interno reiteró solicitud de información, mediante correo electrónico del  21/04/2020. La actividad presentó incumplimiento frente a su planificación."
23/07/2020 Se suministró correo electrónico del 01/07/2020, a través del cual el encargado del archivo de la Oficina jurídica informó que, "Conforme a su solicitud informo que los expedientes físicos del primer semestre 2020 se crearon junto con los expedientes digitales orfeos, las piezas procesales se terminarán de cargan en el sistema una vez finalice el confinamiento por el covid-19, agradezco su amable atención".
</t>
  </si>
  <si>
    <t>AMI-081</t>
  </si>
  <si>
    <t xml:space="preserve">Seguimientos posteriores a la celebración del comité de conciliación, en los cuales se realice la revisión del archivo documental, permitiendo así verificar que éste se encuentre actualizado, mediante correo electrónico del funcionario encargado del archivo de la Oficina Jurídica, donde certifique que el expediente cuenta con la totalidad de la documentación que corresponde.
</t>
  </si>
  <si>
    <t xml:space="preserve">30/06/2018 Seguimiento realizado en las reuniones de grupo primario. 
21/12/2018 Se realizan jornadas de revisión y actualización de los expedientes contenidos en el archivo físico de la Oficina Jurídica, corroborando así que éstos se encuentren completos y cumpliendo con las condiciones mínimas de los depósitos de archivo. 
4/04/2019 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24/07/2019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23/07/2020 Como medida correctiva la Secretaría del Comité de Conciliación, mediante correo electrónico dirigido a la persona encargada del archivo de la Oficina Jurídica, remite la documentación gestionada en los comités de conciliación. Como evidencia se remite correo electrónico por el cual se solicita la creación de los expedientes y se remiten piezas procesales.
</t>
  </si>
  <si>
    <t xml:space="preserve">15/08/2018 El soporte suministrado no evidencia la acción
17/10/2018 "La Oficina Jurídica allego el memorando de radicado 20181030159623 del 25/09/2018, en el cual aclara el incumplimiento de las acciones formuladas.  Frente a la acción evaluada, no se suministró análisis del incumplimiento.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verificada presentó incumplimiento en los tiempos establecidos para su cierre (30/06/2018)." Adelantar la acciones que conlleven al cierre inmediato de la actividad formulada.
25/02/2019 "Actividad incumplida Con base a la información suministrada mediante correo electrónico 25/02/2019, se observaron algunos soportes de las actividades realizadas para creación y organización de expedientes. No obstabte,  la Oficina de Control Interno no realiza el cierre de la misma, toda vez, que se evidenció reincidencia de la desviación asociada a la acción evaluada. Cabe anotar, que la acción evaluada presentó incumplimiento en los tiempos establecidos para su cierre (30/06/2018)."
25/04/2019 "Actividad incumplida Con base la información reportada por la dependencia, se observó que la acción presentó incumplimiento.Cabe anotar, que la acción evaluada presentó incumplimiento en los tiempos establecidos para su cierre (30/06/2018)." Adelantar trámite  que conlleve a replantear la acción, con el fin que responda a la eliminaciòn de la desviación presentada, teniendo en cuenta que a través de los diferentes ejercicios de seguimiento se ha verificado la reincidencia del incumplimiento.
27/04/2020 "El responsable de ejecución no allegó avances de gestión y/o cumplimiento.  La Oficina de Control Interno reiteró solicitud de información, mediante correo electrónico del  21/04/2020. La actividad presentó incumplimiento frente a su planificación."
23/07/2020 Se suministró correo electrónico del 01/07/2020, a través del cual el encargado del archivo de la Oficina jurídica informó que, "Conforme a su solicitud informo que los expedientes físicos del primer semestre 2020 se crearon junto con los expedientes digitales orfeos, las piezas procesales se terminarán de cargan en el sistema una vez finalice el confinamiento por el covid-19, agradezco su amable atención". Ejecutada
</t>
  </si>
  <si>
    <t>AMI-082</t>
  </si>
  <si>
    <t>Artículo 7°, Resolución 086 de 2016.</t>
  </si>
  <si>
    <r>
      <rPr>
        <sz val="11"/>
        <color indexed="8"/>
        <rFont val="Arial Narrow"/>
        <family val="2"/>
      </rPr>
      <t>No Conformidad No. 10 - No se evidenció acto administrativo que delegue de la función de Secretaría Técnica del Comité de Conciliaciones de la ANT, al abogado Andrés Eduardo Velásquez Vargas.</t>
    </r>
  </si>
  <si>
    <t>Desconocimiento de la normatividad relacionada.
Indebida interpretación de la obligación.</t>
  </si>
  <si>
    <t>Modificación del acto administrativo actual, o expedición de uno nuevo, delegando la función en el colaborador de turno.</t>
  </si>
  <si>
    <t xml:space="preserve">15/08/2018 De acuerdo a la información suministrada por la dependencia, aún se encuentra en ejecución la acción, así mismo, no se observó soporte del avance registrado.  
17/10/2018 De acuerdo a los resultados obtenidos en el seguimiento a las obligaciones establecidas en el Decreto 1069 de 2015, capítulo 4 “información litigiosa del estado” de la Agencia, en el primer semestre 2018, la Oficina de Control Interno realiza el cierre de la acción. Cabe anotar, que la acción evaluada presentó incumplimiento en los tiempos establecidos para su cierre (30/06/2018).
Acción evaluada y cerrada de acuerdo a los resultados obtenidos en el seguimiento a las obligaciones establecidas en el Decreto 1069 de 2015, capítulo 4 “información litigiosa del estado” de la Agencia, en el primer semestre 2018.
</t>
  </si>
  <si>
    <t>AMI-083</t>
  </si>
  <si>
    <t>Seguridad jurídica sobre la titularidad de la tierra y los territorios</t>
  </si>
  <si>
    <t>Adelantar los procedimientos administrativos especiales agrarios y acompañar la formalización de los bienes privados, para establecer la naturaleza jurídica y la relación con la tierra.</t>
  </si>
  <si>
    <t>Materialización del riesgo No. 17 (Incumplimiento de términos en los procesos de formalización y procedimientos administrativos especiales agrarios.)</t>
  </si>
  <si>
    <t>No se encontraban establecidos tareas de control que permitieran realizar seguimiento a los tiempos establecidos en los procedimientos.
Los tiempos establecidos en los procedimientos no son los mismos tiempos que se llevan en campo debido al cambio de la normatividad vigente Ley 160 de 1994 - Decreto 902 de 2017.</t>
  </si>
  <si>
    <t>Implementar el control y seguimiento a los productos y salidas con el objetivo de identificar los productos no conformes y determinar los planes de mejoras pertienentes.
Estos productos y salidas deberán ser reportados en el formato de "productos no conformes" que a su vez serán solicitados mensualmente por la Oficina de Planeación para realizar el respectivo seguimiento.</t>
  </si>
  <si>
    <t xml:space="preserve">Subdirección de Seguridad Jurídica de Tierras
Subdirección de Procesos Agrarios
Dirección de Gestión Jurídica de Tierras
</t>
  </si>
  <si>
    <t xml:space="preserve">30/09/2018 "En el mes de julio se aprobó y se publicaron en la intranet las 10 fichas técnicas de los productos identificados en el proceso de Seguridad Jurídica sobre la Titularidad de la Tierra y los Territorios. Adicionalmente se ha realizado el reporte del producto no conforme en los meses de julio, agosto y septiembre. En el siguiente link http://intranet.agenciadetierras.gov.co/index.php/seguridad-juridica-sobre-la-titularidad-de-la-tierra-y-los-territorios/ en la pestaña ""Ficha técnica de salidas y productos"" se encuentran las fichas mencionadas anteriormente.
Adicionalmente, se adjunta los reportes realizados (julio y agosto)  mediante correos electrónicos enviados a la Oficina de Planeación de la ANT. Para el mes de septiembre se está realizando la consolidación de la información para realizar el respectivo reporte." 
21/12/2018 "Para este periodo se realizaron los reportes del producto no conforme de los meses de septiembre, octubre y noviembre, como evidencia se adjunta los correos electrónicos enviados a la Oficina de Planeación. Para el reporte del mes de diciembre se está realizando la consolidación de la información."
</t>
  </si>
  <si>
    <t xml:space="preserve">8/10/2018 "Se observó en el sistema de gestión de la Agencia en el enlace http://intranet.agenciadetierras.gov.co/index.php/seguridad-juridica-sobre-la-titularidad-de-la-tierra-y-los-territorios/  la implementación de las siguientes 10 fichas técnicas de salida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Frente al reporte de productos no conformes, se suministró la información de PNC de los meses de julio y agosto." "Actividad programada para cierre en el mes de diciembre del 2018.  Para el periodo evaluado y de acuerdo a la información reportada por la Subdirección no hubo salidas no conformes.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 
27/02/2019 "Actividad ejecutada Con base a la información suministrada por la Dirección de Gestión Jurídica, se da cumplimiento a la acción. Se observaron los correos electrónicos de envío de los reportes de productos no conformes de los meses de octubre, noviembre y diciembre de 2018, presentándose 44 productos no conformes para el mes de noviembre, por lo que se observó el registro del PNC y el seguimiento al tratamiento aplicado.  La Dirección de seguridad jurídica cuenta con las siguientes fichas tecnicas de salidas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Se sugiere continuar con el seguimiento y reporte oportuno de la totalidad de los productos identificados para la Dependencia.
Acción evaluada y cerrada de acuerdo a los avances reportados por el responsable de ejecución con corte al 30/09/2018.
</t>
  </si>
  <si>
    <t xml:space="preserve">Auditoria –Seguridad Jurídica sobre la Titularidad de la Tierra y los Territorios- Gestión de Formalización informe final 25/09/2020.
Mejoramiento AMI-083: se evalúa el procedimiento SEJUT-P-005 FORMALIZACIÓN DE LA PROPIEDAD PRIVADA RURAL MEDIANTE EL DECRETO LEY 902 DE 2017 versión 1 del 14 de septiembre de 2020, estableciendo frente a las causas que: 
1. Se vinculan tiempos de proceso. 
2. Se definen tareas de control que permiten realizar seguimiento a los tiempos. 
3. Los tiempos establecidos en el procedimiento corresponden a los definidos en la normatividad vigente. 
Tomando en cuenta que el hallazgo se había hecho para los procesos de formalización y procedimientos administrativos especiales agrarios, y que aquí se evaluó lo correspondiente al proceso de Formalización, se tiene por EFECTIVO PARCIALMENTE el plan frente al alcance de la auditoria, es decir, para el cierre efectivo total del plan deberá revisarse lo que corresponde a los procedimientos administrativos especiales agrarios en su momento. 
</t>
  </si>
  <si>
    <t>Parcial</t>
  </si>
  <si>
    <t>AMI-084</t>
  </si>
  <si>
    <r>
      <rPr>
        <sz val="11"/>
        <color indexed="8"/>
        <rFont val="Arial Narrow"/>
        <family val="2"/>
      </rPr>
      <t>Materialización del riesgo No. 17 (Incumplimiento de términos en los procesos de formalización y procedimientos administrativos especiales agrarios.)</t>
    </r>
  </si>
  <si>
    <t>Implementar control y seguimiento a los indicadores de gestión de los procesos de formalización y procedimientos administrativos especiales agrarios con el objetivo de medir e implementar acciones que permitan dar cumplimiento a las metas propuestas.
Estos indicadores deberan ser reportados mensualmente a la Oficina de Planeación en los formatos de indicadores  para realizar el respectivo seguimiento.</t>
  </si>
  <si>
    <t xml:space="preserve">30/09/2018 "En el mes de marzo se aprobó y se publicaron en la intranet 10 fichas técnicas de indicadores identificadas en el proceso de Seguridad Jurídica sobre la Titularidad de la Tierra y los Territorios. Adicionalmente se ha realizado el reporte de los indicadores. En el siguiente link  http://intranet.agenciadetierras.gov.co/index.php/seguridad-juridica-sobre-la-titularidad-de-la-tierra-y-los-territorios/ en la pestaña ""Indicadores"" se encuentran las fichas mencionadas anteriormente.
Adicionalmente, se adjunta los correos electrónicos (abril, mayo, junio, julio y agosto) enviados a la Oficina de Planeación de la ANT con el diligenciamiento mensual de los indicadores.Para el mes de septiembre se está realizando la consolidación de la información para realizar el respectivo diligenciamiento de las matrices."
21/12/2018 "Para este periodo se diligenciaron las fichas técnicas de los indicadores que evidencian el avance de las metas establecidas para la DGJT y sus Subdirecciones, como evidencia se adjunta los correos electrónicos enviados a la Oficina de Planeación con las respectivas fichas de los meses de septiembre, octubre y noviembre. Para el reporte del mes de diciembre se está realizando la consolidación de la información." 
</t>
  </si>
  <si>
    <t xml:space="preserve">8/10/2018 "Se observó en el sistema de gestión de la Agencia en el enlace http://intranet.agenciadetierras.gov.co/index.php/seguridad-juridica-sobre-la-titularidad-de-la-tierra-y-los-territorios/ la implementación de las siguientes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
En cuanto al reporte de los indicadores de gestión establecidos, se observó los correos electrónicos de envío de  información a la Oficina de Planeación en los meses de abril, mayo, junio, julio, agosto y septiembre." "Actividad programada para cierre en el mes de diciembre del 2018.  
Se recomienda realizar el reporte del total de los indicadores gestión establecidos, bajo los criterios de calidad y oportunidad.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
27/02/2019 "Actividad ejecutada. Con base a la información suministrada por la Dirección de Gestión Jurídica, se da cumplimiento a la acción . Se observaron los reportes de los indicadores correspondientes a los meses de octubre, noviembre y diciembre de 2018.La Dirección de gestión jurídica cuenta con las siguientes fichas tecnicas de indicadores: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 Se sugiere continuar con el seguimiento y reporte oportuno de la totalidad de los indicadores definidos para la Dependencia,  bajo los criterios de calidad y oportunidad.
Acción evaluada y cerrada de acuerdo a los avances reportados por el responsable de ejecución con corte al 30/09/2018.
</t>
  </si>
  <si>
    <t xml:space="preserve">Interno AMI-084
se evalúa el procedimiento SEJUT-P-005 FORMALIZACIÓN DE LA PROPIEDAD PRIVADA RURAL MEDIANTE EL DECRETO LEY 902 DE 2017 versión 1 del 14 de septiembre de 2020, estableciendo frente a las causas que: 
1. Se vinculan tiempos de proceso. 
2. Se definen tareas de control que permiten realizar seguimiento a los tiempos. 
3. Los tiempos establecidos en el procedimiento corresponden a los definidos en la normatividad vigente. 
Tomando en cuenta que el hallazgo se había hecho para los procesos de formalización y procedimientos administrativos especiales agrarios, y que aquí se evaluó lo correspondiente al proceso de Formalización, se tiene por EFECTIVO PARCIALMENTE el plan frente al alcance de la auditoria, es decir, para el cierre efectivo total del plan deberá revisarse lo que corresponde a los procedimientos administrativos especiales agrarios en su momento
</t>
  </si>
  <si>
    <t>AMI-085</t>
  </si>
  <si>
    <r>
      <rPr>
        <sz val="11"/>
        <color indexed="8"/>
        <rFont val="Arial Narrow"/>
        <family val="2"/>
      </rPr>
      <t>Materialización del riesgo No. 6 : Información de la ANT que no llega al público objetivo.</t>
    </r>
  </si>
  <si>
    <t xml:space="preserve">Implementar los lineamientos contemplados en la Política de Comunicación Interna y Externa con el fin de llegar al público objetivo a través de los canales de comunicación (ruedas de prensa, entrevistas personalizadas, envío de información, dossier informativo, material multimedia, divulgación de artículos especiales, boletines de prensa, página web, redes sociales)  como lo indica la Política. </t>
  </si>
  <si>
    <t xml:space="preserve">30/09/2018 "La Oficina de Comunicaciones ha cumplido los lineamientos observados en la Política de Comunicaciones Interna y Externa con el fin de llegar al público objetivo a través de los siguientes canales de comunicación:
• Material Multimedia (Videos, fotografías, plegables  y Piezas Graficas), ver carpeta de anexos, Ver links:  http://www.agenciadetierras.gov.co/prensa/videos/
https://www.youtube.com/channel/UCOxhksX5ARHVcLMXQLOozaA
http://www.agenciadetierras.gov.co/prensa/fotografias/
• Dossier Informativo, ver link:
http://www.agenciadetierras.gov.co/prensa/
• Redes Sociales, ver links:
http://www.agenciadetierras.gov.co/prensa/redes-sociales/
Facebook: https://www.facebook.com/agencianacionaldetierras/
Twitter: https://twitter.com/AgenciaTierras
Instagram: https://www.instagram.com/AgenciaTierras/
• Boletines de Prensa, ver link:
http://www.agenciadetierras.gov.co/prensa/noticias/
• Publicaciones o artículos especiales, ver anexos:
http://www.agenciadetierras.gov.co/prensa/publicaciones/
• Boletines de Prensa, ver anexos y ver link:
http://www.agenciadetierras.gov.co/prensa/noticias/" 
27/02/2019 "De acuerdo a los lineamientos de la Política de Comunicaciones el ultimo trimestre del 2018 la Agencia Nacional de Tierras ha llegado al público objetivo a través de los siguientes canales de comunicacion:
• Material Multimedia (Videos, fotografías, plegables  y Piezas Graficas), ver carpeta de anexos, Ver links:  http://www.agenciadetierras.gov.co/prensa/videos/
https://www.youtube.com/channel/UCOxhksX5ARHVcLMXQLOozaA
http://www.agenciadetierras.gov.co/prensa/fotografias/
•Eventos realizados en territorio, ver carpeta de anexos.
• Dossier Informativo, ver link:
http://www.agenciadetierras.gov.co/prensa/
• Redes Sociales, ver links:
http://www.agenciadetierras.gov.co/prensa/redes-sociales/
Facebook: https://www.facebook.com/agencianacionaldetierras/
Twitter: https://twitter.com/AgenciaTierras
Instagram: https://www.instagram.com/AgenciaTierras/
• Boletines de Prensa, ver link:
http://www.agenciadetierras.gov.co/prensa/noticias/
• Publicaciones o artículos especiales, ver anexos:
http://www.agenciadetierras.gov.co/prensa/publicaciones/
• Boletines de Prensa, ver anexos y ver link:
http://www.agenciadetierras.gov.co/prensa/noticias/" 
</t>
  </si>
  <si>
    <t xml:space="preserve">16/10/2018 La Dirección General en cabeza del grupo de trabajo de Comunicaciones ha venido implementando los lineamientos establecidos en la política de comunicaciones, en lo relacionado con la comunicación externa. Para lo cual, se suministró soportes de material multimedia, dossier informativo, redes sociales, boletines de prensa y publicaciones. Actividad en términos de ejecución, presento avance con corte al 30/09/2018.  Sin embargo, se recomienda reportar avances de gestión frente a los lineamientos establecidos para la comunicación interna en la Política de Comunicaciones de la Agencia.
27/02/2019 "Actividad ejecutada. Con base a la información suministrada por Comunicaciones, se observaron soportes correspondientes a la implementación de lineamientos para la comunicación interna y externa, tales como: informe de ejecución de contrato 818, en el que se presentan los eventos realizados en el mes de octubre 2018, boletines generados entre octubre, noviembre y diciembre, publicaciones en redes sociales, material multimedia, publicaciones en medios, video ""Que es ANT"", Dossier Informativo. Por lo anterior se da cierre a la acción." Se sugiere fortalecer la consolidacion de los soportes de ejecución de las actividades 
15/10/2019 Se sugiere realizar actividades de socialización. 
Actividad ejecutada en el cuarto trimestre de 2018
</t>
  </si>
  <si>
    <t>AMI-087</t>
  </si>
  <si>
    <r>
      <rPr>
        <sz val="11"/>
        <color indexed="8"/>
        <rFont val="Arial Narrow"/>
        <family val="2"/>
      </rPr>
      <t>Materialización del riesgo No. 6: Información de la ANT que no llega al público objetivo.</t>
    </r>
  </si>
  <si>
    <t>Construir e implementar indicadores de eficacia para el control sobre el cumplimiento de las metas de comunicación institucional, y de eficiencia para medir el presupuesto ahorrado por publicaciones en medios masivos para el fortalecimiento de la imagen institucional.</t>
  </si>
  <si>
    <t xml:space="preserve">30/09/2018 Por medio de la Oficina Asesora de Planeación se implementó indicadores de eficacia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 
27/02/2019 Por medio de la Oficina Asesora de Planeación se implementó indicadores de eficacia para el ultimo trimestres de 2018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 del reporte de indicadores 
15/10/2019 Se construyeron los indicadores y fueron enviados a Planeacion 
</t>
  </si>
  <si>
    <t xml:space="preserve">16/10/2018 "Se observó la publicación en el sistema de gestión de la Agencia de la ficha del indicador ""Desempeño del Plan de comunicaciones institucional"", con fecha del 31/08/2018, el cual tiene como objetivo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con mediciones trimestrales.
De acuerdo con los avances y soportes reportados por el responsable de ejecución de la acción, la Oficina de Control Interno no realiza el cierre de la misma, toda vez, que no se evidenció la implementación del indicador  ""Desempeño del Plan de comunicaciones institucional. Cabe anotar, que la acción evaluada presentó incumplimiento en los tiempos establecidos para su cierre (15/07/2018)."Adelantar la acciones que conlleven al cierre inmediato de la actividad formulada. 
27/02/2019 Con base a la información suministrada por Comunicaciones, se cuenta con la ficha tecnica del indicador ""Desempeño del Plan de comunicaciones institucional" la cual cuenta con el reporte de octubre,noviembre y diciembre. Por lo anterior se da cierre a la acción de manera eficaz, toda vez que la acción fue ejecutada con fecha posterior a la programada.
31/10/2019 Actividad Cumplida
</t>
  </si>
  <si>
    <t>AMI-088</t>
  </si>
  <si>
    <t>Seguimiento, Evaluación y Mejora</t>
  </si>
  <si>
    <t>SEYM-Caracterización-PROCESO SEGUIMIENTO, EVALUACIÓN Y MEJORA
Objetivo: Analizar la información proveniente de la retroalimentación del desempeño de procesos, planes, programas y proyectos, para la toma de decisiones y formulación de nuevas acciones orientadas a elevar el nivel de cumplimiento, transparencia y mejora institucional.</t>
  </si>
  <si>
    <t>Materialización del riesgo No 61: Incumplimientos Técnicos</t>
  </si>
  <si>
    <t>No se contaba con las herramientas adecuadas para controlar las salidas y productos no conformes con el fin de establecer las acciones necesarias.</t>
  </si>
  <si>
    <t>Implementar las 38 fichas técnicas contruidas y aprobadas para registrar las salidas y productos no conformes mensualmente con el fin de realizar su respectivo seguimiento y establecer las acciones necesarias para su tratamiento.</t>
  </si>
  <si>
    <t xml:space="preserve">30/09/2018 "Se han elaborado dos informes de seguimiento a la conformidad de salidas y/o productos (julio y agosto).  Adicionalmente se enviará un  memorando a todos los Directores y Jefes de oficina para recordarles que ellos son los encargados de hacer el reporte de la conformidad de las salidas y/o productos.
21/12/2018 "Se envió memorando No. 20181010201553 a la Secretaria General y las Direcciones Misionales, sobre el registro de salidas y no conformes, donde se les reitera la solicitud sobre el reporte mensual del producto o salidas no conformes.
A la fecha se tiene el informe de seguimiento a la conformidad de salidas y/o productos para los meses de septiembre, octubre y noviembre.  
11/10/2019 "Se ha realizado el seguimiento a los procesos conforme a lo estipulado en las fichas y en el procedimiento.  http://intranet.agenciadetierras.gov.co/wp-content/uploads/2018/04/SEYM-P-003-CONTROL-DE-SALIDAS-NO-CONFORMES.pdf" 
</t>
  </si>
  <si>
    <t xml:space="preserve">10/10/2018 "Frente a la implementación de la fichas técnicas de salidas y producto aprobadas, la Oficina de Planeación suministró una relación para los meses de julio y agosto.  En cuanto a la información dispuesta en el mes de julio, se observó el seguimiento a 35 fichas técnicas de las cuales 5 presentaron salidas no conformes.  Respecto al mes de agosto, se observó el seguimiento a 46 fichas técnicas de las cuales 4 presentaron salidas no conformes.
Por otra parte, se observó el borrador del memorando con asunto ""Registro de salidas y productos no conformes"", con el cual se solicitará la actualización y registro de las salidas y/o productos no conformes mensualmente.
En lo relacionado a las salidas no conformes reportadas, no se suministró información documentada de las acciones tomadas. Acción en términos para su ejecución, presentó reporte de avance con corte al 30/09/2018.
26/02/2019 "Actividad ejecutada. Con base a la información suministrada por la Oficina de Planeación, se observó matriz de seguimiento no conformes consolidado, en la que se registra para el mes de octubre 74 fichas elabroradas, de las cuales 3 presentaron salidas no conformes. Para el mes de noviembre se observan 74 fichas, de las cuales 1 presentó salida no conforme. De acuerdo a los soportes de seguimiento remitidos el 27/02/2019  para el mes de diciembre se observó que 25 fichas de la Dirección de Acceso a Tierras y de 15 fichas de la Dirección de Ordenamiento Social de la propiedad n presentaron reporte. De igual forma se evidenció el reporte realizado por la Dirección de Gestión Jurídica en la que presentan seguimiento de 10 fichas, relacionando que no se presentaron productos no conformes.
Así mismo, se observó memorando N° 20181010201553 del 30/11/2018, mediante el cual se reitera la solicitud sobre el reporte mensual de las salidas y productos no conformes que se generan en las dependencias." Se sugiere fortalecer el seguimiento por parte de la Oficina de Planeación, a las dependencias para el reporte mensual del PNC. Así mismo, se sugiere definir medidas frente al incumplimiento por parte de las dependencias del reporte mensual de las salidas y productos no conformes, así como en la definición de las acciones necesarias para su tratamiento.
31/10/2019 Actividad Cumplida
Acción evaluada y cerrada de acuerdo a los avances reportados por el responsable de ejecución con corte al 30/09/2018.
</t>
  </si>
  <si>
    <t>AMI-089</t>
  </si>
  <si>
    <t>Materialización del riesgo 61: Incumplimientos Técnicos</t>
  </si>
  <si>
    <t>Finalizar las 58 fichas técnicas que se encuentran en estado pendiente por construir, aprobar y publicar.</t>
  </si>
  <si>
    <t xml:space="preserve">89
30/09/2018 "A 30 de septiembre se encuentran aprobadas y publicadas en el repositorio oficial de los documentos del Sistema de gestión, 77 Fichas Técnicas de Salidas y productos de procesos estrategicos, misionales, de apoyo y seguimiento http://intranet.agenciadetierras.gov.co/index.php/sistema-integrado-de-gestion/" 
21/12/2018 "A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 
</t>
  </si>
  <si>
    <t xml:space="preserve">10/10/2018 "Con corte al 10/10/2018 se verificó en el sistema de gestión de la Agencia la disponibilidad de las fichas de salida y productos, observándose un total de 80 fichas relacionadas a los procesos, así:
Direccionamiento Estratégico: 0.
Comunicación y Gestión con Grupos de Interés: 2. COGGI-FT-001 PLAN ANTICORRUPCIÓN y COGGI-FT-002 POLÍTICAS, ESTRATEGIAS E INDICADORES DE TRANSPARENCIA DEFINIDOS.
Inteligencia de la Información: 5. INTI-FT-001 ARQUITECTURA DE INFRAESTRUCTURA TECNOLÓGICA, INTI-FT-002 PETIC, INTI-FT-003 ARQUITECTURA DE INFORMACIÓN, INTI-FT-004 ARQUITECTURA DE NEGOCIO y INTI-FT-005 ESQUEMA DE GOBIERNO.
Gestión del Modelo de Atención: 3. GEMA-FT-001 PQSRDyF VIABILIZADAS, GEMA-FT-002 COMUNICACIONES DE PROGRAMACIÓN DE MUNICIPIOS A LOS ALCALDES y GEMA-FT-003 CIRCULAR INTERNA INFORMANDO MUNICIPIOS PROGRAMADOS.
Planificación del Ordenamiento Social de la Propiedad Rural: 5. POSPR-FT-001 ACTO ADMINISTRATIVO RESO, POSPR-FT-002 FICHA DE CARACTERIZACIÓN TERRITORIAL, POSPR-FT-003 DOCUMENTO DE ANALISIS TERRITORIAL INTEGRAL, POSPR-FT-004 DOCUMENTO PRELIMINAR DE ANÁLISIS PREDIAL-DPAP y POSPR-FT-005 PLANES DE ORDENAMIENTO SOCIAL DE LA PROPIEDAD RURAL.
Seguridad Jurídica sobre la Titularidad de la Tierra y los Territorios: 10.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Acceso a la Propiedad de la Tierra y los Territorios: 13. ACCTI-FT-001 RESOLUCIÓN DE NEGACIÓN DE PREDIOS BALDÍOS A E. D. P., ACCTI-FT-002 RESOLUCIÓN DE ADJUDICACIÓN DE PREDIOS BALDÍOS A E. D. P., ACCTI-FT-003 DESTINACIONES ESPECIALES DE PREDIOS DEL FNA A ENTIDADES DE DERECHO PÚBLICO, ACCTI-FT-004 RESOLUCIÓN ADJUDICACIÓN DE PREDIOS DEL FONDO NACIONAL AGRARIO – FNA, ACCTI-FT-005 ACTO ADMINISTRATIVO DE NEGACIÓN A PERSONA NATURAL, ACCTI-FT-006. AUTO DE ARCHIVO ADJUDICACIÓN DE BALDÍOS PERSONA NATURAL, ACCTI-FT-007. RESOLUCIÓN ADJUDICACIÓN DE BALDÌOS PERSONA NATURAL, ACCTI-FT-008 ACUERDO DE AMPLIACIÓN DE RESGUARDOS INDÍGENAS, ACCTI-FT-009 ACUERDO DE CONSTITUCIÓN DE RESGUARDOS INDÍGENAS, ACCTI-FT-010 RESOLUCIÓN DE TITULACIÓN COLECTIVA A COMUNIDADES NEGRAS, ACCTI-FT-011 ACTO ADMINISTRATIVO DE NEGACIÓN DE ADJUDICACIÓN DE PREDIOS DEL FNA, ACCTI-FT-012 ACTO ADMINISTRATIVO DE ARCHIVO DE ADJUDICACIÓN DE PREDIOS DEL FNA y ACCTI-FT-013 RESOL. DE FINANCIACIÓN Y COFINANC. DE INICIATIVAS COMUNITARIAS.
Administración de Tierras: 14. ADMTI-FT-001 AUTORIZACIÓN O NEGACIÓN DE CONSTITUCIÓN DE GRAVAMENES, ADMTI-FT-002 ENAJENACIÓN, ADMTI-FT-003 FRACCIONAMIENTO DE LA UNIDAD AGRICOLA FAMILIAR, ADMTI-FT-004 CONDICIÓN RESOLUTORIA, ADMTI-FT-005 CADUCIDAD ADMINISTRATIVA, ADMTI-FT-006 RESOLUCIONES DE REGLAMENTO DE USO Y MANEJO DE TERRENOS COMUNALES, ADMTI-FT-007 CONTRATOS DE ARRENDAMIENTO ISLAS DEL ROSARIO Y SAN BERNARDO, ADMTI-FT-008 AUTORIZACION DE LEVANTAMIENTO DE GRAVAMENES, ADMTI-FT-009 CONSTITUCIÓN Y DELIMITACIÓN DE ZONAS DE RESERVA CAMPESINA, ADMTI-FT-11 REGULACIÓN SERVIDUMBRE DERIVADAS DE ACTIVIDAD PÚBLICA, ADMTI-FT-12 FORMALIZACIÓN SERVIDUMBRE DERIVADAS DE ACTIVIDAD PÚBLICA, ADMTI-FT-013 PREDIOS ADMINISTRADOS, ADMTI-FT-014 PREDIOS EXTINCIÓN y ADMTI-FT-015 RESOLUCIONES INCORPORADAS.
Evaluación del impacto del Ordenamiento Social de la Propiedad Rural: 0.
Gestión de la información: 3. GINFO-FT-001 PUBLICACIONES PÁGINA WEB, GINFO-FT-002 REPORTES E INFORMES y GINFO-FT-003 SERVICIOS DE INTERCAMBIO DE INFORMACIÓN.
Gestión del Talento Humano: 6. GTHU-FT-001 ACTO ADMINISTRATIVO DE NOMBRAMIENTO, GTHU-FT-002 ACTO ADMINISTRATIVO DE VACACIONES, GTHU-FT-003 ACTO ADMINISTRATIVO DE ENCARGO, GTHU-FT-004 ACTO ADMINISTRATIVO DE LICENCIAS, GTHU-FT-005 ACTO ADMINISTRATIVO DE RETIRO y GTHU-FT-006 CERTIFICACIÓN LABORAL
Apoyo Jurídico: 4. APJUR-FT-001 EJECUCIÓN DE COBRO COACTIVO, APJUR-FT-002 VIABILIDAD JURÍDICA (DOCUMENTO). Artículo 13 No. 1 Dto 2363, APJUR-FT-003 CONCEPTOS JURÍDICOS y APJUR-FT-004 DEMANDAS, ARTICULO 13 No. 2 Dto 2363
Adquisición de Bienes y Servicios: 7. ADQBS-FT-001 ESTUDIOS Y DOCUMENTOS PREVIOS, ADQBS-FT-002 ACTA DE LIQUIDACIÓN BILATERAL, ADQBS-FT-003 LEGALIZACIÓN, ADQBS-FT-004 CONTRATO LEGALIZADO, ADQBS-FT-005 PLAN ANUAL DE ADQUISICIONES – PAA, ADQBS-FT-006 DOCUMENTO ANALISIS DEL SECTOR y ADQBS-FT-007 ACTO ADMINISTRATIVO DE ADJUDICACIÓN O ACEPTACIÓN DE OFERTA
Administración de Bienes y Servicios: 3. ADMBS-FT-001 BAJA DE BIENES O SERVICIOS, ADMBS-FT-002 INFORME DE PÉRDIDA O FALTANTE DE INVENTARIOS y ADMBS-FT-003 REPORTE DE LA PÉRDIDA O FALTANTE ANTE LA AUTORIDAD DISCIPLINARIA
Gestión Financiera: 0.
Seguimiento, Evaluación y Mejora: 5. SEYM-FT-001 CASOS ANALIZADOS, SEYM-FT-002 INFORME A PRESIDENCIA, SEYM-FT-003 PLAN DE AUDITORIA, SEYM-FT-004 INFORME DE RESULTADOS y SEYM-FT-005 PLANES DE MEJORAMIENTO FORMULADOS, EJECUTADOS Y EVALUADOS
Actividad en término para su ejecución oportuna, se recomienda agilizar la construcción, aprobación y publicación de las 16 fichas restantes." Acción en términos para su ejecución, presentó reporte de avance con corte al 30/09/2018.
26/02/2019 "Actividad ejecutada. Con base a la información suministrada por la Oficina de Planeación, se observó la elaboración y publicación de 74 fichas técnicas de salidas y productos para los diferentes procesos de la Entidad, de la siguiente manera:
Direccionamiento Estratégico: 3
Comunicación y Gestión con Grupos de Interés: 3
Inteligencia de la Información: 5. 
Gestión del Modelo de Atención: 3. 
Planificación del Ordenamiento Social de la Propiedad Rural: 5.  
Seguridad Jurídica sobre la Titularidad de la Tierra y los Territorios: 10. 
Acceso a la Propiedad de la Tierra y los Territorios: 14. 
Administración de Tierras: 15.  
Evaluación del impacto del Ordenamiento Social de la Propiedad Rural: 0.
Gestión de la información: 3. 
Gestión del Talento Humano: 6. 
Apoyo Jurídico: 4. 
Adquisición de Bienes y Servicios: 7. 
Administración de Bienes y Servicios: 3
Gestión Financiera: 1.
Seguimiento, Evaluación y Mejora: 6. "
Acción evaluada y cerrada de acuerdo a los avances reportados por el responsable de ejecución con corte al 30/09/2018.
</t>
  </si>
  <si>
    <t>AMI-090</t>
  </si>
  <si>
    <t>Materialización del Riesgo de Operativo R32 Matriz de Riesgos de Gestión 2017</t>
  </si>
  <si>
    <r>
      <rPr>
        <sz val="11"/>
        <color indexed="8"/>
        <rFont val="Arial Narrow"/>
        <family val="2"/>
      </rPr>
      <t>Materialización del riesgo No 32: Matriz de Riesgos de Gestión 2017</t>
    </r>
  </si>
  <si>
    <t>Desconocimiento de las  sanciones que acarre la divulgacion no autorizada de informaciòn institucional por parte de funcionarios y/o colaboradores</t>
  </si>
  <si>
    <t>Socializar a través de campañas las sanciones que acarrea la divulgación, uso indebido o no autorizado, o aprovechamiento de información Piezas de 2 campañas realizadas</t>
  </si>
  <si>
    <t>Secretaría General 
Equipo de Sistemas</t>
  </si>
  <si>
    <t xml:space="preserve">21/12/2018 Se adjuntan las evidencias de las comunicaciones enviadas a los colaboradores de la ANT. </t>
  </si>
  <si>
    <t xml:space="preserve">26/02/2019 "Actividad ejecutada Con base a la información suministrada, se observaron los correos electrónicos mediante los cuales se realizaron campañas de socialización de ""Política general de seguridad de la informacin, tratamiento y protección de datos personales"" y "" Lineamientos de seguridad de la información, tratamiento y protección de datos personales"". Por lo anterior se da cumplimiento a la acción establecida de realizar dos campañas de sociialización"
Se sugiere realizar actividades periódicas de socialización.
</t>
  </si>
  <si>
    <t>AMI-091</t>
  </si>
  <si>
    <t>Riesgo de Cumplimiento R38 Matriz de Riesgos de Gestión 2017</t>
  </si>
  <si>
    <r>
      <rPr>
        <sz val="11"/>
        <color indexed="8"/>
        <rFont val="Arial Narrow"/>
        <family val="2"/>
      </rPr>
      <t>Materialización del Riesgo No 38 "Provisión parcial de las plantas de personal de la Agencia"</t>
    </r>
  </si>
  <si>
    <t xml:space="preserve"> * Publicación de la Matriz de Riesgos sin consultar con el proceso responsable.
* Falta de comunicación de los enlaces responsables de reporte y publicación de la matriz.</t>
  </si>
  <si>
    <t>Solicitar a la Oficina de Planeación la actualización de la Matriz de Riesgos de Gestión 2017, indicando la no materialización del riesgo No.38.
Realizar la revisión, actualización y/o modificación del riesgo R38. "Provisión parcial de las plantas de personal de la Agencia"</t>
  </si>
  <si>
    <t xml:space="preserve">30/09/2018 Se adelantó el trabajo de la actualización de la mapa de riesgos de gestión 2018. Se adjunta mapa </t>
  </si>
  <si>
    <t xml:space="preserve">12/10/2018 "Se observó memorando interno bajo radicado 20186100087853 del 12/06/2018, en el cual la Subdirección de Talento Humano solicitó a la Oficina de Planeación la revisión, ajuste y/o eliminación del riesgo No 38. Así mismo, se suministró correo electrónico del 22/08/2018 mediante el cual se solicitud de eliminación del riesgo No.38.
Con corte al 12/10/2018 se consultó en la página web de la entidad la matriz de riesgos vigencia 2018,la cual contiene 4 riesgos (R46, R47, R48, R49) asociados al proceso de gestión del talento humano.
De acuerdo con los avances y soportes reportados por el responsable de ejecución de la acción, la Oficina de Control Interno realiza el cierre de la actividad." Acción evaluada y cerrada de acuerdo a los avances reportados por el responsable de ejecución con corte al 30/09/2018.
</t>
  </si>
  <si>
    <t>AMI-092</t>
  </si>
  <si>
    <t>Gestión del modelo de atención</t>
  </si>
  <si>
    <t>Riesgo de Cumplimiento R12 Matriz de Riesgos de Gestión 2017</t>
  </si>
  <si>
    <r>
      <rPr>
        <sz val="11"/>
        <color indexed="8"/>
        <rFont val="Arial Narrow"/>
        <family val="2"/>
      </rPr>
      <t>Materialización del Riesgo No 12 "Respuesta inoportuna a las PQRSD"</t>
    </r>
  </si>
  <si>
    <t>* Alto volumen de PQRSD que ingresan a la Entidad
* Posibles deficiencias en la formulación de lineamientos para la atención de PQRSD</t>
  </si>
  <si>
    <t>Establecer una estrategia para la gestión de PQRSD
"Estrategia Socializada"</t>
  </si>
  <si>
    <t xml:space="preserve">30/09/2018 Se adjunta estratégia </t>
  </si>
  <si>
    <t xml:space="preserve">10/10/2018 "La Secretaría General generó el documento ""Estrategia de intervención para la atención de peticiones, quejas, reclamos y denuncias - PQRSD, en la Agencia Nacional de Tierras, MAYO 2018"", el documento contiene la gestión realizada por la entidad respecto a las peticiones 2016 y 2017 y el porcentaje de peticiones atendidas para cada una de las dos vigencias. Así mismo, define las actividades administrativas para optimizar la atención de las peticiones,  tanto en los tiempos de respuesta, como en la calidad de las mismas.
En consideración a lo aprobado por el Comité de Institucional de Gestión y Desempeño el pasado 16/07/2018, se recomienda evaluar la actualización de la línea de acción ""depuración del rezago"", contemplada en el documento ""Estrategia de intervención para la atención de peticiones, quejas, reclamos y denuncias - PQRSD, en la Agencia Nacional de Tierras, MAYO 2018"".
De acuerdo con los avances y soportes reportados por el responsable de ejecución de la acción, la Oficina de Control Interno realiza el cierre de la actividad."  Acción evaluada y cerrada de acuerdo a los avances reportados por el responsable de ejecución con corte al 30/09/2018.
</t>
  </si>
  <si>
    <t>AMI-093</t>
  </si>
  <si>
    <t>Cumplimiento a la Estrategia "Informes de cumplimiento"</t>
  </si>
  <si>
    <t>Secretaría General
Todas las Dependencias</t>
  </si>
  <si>
    <t xml:space="preserve">30/09/2018 Se adjunta el informe de seguimiento a  la estrategia de PQRSD con corte de 31 julio de 2018.  
21/12/2018 "El reporte será entregado el 30 de diciembre con corte al 20 de diciembre. Se adjunta el informe con corte a diciembre 2018" 
</t>
  </si>
  <si>
    <t xml:space="preserve">30/09/2018 El documento "Estrategia de intervención para la atención de peticiones, quejas, reclamos y denuncias - PQRSD, en la Agencia Nacional de Tierras, MAYO 2018" estableció unos compromisos, entre los cuales se encuentra realizar informes de seguimiento en los meses de julio, septiembre y diciembre de 2018.  Frente a dicho compromiso, la Secretaría General aportó el documento "primer informe de implementación - Estrategia de intervención para la atención de peticiones, quejas, reclamos y denuncias - PQRSD, en la Agencia Nacional de Tierras, con corte a julio 2018". Acción en términos para su ejecución, presentó reporte de avance con corte al 30/09/2018. 
26/02/2019 "Actividad ejecutada Con base a la información suministrada por Secretaría General, se observó el segundo informe de implementación de la estrategia de PQRSD con corte a diciembre 2018." Acción evaluada y cerrada de acuerdo a los avances reportados por el responsable de ejecución con corte al 30/09/2018.
</t>
  </si>
  <si>
    <t>AMI-094</t>
  </si>
  <si>
    <t>Adquisición de bienes y servicios</t>
  </si>
  <si>
    <t>Riesgo de Cumplimiento R43 Matriz de Riesgos de Gestión 2017</t>
  </si>
  <si>
    <r>
      <rPr>
        <sz val="11"/>
        <color indexed="8"/>
        <rFont val="Arial Narrow"/>
        <family val="2"/>
      </rPr>
      <t>Materialización del Riesgo No 43 "Formulación de Ficha Técnica Inexacta"</t>
    </r>
  </si>
  <si>
    <t>Posible desconocimiento en los criterios a tener en cuenta para la formulación de la ficha técnica</t>
  </si>
  <si>
    <t>Formular y publicar un documento que establezca lineamientos para la formulación de las fichas técnicas. "Documento Publicado"</t>
  </si>
  <si>
    <t xml:space="preserve">30/09/2018 Actividad en término
21/12/2018 El documento se encuentra publicado en la Intranet en el siguiente link: http://intranet.agenciadetierras.gov.co/index.php/adquisicion-de-bienes-y-servicios/ 
</t>
  </si>
  <si>
    <t>17/10/2018 La actividad se encuentra en términos de ejecución. Sin embargo, para el periodo evaluado no se reportaron avances de gestión. Se recomienda el reporte de avances de gestión y sus correspondiente evidencias.
26/02/2019 "Actividad ejecutada. Se observó la elaboración y publicación del Instructivo ADQBS-I-003 Lineamientos para la formulación de la ficha tecnica del proceso de bienes y servicios del la Agencia Nacional de Tierras " Se sugiere realizar actividades de socialización.</t>
  </si>
  <si>
    <t>AMI-095</t>
  </si>
  <si>
    <t>Riesgo de Cumplimiento R44 Matriz de Riesgos de Gestión 2017</t>
  </si>
  <si>
    <r>
      <rPr>
        <sz val="11"/>
        <color indexed="8"/>
        <rFont val="Arial Narrow"/>
        <family val="2"/>
      </rPr>
      <t>Materialización del Riesgo No 44 "Falta de conocimientos técnicos relacionados con las necesidades a contratar, por parte del profesional del grupo de contratos, en la revisión de los documentos precontractuales"</t>
    </r>
  </si>
  <si>
    <t xml:space="preserve">Posible formulación inexacta del Riesgo, toda vez que las causas y consecuencias de materialización identificadas no afectan el proceso. </t>
  </si>
  <si>
    <t>Actualizar la matriz de riesgos asociados al proceso de Adquisición de Bienes y Servicios. "Matriz de Riesgos Actualizada"</t>
  </si>
  <si>
    <t>Subdirección Administrativa y Financiera
Grupo Interno de Trabajo Coordinación para la Gestión Contractual
Oficina de Planeación</t>
  </si>
  <si>
    <t>30/09/2018 "La matriz de riesgos asociados al proceso de Adquisición de bienes y servicios se encuentra actualizada.
21/12/2018 Con relación al riesgo No. 44 asociados al proceso de Adquisición de bienes y servicios, en envía el soporte de la justificación de la Secretaria General para eliminar el riesgo de la matriz final.</t>
  </si>
  <si>
    <t xml:space="preserve">12/10/2018 "Con corte al 12/10/2018 se consultó en la página web de la entidad la matriz de riesgos vigencia 2018, la cual no contiene riesgos asociados al proceso de adquisición de bienes y servicios. Frente al avance reportado, se solicita se suministren los soportes de la validación realizada por las partes interesadas al riesgo No. 44." Acción en términos para su ejecución, se sugiere que los avances de gestión reportados detallen el desempeño obtenido frente a la acción definida.
26/02/2019 "Actividad ejecutada. Se observó correo electrónico del 23/10/2018 de Secretaría General, en el que se presenta la razón por la que se solicitó la eliminación del riesgo de Adquisición de bienes y servicios. Se sugiere continuar con el acompañamiento y seguimiento a las dependencias en la formulación del mapa de riesgos.
</t>
  </si>
  <si>
    <t>AMI-100</t>
  </si>
  <si>
    <r>
      <t xml:space="preserve">ACUERDO 060 DE 2001, </t>
    </r>
    <r>
      <rPr>
        <sz val="11"/>
        <color indexed="8"/>
        <rFont val="Arial Narrow"/>
        <family val="2"/>
      </rPr>
      <t xml:space="preserve">Artículo Tercero. Unidades de Correspondencia. , Artículo Séptimo. Comunicaciones internas. , Artículo Octavo. Control de comunicaciones oficiales.  Artículo Décimo. Comunicaciones oficiales recibidas.  </t>
    </r>
  </si>
  <si>
    <t>No Conformidad No. 1: Debilidades asociadas a la normalización de las actividades de correspondencia.</t>
  </si>
  <si>
    <t>Se ejecutó incorrectamente el proceso de control de calidad.</t>
  </si>
  <si>
    <t>1. Elaborar y publicar el procedimiento de correspondencia.
2. Capacitación en el Acuerdo 060 de 2001 al equipo de correspondencia</t>
  </si>
  <si>
    <t xml:space="preserve">Subdirección Administrativa y Financiera
</t>
  </si>
  <si>
    <t xml:space="preserve">30/06/2020 "En el mes de diciembre de 2019 se elaboró procedimiento para la recepción de comunicaciones oficiales y formas que permiten apoyar el proceso de correspondencia, los cuales se publicaron en el mes de enero. Se realizó capacitación al personal de la Subdirección Administrativa y Financiera - Correspondencia sobre el Acuerdo 060 de 2001." "ADMBS-P-013-RECEPCIÓN-DE-COMUNICACIONES-OFICIALES. Listado de asistencia capacitación Acuerdo 060. Evaluación capacitación Acuerdo 060" </t>
  </si>
  <si>
    <t xml:space="preserve">El plan de mejoramiento fue formulado por la Secretaría General y comunicado a la Oficina de Control Interno, mediante memorando 20202200062243 del 01/04/2020, procediendose a su establecimiento mediante memorando 20201020397491 del 29/04/2020. 
8/07/2020 "Se observó solicitud de elaboración de documentos del 13/04/2020, sin embargo, esta no relaciona el código del procedimiento, a saber,  ADMBS-P-013.
A su vez, se evidenció el documento ADMBS-P-013 Recepción de comunicaciones oficiales, versión 1 del 17/01/2020, cuyo objeto es ""Normalizar las actividades requeridas para la recepción de las comunicaciones oficiales, independiente de su soporte o medio de ingreso, así como la gestión de las mismas dentro de la Entidad"". Por otra parte, se observaron soportes relacionados con la capacitación en el Acuerdo 060 de 2001 al equipo de correspondencia, a saber:
Listado de asistencia, del 16/03/2020, en cual participaron8 colaboradores de gestión documental.
Evaluación de la capacitación, brindada a los 8 colaboradores, las cuales presentaron inquietudes en cuanto a la duración de la capacitación y el material entregado.
La Oficina de Control Interno da por cumplida la actividad. No obstante, recomienda a la Subdirección Administrativa y Financiera atender las opiniones de los asistentes a la capacitaciones, suministradas a través de la evaluación aplicada." Ejecutada
</t>
  </si>
  <si>
    <t>AMI-105</t>
  </si>
  <si>
    <r>
      <t xml:space="preserve">DECRETO ÚNICO REGLAMENTARIO 1080 DE 2015 : </t>
    </r>
    <r>
      <rPr>
        <sz val="11"/>
        <color indexed="8"/>
        <rFont val="Arial Narrow"/>
        <family val="2"/>
      </rPr>
      <t>Artículo 2.8.2.5.12. Publicación del programa de gestión documental</t>
    </r>
  </si>
  <si>
    <t>No Conformidad No. 6: Incumplimiento en la publicación del Programa de Gestión Documental – PGD de la Agencia.</t>
  </si>
  <si>
    <t>INCONFORMIDAD CUMPLIDA</t>
  </si>
  <si>
    <t>El Programa de Gestión Documental de la Agencia se encuentra publicado en la pagina web http://www.agenciadetierras.gov.co/wp-content/uploads/2018/12/ADMBS-Plan-002-PROGRAMA-DE-GESTION-DOCUMENTAL-ANT.pdf</t>
  </si>
  <si>
    <t xml:space="preserve">El plan de mejoramiento fue formulado por la Secretaría General y comunicado a la Oficina de Control Interno, mediante memorando 20202200062243 del 01/04/2020, procediendose a su establecimiento mediante memorando 20201020397491 del 29/04/2020.
30/06/2020 Actividad cumplida 
</t>
  </si>
  <si>
    <t>8/07/2020 La actividad presentó cumplimiento, toda vez que, se observó en la página web de la Agencia  la disponibilidad del documento ADMBS-Plan-002 Programa de Gestión Documental  versión 1 del 31/07/2018, en el enlace www.agenciadetierras.gov.co/wp-content/uploads/2018/12/ADMBS-Plan-002-PROGRAMA-DE-GESTION-DOCUMENTAL-ANT.pdf</t>
  </si>
  <si>
    <t>AMI-108</t>
  </si>
  <si>
    <t>Seguimiento a Derechos de Autor de Software, vigencia 2019.</t>
  </si>
  <si>
    <t>• Directiva Presidencial 01 del 25 de febrero de 1999
• Directiva Presidencial 02 del 12 de febrero del 2002, “respecto al derecho de autor y los derechos conexos, en lo referente a la utilización de programas ordenador (software)”.
• Circular 07 de 04 de octubre de 2002 “El servidor público como titular de derecho de autor.
• Circular 04 de 22 de diciembre de 2006, mediante la cual se solicitó a los Representantes Legales y Jefes de Oficina de Control Interno de las entidades u organismos públicos del orden nacional y territorial, la información relacionada con la “Verificación, recomendaciones y resultados sobre el cumplimiento de las normas en materia de derecho de autor sobre software”.
• Circular No. 17 del 01 de junio de 2011 suscrita por la Unidad Administrativa Especial Dirección Nacional de Derechos de Autor.
• Proceso Administración de Bienes y Servicios ADMSBS-FT-001
• ISO 27001:2013 Anexo A Numeral 11.2.5, 11.2.7</t>
  </si>
  <si>
    <t>La política de Administración que se aplica a la configuración de los equipos de cómputo no se encuentra documentada en el Sistema de Gestión</t>
  </si>
  <si>
    <t>Desconocimiento de las necesidades de documentación de los procesos asociados a Inteligencia de la Informaci[on, para prestar un mejor servicio.</t>
  </si>
  <si>
    <t>Documentar un procedimiento con los lineamientos para la configuracion de equipos acorde con las buenas prácticas.</t>
  </si>
  <si>
    <t>Secretaría General - Equipo de Infraestructura y Soporte Tecnologico</t>
  </si>
  <si>
    <t xml:space="preserve">El plan de mejoramiento fue formulado por la Secretaría General y comunicado a la Oficina de Control Interno, mediante memorando 20206000048083 del 13/03/2020, procediendose a su establecimiento mediante memorando 20201020071703 del 15/04/2020. 
30/06/2020 "En atención a la no conformidad, el equipo de Infraestructura y Soporte Tecnologico de la Secretaría General, elabora y formaliza en el Sistema Integrado de Gestión el Procedimiento para la configuración de equipos de computo en la ANT, información que se puede verificar en el siguiente enlace:
http://intranet.agenciadetierras.gov.co/wp-content/uploads/2020/06/GINFO-P-008-CONFIGURACI%C3%93N-DE-EQUIPOS-DE-C%C3%93MPUTO-2.pdf " Procedimiento GEFIN-P-008 CONFIGURACIÓN DE EQUIPOS DE COMPUTO 
</t>
  </si>
  <si>
    <t>8/07/2020 Se observó la disponibilidad en la Sistema Integrado de Gestión del procedimiento GINFO-P-008 CONFIGURACIÓN DE EQUIPOS DE CÓMPUTO versión 1 del 08/06/2020, cuyo objetivo es "Conocer los lineamientos, procedimientos y actividades que se deben ejecutar para la configuración y alistamiento de los equipos de cómputo con el fin de garantiza un procesos estandarizado previa entrega a los usuarios finales".  Ver enlace http://intranet.agenciadetierras.gov.co/wp-content/uploads/2020/06/GINFO-P-008-CONFIGURACI%C3%93N-DE-EQUIPOS-DE-C%C3%93MPUTO-2.pdf Ejecutada</t>
  </si>
  <si>
    <t>Esta accion fue modificada con autorizacion del comité institucional de control interno, luego de lo cual la accion quedo en reuniones quincenales, se encuentra en terminos y con ejecucion según las actas adjuntas.   (nueva acción de mejora se planteó que, en el periodo comprendido del 1 de septiembre al 30 de octubre de 2020 el grupo de conceptos de la oficina jurídica, cada quince (15) días, efectuara reuniones para revisar los casos catalogados como difíciles)</t>
  </si>
  <si>
    <r>
      <rPr>
        <b/>
        <sz val="11"/>
        <rFont val="Arial Narrow"/>
        <family val="2"/>
      </rPr>
      <t>20/10/2020.</t>
    </r>
    <r>
      <rPr>
        <sz val="11"/>
        <rFont val="Arial Narrow"/>
        <family val="2"/>
      </rPr>
      <t xml:space="preserve"> La Dirección de Asuntos Étnicos suministró la relación de 63 comunicaciones remitidas en los meses de julio y septiembre a diferentes comunidades beneficiarias, observándose el registro de estado "solicitud incompleta" para el total de comunicaciones.</t>
    </r>
    <r>
      <rPr>
        <sz val="11"/>
        <color theme="1"/>
        <rFont val="Arial Narrow"/>
        <family val="2"/>
      </rPr>
      <t xml:space="preserve">
A fin de determinar el estado de la acción de mejora, la Oficina de Control Interno solicita se allegue la relación de solicitudes  recibidas por la ANT desde el 2015 en cuanto a la protección y seguridad jurídica de las tierras y territorios ocupados o poseídos ancestralmente y/o tradicionalmente por los pueblos indígenas, estableciendo su estado, a fin de establecer que las 125 solicitudes observadas por la CGR se gestionaron.  Lo anterior, debe allegarse dentro  del periodo de observaciones.
</t>
    </r>
    <r>
      <rPr>
        <b/>
        <sz val="11"/>
        <color theme="1"/>
        <rFont val="Arial Narrow"/>
        <family val="2"/>
      </rPr>
      <t xml:space="preserve">29/10/2020. </t>
    </r>
    <r>
      <rPr>
        <sz val="11"/>
        <color theme="1"/>
        <rFont val="Arial Narrow"/>
        <family val="2"/>
      </rPr>
      <t xml:space="preserve"> La Dirección de Asuntos Étnicos a través de correo electrónico del  27/10/2020 suministró documento el cual indica que la implementación para dar cumplimiento a estas solicitudes presenta complejidades operativas y reglamentarias respecto de lo dispuesto en el Decreto 2333 de 2014, tales como,  Sistemas de Información Étnicos (DAE): Validación geográfica, notificación personal, levantamiento cartográfico, identificación de los titulares de derechos inscritos en los folios de matrícula que se encuentren inmersos en la solicitud de pretensión territorial,  volumen de titulares de derechos inscritos,  entre otros.  Igualmente, indica que durante la vigencia 2020 en el marco del Plan de Atención se priorizaron 29 Procedimientos de medidas de protección de la posesión de territorios ancestrales y/o tradicionales (Decreto 2333 de 2104), conforme al numeral 1 del artículo 26 del Decreto 2363 de 2015.
A partir de la información suministrada, esta Jefatura observó base de datos con 125 solicitudes, de las cuales 63 registran en su tipificación "incompleta", las cuales obedecen a los requerimiento enviados a las comunidades a fin de completar la información inicial.  Por otra parte, se relacionan 62 solicitudes bajo tipificación "completa, sin embargo, en conversación telefónica del 29/10/2020 con el proceso no se pudo establecer a que se refiere con completas  y en que actividades del flujograma pertenece.  La base de datos de las 125 solicitudes fue contrastada con información registrada en la base de datos de ancestralidad, observándose inconsciencias en la información, a saber, numero de territorios registrados como "solicitud incompleta" en cuanto al cumplimiento de los requisitos mínimos Decreto 1071, donde se registra solo 1 caso.
La acción de mejora presentó cumplimiento de acuerdo a su planificación.
La Oficina de Control Interno recomienda garantizar la confiabilidad de la información en los diferentes instrumentos utilizados para controlar el proceso.  Así mismo, sugiere se lleve a cabo la revisión del procedimiento ADMTI-P-002 PROTECCIÓN DE TERRITORIOS ANCESTRALES DE COMUNIDADES INDÍGENAS versión 1 del 17/07/2017, a fin de establecer si los limitantes presentados en el informe hacen parte de las actividades de control y riesgo del proceso.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</si>
</sst>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yyyy\-mm\-dd;@"/>
    <numFmt numFmtId="165" formatCode="#,##0.0"/>
    <numFmt numFmtId="166" formatCode="yyyy/mm/dd"/>
    <numFmt numFmtId="167" formatCode="0.0%"/>
  </numFmts>
  <fonts count="64">
    <font>
      <sz val="11"/>
      <color theme="1"/>
      <name val="Calibri"/>
      <family val="2"/>
      <scheme val="minor"/>
    </font>
    <font>
      <b/>
      <sz val="11"/>
      <color theme="1"/>
      <name val="Arial Narrow"/>
      <family val="2"/>
    </font>
    <font>
      <b/>
      <sz val="11"/>
      <name val="Arial Narrow"/>
      <family val="2"/>
    </font>
    <font>
      <sz val="11"/>
      <color theme="1"/>
      <name val="Arial Narrow"/>
      <family val="2"/>
    </font>
    <font>
      <sz val="11"/>
      <color indexed="8"/>
      <name val="Arial Narrow"/>
      <family val="2"/>
    </font>
    <font>
      <b/>
      <sz val="11"/>
      <color indexed="8"/>
      <name val="Arial Narrow"/>
      <family val="2"/>
    </font>
    <font>
      <b/>
      <sz val="11"/>
      <color rgb="FFFF0000"/>
      <name val="Arial Narrow"/>
      <family val="2"/>
    </font>
    <font>
      <sz val="11"/>
      <name val="Arial Narrow"/>
      <family val="2"/>
    </font>
    <font>
      <sz val="10"/>
      <color indexed="10"/>
      <name val="Arial Narrow"/>
      <family val="2"/>
    </font>
    <font>
      <sz val="11"/>
      <color rgb="FF263238"/>
      <name val="Arial Narrow"/>
      <family val="2"/>
    </font>
    <font>
      <sz val="11"/>
      <color rgb="FF000000"/>
      <name val="Arial Narrow"/>
      <family val="2"/>
    </font>
    <font>
      <sz val="11"/>
      <color indexed="10"/>
      <name val="Arial Narrow"/>
      <family val="2"/>
    </font>
    <font>
      <i/>
      <sz val="11"/>
      <color indexed="8"/>
      <name val="Arial Narrow"/>
      <family val="2"/>
    </font>
    <font>
      <b/>
      <u/>
      <sz val="11"/>
      <color indexed="8"/>
      <name val="Arial Narrow"/>
      <family val="2"/>
    </font>
    <font>
      <sz val="11"/>
      <color indexed="8"/>
      <name val="Calibri"/>
      <family val="2"/>
      <scheme val="minor"/>
    </font>
    <font>
      <b/>
      <sz val="9"/>
      <color indexed="81"/>
      <name val="Tahoma"/>
      <family val="2"/>
    </font>
    <font>
      <sz val="9"/>
      <color indexed="81"/>
      <name val="Tahoma"/>
      <family val="2"/>
    </font>
    <font>
      <i/>
      <sz val="11"/>
      <color theme="1"/>
      <name val="Arial Narrow"/>
      <family val="2"/>
    </font>
    <font>
      <b/>
      <sz val="11"/>
      <color theme="1"/>
      <name val="Calibri"/>
      <family val="2"/>
      <scheme val="minor"/>
    </font>
    <font>
      <sz val="11"/>
      <color theme="1"/>
      <name val="Calibri"/>
      <family val="2"/>
      <scheme val="minor"/>
    </font>
    <font>
      <b/>
      <sz val="11"/>
      <color rgb="FFFF0000"/>
      <name val="Calibri"/>
      <family val="2"/>
      <scheme val="minor"/>
    </font>
    <font>
      <b/>
      <sz val="11"/>
      <color rgb="FF70AD47"/>
      <name val="Calibri"/>
      <family val="2"/>
      <scheme val="minor"/>
    </font>
    <font>
      <b/>
      <sz val="11"/>
      <color rgb="FF000000"/>
      <name val="Arial Narrow"/>
      <family val="2"/>
    </font>
    <font>
      <sz val="10"/>
      <name val="Arial Narrow"/>
      <family val="2"/>
    </font>
    <font>
      <i/>
      <sz val="11"/>
      <name val="Arial Narrow"/>
      <family val="2"/>
    </font>
    <font>
      <sz val="10"/>
      <color theme="1"/>
      <name val="Arial Narrow"/>
      <family val="2"/>
    </font>
    <font>
      <sz val="11"/>
      <color rgb="FF0070C0"/>
      <name val="Arial Narrow"/>
      <family val="2"/>
    </font>
    <font>
      <sz val="11"/>
      <color rgb="FFFF0000"/>
      <name val="Arial Narrow"/>
      <family val="2"/>
    </font>
    <font>
      <b/>
      <sz val="13"/>
      <color theme="1"/>
      <name val="Calibri"/>
      <family val="2"/>
      <scheme val="minor"/>
    </font>
    <font>
      <b/>
      <sz val="14"/>
      <color theme="1"/>
      <name val="Calibri"/>
      <family val="2"/>
      <scheme val="minor"/>
    </font>
    <font>
      <b/>
      <u/>
      <sz val="20"/>
      <color theme="1"/>
      <name val="Calibri"/>
      <family val="2"/>
      <scheme val="minor"/>
    </font>
    <font>
      <b/>
      <u/>
      <sz val="18"/>
      <color theme="1"/>
      <name val="Calibri"/>
      <family val="2"/>
      <scheme val="minor"/>
    </font>
    <font>
      <b/>
      <sz val="11"/>
      <name val="Calibri"/>
      <family val="2"/>
      <scheme val="minor"/>
    </font>
    <font>
      <i/>
      <sz val="11"/>
      <color rgb="FF0070C0"/>
      <name val="Arial Narrow"/>
      <family val="2"/>
    </font>
    <font>
      <sz val="11"/>
      <color theme="1"/>
      <name val="Symbol"/>
      <family val="1"/>
      <charset val="2"/>
    </font>
    <font>
      <sz val="14"/>
      <color indexed="8"/>
      <name val="Arial Narrow"/>
      <family val="2"/>
    </font>
    <font>
      <i/>
      <sz val="11"/>
      <color rgb="FF000000"/>
      <name val="Arial Narrow"/>
      <family val="2"/>
    </font>
    <font>
      <b/>
      <sz val="11"/>
      <color rgb="FF33CC33"/>
      <name val="Arial Narrow"/>
      <family val="2"/>
    </font>
    <font>
      <b/>
      <sz val="11"/>
      <color theme="5"/>
      <name val="Arial Narrow"/>
      <family val="2"/>
    </font>
    <font>
      <b/>
      <sz val="11"/>
      <color theme="9"/>
      <name val="Arial Narrow"/>
      <family val="2"/>
    </font>
    <font>
      <sz val="11"/>
      <color theme="9"/>
      <name val="Arial Narrow"/>
      <family val="2"/>
    </font>
    <font>
      <b/>
      <sz val="11"/>
      <color rgb="FF92D050"/>
      <name val="Arial Narrow"/>
      <family val="2"/>
    </font>
    <font>
      <sz val="11"/>
      <color rgb="FF92D050"/>
      <name val="Arial Narrow"/>
      <family val="2"/>
    </font>
    <font>
      <u/>
      <sz val="11"/>
      <color theme="1"/>
      <name val="Arial Narrow"/>
      <family val="2"/>
    </font>
    <font>
      <b/>
      <i/>
      <sz val="11"/>
      <color rgb="FF000000"/>
      <name val="Arial Narrow"/>
      <family val="2"/>
    </font>
    <font>
      <b/>
      <sz val="11"/>
      <color indexed="8"/>
      <name val="Calibri"/>
      <family val="2"/>
      <scheme val="minor"/>
    </font>
    <font>
      <sz val="11"/>
      <name val="Calibri"/>
      <family val="2"/>
      <scheme val="minor"/>
    </font>
    <font>
      <sz val="11"/>
      <color theme="9"/>
      <name val="Calibri"/>
      <family val="2"/>
      <scheme val="minor"/>
    </font>
    <font>
      <sz val="11"/>
      <color theme="1"/>
      <name val="Arial"/>
      <family val="2"/>
    </font>
    <font>
      <sz val="11"/>
      <color indexed="8"/>
      <name val="Calibri   "/>
    </font>
    <font>
      <b/>
      <sz val="11"/>
      <color indexed="8"/>
      <name val="Calibri   "/>
    </font>
    <font>
      <b/>
      <sz val="11"/>
      <color theme="1"/>
      <name val="Arial"/>
      <family val="2"/>
    </font>
    <font>
      <b/>
      <sz val="12"/>
      <color theme="1"/>
      <name val="Arial Narrow"/>
      <family val="2"/>
    </font>
    <font>
      <b/>
      <sz val="14"/>
      <color theme="1"/>
      <name val="Arial Narrow"/>
      <family val="2"/>
    </font>
    <font>
      <b/>
      <sz val="18"/>
      <color theme="1"/>
      <name val="Arial Narrow"/>
      <family val="2"/>
    </font>
    <font>
      <b/>
      <i/>
      <sz val="11"/>
      <name val="Arial Narrow"/>
      <family val="2"/>
    </font>
    <font>
      <sz val="11"/>
      <color rgb="FFFF0000"/>
      <name val="Calibri"/>
      <family val="2"/>
      <scheme val="minor"/>
    </font>
    <font>
      <b/>
      <u/>
      <sz val="18"/>
      <color rgb="FF000000"/>
      <name val="Arial Narrow"/>
      <family val="2"/>
    </font>
    <font>
      <b/>
      <sz val="10"/>
      <name val="Calibri Light"/>
      <family val="2"/>
      <scheme val="major"/>
    </font>
    <font>
      <b/>
      <sz val="10"/>
      <name val="Arial Narrow"/>
      <family val="2"/>
    </font>
    <font>
      <sz val="12"/>
      <color theme="1"/>
      <name val="Arial Narrow"/>
      <family val="2"/>
    </font>
    <font>
      <b/>
      <sz val="12"/>
      <name val="Arial Narrow"/>
      <family val="2"/>
    </font>
    <font>
      <sz val="12"/>
      <name val="Arial Narrow"/>
      <family val="2"/>
    </font>
    <font>
      <sz val="11"/>
      <color indexed="8"/>
      <name val="Cambria"/>
      <family val="1"/>
    </font>
  </fonts>
  <fills count="1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patternFill>
    </fill>
    <fill>
      <patternFill patternType="solid">
        <fgColor rgb="FFFFFFFF"/>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399975585192419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0" fontId="14" fillId="0" borderId="0"/>
    <xf numFmtId="9" fontId="19" fillId="0" borderId="0" applyFont="0" applyFill="0" applyBorder="0" applyAlignment="0" applyProtection="0"/>
  </cellStyleXfs>
  <cellXfs count="617">
    <xf numFmtId="0" fontId="0" fillId="0" borderId="0" xfId="0"/>
    <xf numFmtId="0" fontId="2" fillId="3" borderId="3" xfId="0" applyFont="1" applyFill="1" applyBorder="1" applyAlignment="1">
      <alignment horizontal="center" vertical="center" wrapText="1"/>
    </xf>
    <xf numFmtId="0" fontId="3" fillId="0" borderId="1" xfId="0" applyFont="1" applyFill="1" applyBorder="1" applyAlignment="1" applyProtection="1">
      <alignment horizontal="center" vertical="top"/>
    </xf>
    <xf numFmtId="0" fontId="4" fillId="0" borderId="1" xfId="0" applyFont="1" applyFill="1" applyBorder="1" applyAlignment="1" applyProtection="1">
      <alignment horizontal="justify" vertical="top" wrapText="1"/>
    </xf>
    <xf numFmtId="0" fontId="3" fillId="0" borderId="1" xfId="0" applyFont="1" applyFill="1" applyBorder="1" applyAlignment="1" applyProtection="1">
      <alignment horizontal="justify" vertical="top" wrapText="1"/>
    </xf>
    <xf numFmtId="1" fontId="3" fillId="0" borderId="1" xfId="0" applyNumberFormat="1" applyFont="1" applyFill="1" applyBorder="1" applyAlignment="1" applyProtection="1">
      <alignment horizontal="center" vertical="top"/>
    </xf>
    <xf numFmtId="0" fontId="3" fillId="0" borderId="1" xfId="0" applyNumberFormat="1" applyFont="1" applyFill="1" applyBorder="1" applyAlignment="1">
      <alignment horizontal="justify" vertical="top" wrapText="1"/>
    </xf>
    <xf numFmtId="0" fontId="6" fillId="2" borderId="0" xfId="0" applyFont="1" applyFill="1" applyBorder="1" applyAlignment="1" applyProtection="1">
      <alignment horizontal="center" vertical="top"/>
      <protection locked="0"/>
    </xf>
    <xf numFmtId="0" fontId="3" fillId="0" borderId="1" xfId="0" applyFont="1" applyFill="1" applyBorder="1" applyAlignment="1" applyProtection="1">
      <alignment horizontal="left" vertical="top" wrapText="1"/>
    </xf>
    <xf numFmtId="0" fontId="3" fillId="0" borderId="1" xfId="0" applyFont="1" applyFill="1" applyBorder="1" applyAlignment="1">
      <alignment horizontal="justify" vertical="top" wrapText="1"/>
    </xf>
    <xf numFmtId="0" fontId="4" fillId="0" borderId="1" xfId="0" applyFont="1" applyFill="1" applyBorder="1" applyAlignment="1" applyProtection="1">
      <alignment horizontal="left" vertical="top" wrapText="1"/>
    </xf>
    <xf numFmtId="0" fontId="3" fillId="2" borderId="1" xfId="0" applyFont="1" applyFill="1" applyBorder="1" applyAlignment="1" applyProtection="1">
      <alignment horizontal="justify" vertical="top" wrapText="1"/>
      <protection locked="0"/>
    </xf>
    <xf numFmtId="0" fontId="3" fillId="2" borderId="1" xfId="0" applyFont="1" applyFill="1" applyBorder="1" applyAlignment="1" applyProtection="1">
      <alignment horizontal="center" vertical="top"/>
    </xf>
    <xf numFmtId="0" fontId="3" fillId="2" borderId="1" xfId="0" applyFont="1" applyFill="1" applyBorder="1" applyAlignment="1" applyProtection="1">
      <alignment horizontal="justify" vertical="top" wrapText="1"/>
    </xf>
    <xf numFmtId="0" fontId="10" fillId="0" borderId="1" xfId="0" applyFont="1" applyBorder="1" applyAlignment="1">
      <alignment horizontal="justify" vertical="top" wrapText="1"/>
    </xf>
    <xf numFmtId="0" fontId="3" fillId="0" borderId="1" xfId="0" applyFont="1" applyBorder="1" applyAlignment="1">
      <alignment horizontal="justify" vertical="top" wrapText="1"/>
    </xf>
    <xf numFmtId="0" fontId="3" fillId="0" borderId="1" xfId="0" applyFont="1" applyFill="1" applyBorder="1" applyAlignment="1" applyProtection="1">
      <alignment horizontal="justify" vertical="top" wrapText="1"/>
      <protection locked="0"/>
    </xf>
    <xf numFmtId="0" fontId="3" fillId="4" borderId="1" xfId="0" applyFont="1" applyFill="1" applyBorder="1" applyAlignment="1" applyProtection="1">
      <alignment horizontal="justify" vertical="top" wrapText="1"/>
      <protection locked="0"/>
    </xf>
    <xf numFmtId="0" fontId="7" fillId="0" borderId="1" xfId="0" applyFont="1" applyFill="1" applyBorder="1" applyAlignment="1" applyProtection="1">
      <alignment horizontal="justify" vertical="top" wrapText="1"/>
      <protection locked="0"/>
    </xf>
    <xf numFmtId="0" fontId="3" fillId="0" borderId="0" xfId="0" applyFont="1"/>
    <xf numFmtId="0" fontId="3" fillId="0" borderId="0" xfId="0" applyFont="1" applyAlignment="1">
      <alignment vertical="top"/>
    </xf>
    <xf numFmtId="0" fontId="3" fillId="0" borderId="0" xfId="0" applyFont="1" applyAlignment="1">
      <alignment horizontal="left"/>
    </xf>
    <xf numFmtId="0" fontId="2" fillId="3" borderId="1" xfId="0" applyFont="1" applyFill="1" applyBorder="1" applyAlignment="1">
      <alignment horizontal="center" vertical="center" wrapText="1"/>
    </xf>
    <xf numFmtId="0" fontId="10" fillId="0" borderId="1" xfId="0" applyFont="1" applyBorder="1" applyAlignment="1" applyProtection="1">
      <alignment horizontal="center" vertical="top"/>
    </xf>
    <xf numFmtId="0" fontId="3" fillId="0" borderId="1" xfId="0" applyFont="1" applyBorder="1" applyAlignment="1" applyProtection="1">
      <alignment horizontal="center" vertical="top"/>
    </xf>
    <xf numFmtId="0" fontId="3" fillId="4" borderId="1" xfId="0" applyFont="1" applyFill="1" applyBorder="1" applyAlignment="1" applyProtection="1">
      <alignment horizontal="center" vertical="top"/>
    </xf>
    <xf numFmtId="164" fontId="3" fillId="0" borderId="1" xfId="0" applyNumberFormat="1" applyFont="1" applyFill="1" applyBorder="1" applyAlignment="1" applyProtection="1">
      <alignment horizontal="center" vertical="top"/>
    </xf>
    <xf numFmtId="0" fontId="3" fillId="0" borderId="1" xfId="0" applyNumberFormat="1" applyFont="1" applyFill="1" applyBorder="1" applyAlignment="1" applyProtection="1">
      <alignment horizontal="justify" vertical="top" wrapText="1"/>
    </xf>
    <xf numFmtId="0" fontId="3" fillId="0" borderId="1" xfId="0" applyFont="1" applyFill="1" applyBorder="1" applyAlignment="1" applyProtection="1">
      <alignment horizontal="justify" vertical="top"/>
    </xf>
    <xf numFmtId="0" fontId="9" fillId="0" borderId="1" xfId="0" applyFont="1" applyBorder="1" applyAlignment="1" applyProtection="1">
      <alignment horizontal="justify" vertical="top" wrapText="1"/>
    </xf>
    <xf numFmtId="164" fontId="3" fillId="2" borderId="1" xfId="0" applyNumberFormat="1" applyFont="1" applyFill="1" applyBorder="1" applyAlignment="1" applyProtection="1">
      <alignment horizontal="center" vertical="top"/>
    </xf>
    <xf numFmtId="0" fontId="3" fillId="0" borderId="1" xfId="0" quotePrefix="1" applyNumberFormat="1" applyFont="1" applyFill="1" applyBorder="1" applyAlignment="1" applyProtection="1">
      <alignment horizontal="justify" vertical="top" wrapText="1"/>
    </xf>
    <xf numFmtId="0" fontId="4" fillId="0" borderId="1" xfId="0" applyFont="1" applyBorder="1" applyAlignment="1" applyProtection="1">
      <alignment horizontal="justify" vertical="top" wrapText="1"/>
    </xf>
    <xf numFmtId="0" fontId="10" fillId="0" borderId="1" xfId="0" applyFont="1" applyBorder="1" applyAlignment="1" applyProtection="1">
      <alignment horizontal="justify" vertical="top" wrapText="1"/>
    </xf>
    <xf numFmtId="164" fontId="10" fillId="0" borderId="1" xfId="0" applyNumberFormat="1" applyFont="1" applyBorder="1" applyAlignment="1" applyProtection="1">
      <alignment horizontal="center" vertical="top"/>
    </xf>
    <xf numFmtId="0" fontId="10" fillId="0" borderId="1" xfId="0" applyFont="1" applyBorder="1" applyAlignment="1" applyProtection="1">
      <alignment horizontal="justify" vertical="top"/>
    </xf>
    <xf numFmtId="164" fontId="4" fillId="0" borderId="1" xfId="0" applyNumberFormat="1" applyFont="1" applyFill="1" applyBorder="1" applyAlignment="1" applyProtection="1">
      <alignment horizontal="center" vertical="top"/>
    </xf>
    <xf numFmtId="164" fontId="4" fillId="0" borderId="1" xfId="0" applyNumberFormat="1" applyFont="1" applyBorder="1" applyAlignment="1" applyProtection="1">
      <alignment horizontal="center" vertical="top" wrapText="1"/>
    </xf>
    <xf numFmtId="164" fontId="4" fillId="0" borderId="1" xfId="0" applyNumberFormat="1" applyFont="1" applyFill="1" applyBorder="1" applyAlignment="1" applyProtection="1">
      <alignment horizontal="center" vertical="top" wrapText="1"/>
    </xf>
    <xf numFmtId="0" fontId="10" fillId="2" borderId="1" xfId="0" applyFont="1" applyFill="1" applyBorder="1" applyAlignment="1" applyProtection="1">
      <alignment horizontal="justify" vertical="top" wrapText="1"/>
    </xf>
    <xf numFmtId="0" fontId="10" fillId="2" borderId="1" xfId="0" applyFont="1" applyFill="1" applyBorder="1" applyAlignment="1" applyProtection="1">
      <alignment horizontal="center" vertical="top"/>
    </xf>
    <xf numFmtId="0" fontId="3" fillId="4" borderId="1" xfId="0" applyFont="1" applyFill="1" applyBorder="1" applyAlignment="1" applyProtection="1">
      <alignment horizontal="justify" vertical="top" wrapText="1"/>
    </xf>
    <xf numFmtId="164" fontId="3" fillId="4" borderId="1" xfId="0" applyNumberFormat="1" applyFont="1" applyFill="1" applyBorder="1" applyAlignment="1" applyProtection="1">
      <alignment horizontal="center" vertical="top"/>
    </xf>
    <xf numFmtId="0" fontId="3" fillId="0" borderId="1" xfId="0" applyFont="1" applyFill="1" applyBorder="1" applyAlignment="1" applyProtection="1">
      <alignment horizontal="center" vertical="top" wrapText="1"/>
    </xf>
    <xf numFmtId="166" fontId="3" fillId="0" borderId="1" xfId="0" applyNumberFormat="1" applyFont="1" applyFill="1" applyBorder="1" applyAlignment="1" applyProtection="1">
      <alignment horizontal="center" vertical="top" wrapText="1"/>
    </xf>
    <xf numFmtId="0" fontId="3" fillId="0" borderId="1" xfId="0" applyFont="1" applyBorder="1" applyAlignment="1" applyProtection="1">
      <alignment horizontal="justify" vertical="top" wrapText="1"/>
    </xf>
    <xf numFmtId="0" fontId="3" fillId="0" borderId="1" xfId="0" applyFont="1" applyBorder="1" applyAlignment="1" applyProtection="1">
      <alignment horizontal="justify" vertical="top"/>
    </xf>
    <xf numFmtId="0" fontId="7" fillId="0" borderId="1" xfId="0" applyFont="1" applyBorder="1" applyAlignment="1" applyProtection="1">
      <alignment horizontal="justify" vertical="top" wrapText="1"/>
    </xf>
    <xf numFmtId="0" fontId="7" fillId="0" borderId="1" xfId="0" applyFont="1" applyFill="1" applyBorder="1" applyAlignment="1" applyProtection="1">
      <alignment horizontal="justify" vertical="top" wrapText="1"/>
    </xf>
    <xf numFmtId="0" fontId="3" fillId="4" borderId="1" xfId="0" applyFont="1" applyFill="1" applyBorder="1" applyAlignment="1" applyProtection="1">
      <alignment horizontal="center" vertical="top" wrapText="1"/>
    </xf>
    <xf numFmtId="0" fontId="7" fillId="0" borderId="1" xfId="0" applyFont="1" applyFill="1" applyBorder="1" applyAlignment="1" applyProtection="1">
      <alignment horizontal="center" vertical="top" wrapText="1"/>
    </xf>
    <xf numFmtId="166" fontId="3" fillId="4" borderId="1" xfId="0" applyNumberFormat="1" applyFont="1" applyFill="1" applyBorder="1" applyAlignment="1" applyProtection="1">
      <alignment horizontal="center" vertical="top" wrapText="1"/>
    </xf>
    <xf numFmtId="0" fontId="3" fillId="0" borderId="1" xfId="0" applyFont="1" applyBorder="1" applyAlignment="1" applyProtection="1">
      <alignment horizontal="center" vertical="top" wrapText="1"/>
    </xf>
    <xf numFmtId="0" fontId="3" fillId="4" borderId="1" xfId="0" applyFont="1" applyFill="1" applyBorder="1" applyAlignment="1" applyProtection="1">
      <alignment horizontal="justify" vertical="top"/>
    </xf>
    <xf numFmtId="0" fontId="1" fillId="4" borderId="1" xfId="0" applyFont="1" applyFill="1" applyBorder="1" applyAlignment="1" applyProtection="1">
      <alignment horizontal="justify" vertical="top" wrapText="1"/>
    </xf>
    <xf numFmtId="166" fontId="3" fillId="4" borderId="1" xfId="0" applyNumberFormat="1" applyFont="1" applyFill="1" applyBorder="1" applyAlignment="1" applyProtection="1">
      <alignment horizontal="center" vertical="top"/>
    </xf>
    <xf numFmtId="0" fontId="10" fillId="5" borderId="1" xfId="0" applyFont="1" applyFill="1" applyBorder="1" applyAlignment="1" applyProtection="1">
      <alignment horizontal="justify" vertical="top" wrapText="1"/>
    </xf>
    <xf numFmtId="0" fontId="10" fillId="0" borderId="1" xfId="0" applyFont="1" applyFill="1" applyBorder="1" applyAlignment="1" applyProtection="1">
      <alignment horizontal="justify" vertical="top" wrapText="1"/>
    </xf>
    <xf numFmtId="0" fontId="3" fillId="2" borderId="1" xfId="0" applyFont="1" applyFill="1" applyBorder="1" applyAlignment="1" applyProtection="1">
      <alignment horizontal="center" vertical="top" wrapText="1"/>
    </xf>
    <xf numFmtId="0" fontId="10" fillId="0" borderId="1" xfId="0" applyFont="1" applyBorder="1" applyAlignment="1" applyProtection="1">
      <alignment horizontal="center" vertical="top" wrapText="1"/>
    </xf>
    <xf numFmtId="0" fontId="10" fillId="4" borderId="1" xfId="0" applyFont="1" applyFill="1" applyBorder="1" applyAlignment="1" applyProtection="1">
      <alignment horizontal="justify" vertical="top" wrapText="1"/>
    </xf>
    <xf numFmtId="0" fontId="3" fillId="0" borderId="1" xfId="0" applyFont="1" applyBorder="1" applyAlignment="1" applyProtection="1">
      <alignment vertical="top"/>
    </xf>
    <xf numFmtId="0" fontId="4" fillId="0" borderId="1" xfId="0" applyFont="1" applyBorder="1" applyAlignment="1" applyProtection="1">
      <alignment horizontal="left" vertical="top" wrapText="1"/>
    </xf>
    <xf numFmtId="0" fontId="3" fillId="0" borderId="1" xfId="0" applyFont="1" applyBorder="1" applyAlignment="1" applyProtection="1">
      <alignment horizontal="left" vertical="top" wrapText="1"/>
    </xf>
    <xf numFmtId="0" fontId="7" fillId="0" borderId="1" xfId="0" applyFont="1" applyFill="1" applyBorder="1" applyAlignment="1" applyProtection="1">
      <alignment horizontal="left" vertical="top" wrapText="1"/>
    </xf>
    <xf numFmtId="0" fontId="3" fillId="0" borderId="1" xfId="0" applyFont="1" applyBorder="1" applyAlignment="1" applyProtection="1">
      <alignment horizontal="left" vertical="top"/>
    </xf>
    <xf numFmtId="0" fontId="4" fillId="0" borderId="1" xfId="1" applyFont="1" applyBorder="1" applyAlignment="1" applyProtection="1">
      <alignment horizontal="left" vertical="top" wrapText="1"/>
    </xf>
    <xf numFmtId="0" fontId="4" fillId="0" borderId="1" xfId="1" applyFont="1" applyFill="1" applyBorder="1" applyAlignment="1" applyProtection="1">
      <alignment horizontal="left" vertical="top" wrapText="1"/>
    </xf>
    <xf numFmtId="0" fontId="1" fillId="0" borderId="1" xfId="0" applyFont="1" applyFill="1" applyBorder="1" applyAlignment="1" applyProtection="1">
      <alignment horizontal="center" vertical="top"/>
    </xf>
    <xf numFmtId="0" fontId="18" fillId="0" borderId="0" xfId="0" applyFont="1"/>
    <xf numFmtId="0" fontId="4" fillId="2" borderId="1" xfId="0" applyFont="1" applyFill="1" applyBorder="1" applyAlignment="1" applyProtection="1">
      <alignment horizontal="left" vertical="top" wrapText="1"/>
    </xf>
    <xf numFmtId="0" fontId="3" fillId="0" borderId="1" xfId="0" applyFont="1" applyBorder="1" applyAlignment="1">
      <alignment vertical="top"/>
    </xf>
    <xf numFmtId="0" fontId="3" fillId="0" borderId="1" xfId="0" applyFont="1" applyBorder="1" applyAlignment="1">
      <alignment horizontal="justify" vertical="top"/>
    </xf>
    <xf numFmtId="14" fontId="3" fillId="0" borderId="1" xfId="0" applyNumberFormat="1" applyFont="1" applyBorder="1" applyAlignment="1">
      <alignment horizontal="center" vertical="top"/>
    </xf>
    <xf numFmtId="0" fontId="3" fillId="0" borderId="1" xfId="0" applyFont="1" applyBorder="1" applyAlignment="1">
      <alignment horizontal="left" vertical="top" wrapText="1"/>
    </xf>
    <xf numFmtId="14" fontId="3" fillId="0" borderId="1" xfId="0" applyNumberFormat="1" applyFont="1" applyBorder="1" applyAlignment="1">
      <alignment vertical="top"/>
    </xf>
    <xf numFmtId="0" fontId="3" fillId="0" borderId="1" xfId="0" applyFont="1" applyBorder="1" applyAlignment="1">
      <alignment horizontal="center" vertical="top"/>
    </xf>
    <xf numFmtId="0" fontId="1" fillId="0" borderId="1" xfId="0" applyFont="1" applyBorder="1" applyAlignment="1">
      <alignment horizontal="justify" vertical="top" wrapText="1"/>
    </xf>
    <xf numFmtId="14" fontId="3" fillId="0" borderId="5" xfId="0" applyNumberFormat="1" applyFont="1" applyBorder="1" applyAlignment="1">
      <alignment horizontal="center" vertical="top"/>
    </xf>
    <xf numFmtId="0" fontId="3" fillId="0" borderId="5" xfId="0" applyFont="1" applyBorder="1" applyAlignment="1">
      <alignment horizontal="justify" vertical="top"/>
    </xf>
    <xf numFmtId="0" fontId="3" fillId="2" borderId="1" xfId="0" applyFont="1" applyFill="1" applyBorder="1" applyAlignment="1">
      <alignment horizontal="justify" vertical="top"/>
    </xf>
    <xf numFmtId="0" fontId="3" fillId="0" borderId="1" xfId="0" applyFont="1" applyBorder="1" applyAlignment="1">
      <alignment horizontal="left" vertical="top"/>
    </xf>
    <xf numFmtId="0" fontId="3" fillId="0" borderId="1" xfId="0" applyFont="1" applyFill="1" applyBorder="1" applyAlignment="1" applyProtection="1">
      <alignment vertical="top" wrapText="1"/>
    </xf>
    <xf numFmtId="0" fontId="3" fillId="2" borderId="1" xfId="0" applyFont="1" applyFill="1" applyBorder="1" applyAlignment="1">
      <alignment horizontal="left" vertical="top" wrapText="1"/>
    </xf>
    <xf numFmtId="0" fontId="3" fillId="2" borderId="1" xfId="0" applyFont="1" applyFill="1" applyBorder="1" applyAlignment="1">
      <alignment horizontal="center" vertical="top"/>
    </xf>
    <xf numFmtId="0" fontId="3" fillId="2" borderId="1" xfId="0" applyFont="1" applyFill="1" applyBorder="1" applyAlignment="1">
      <alignment horizontal="justify" vertical="top" wrapText="1"/>
    </xf>
    <xf numFmtId="0" fontId="4" fillId="0" borderId="1" xfId="0" applyFont="1" applyFill="1" applyBorder="1" applyAlignment="1">
      <alignment horizontal="justify" vertical="top" wrapText="1"/>
    </xf>
    <xf numFmtId="0" fontId="3" fillId="0" borderId="0" xfId="0" applyFont="1" applyAlignment="1">
      <alignment vertical="top" wrapText="1"/>
    </xf>
    <xf numFmtId="0" fontId="0" fillId="2" borderId="0" xfId="0" applyFill="1" applyProtection="1"/>
    <xf numFmtId="0" fontId="18" fillId="2" borderId="0" xfId="0" applyFont="1" applyFill="1" applyBorder="1" applyAlignment="1" applyProtection="1">
      <alignment horizontal="center" vertical="center" wrapText="1"/>
    </xf>
    <xf numFmtId="0" fontId="0" fillId="2" borderId="0" xfId="0" applyFill="1" applyAlignment="1" applyProtection="1">
      <alignment vertical="center"/>
    </xf>
    <xf numFmtId="0" fontId="18" fillId="3" borderId="1" xfId="0" applyFont="1" applyFill="1" applyBorder="1" applyAlignment="1" applyProtection="1">
      <alignment vertical="center"/>
    </xf>
    <xf numFmtId="0" fontId="18" fillId="3" borderId="2" xfId="0" applyFont="1" applyFill="1" applyBorder="1" applyAlignment="1" applyProtection="1">
      <alignment vertical="center" wrapText="1"/>
    </xf>
    <xf numFmtId="0" fontId="18" fillId="2" borderId="0" xfId="0" applyFont="1" applyFill="1" applyBorder="1" applyAlignment="1" applyProtection="1">
      <alignment horizontal="center"/>
    </xf>
    <xf numFmtId="0" fontId="0" fillId="2" borderId="0" xfId="0" applyFill="1" applyBorder="1" applyAlignment="1" applyProtection="1">
      <alignment horizontal="center"/>
    </xf>
    <xf numFmtId="0" fontId="18" fillId="3" borderId="1" xfId="0" applyFont="1" applyFill="1" applyBorder="1" applyAlignment="1" applyProtection="1">
      <alignment horizontal="center"/>
    </xf>
    <xf numFmtId="0" fontId="18" fillId="2" borderId="0" xfId="0" applyFont="1" applyFill="1" applyAlignment="1" applyProtection="1">
      <alignment horizontal="center"/>
    </xf>
    <xf numFmtId="0" fontId="21" fillId="2" borderId="0" xfId="0" applyFont="1" applyFill="1" applyAlignment="1" applyProtection="1">
      <alignment horizontal="center"/>
    </xf>
    <xf numFmtId="0" fontId="20" fillId="2" borderId="0" xfId="0" applyFont="1" applyFill="1" applyAlignment="1" applyProtection="1">
      <alignment horizontal="center"/>
    </xf>
    <xf numFmtId="0" fontId="0" fillId="2" borderId="0" xfId="0" applyFill="1" applyAlignment="1" applyProtection="1">
      <alignment horizontal="center"/>
    </xf>
    <xf numFmtId="9" fontId="18" fillId="2" borderId="0" xfId="0" applyNumberFormat="1" applyFont="1" applyFill="1" applyBorder="1" applyAlignment="1" applyProtection="1">
      <alignment horizontal="center"/>
    </xf>
    <xf numFmtId="9" fontId="21" fillId="2" borderId="0" xfId="2" applyFont="1" applyFill="1" applyAlignment="1" applyProtection="1">
      <alignment horizontal="center"/>
    </xf>
    <xf numFmtId="9" fontId="20" fillId="2" borderId="0" xfId="2" applyFont="1" applyFill="1" applyAlignment="1" applyProtection="1">
      <alignment horizontal="center"/>
    </xf>
    <xf numFmtId="9" fontId="0" fillId="2" borderId="0" xfId="2" applyFont="1" applyFill="1" applyAlignment="1" applyProtection="1">
      <alignment horizontal="center"/>
    </xf>
    <xf numFmtId="0" fontId="1" fillId="3"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7" fillId="2" borderId="1" xfId="0" applyFont="1" applyFill="1" applyBorder="1" applyAlignment="1" applyProtection="1">
      <alignment horizontal="justify" vertical="top" wrapText="1"/>
    </xf>
    <xf numFmtId="14" fontId="3" fillId="0" borderId="1" xfId="0" applyNumberFormat="1" applyFont="1" applyFill="1" applyBorder="1" applyAlignment="1" applyProtection="1">
      <alignment horizontal="center" vertical="top" wrapText="1"/>
    </xf>
    <xf numFmtId="0" fontId="3" fillId="0" borderId="1" xfId="0" applyFont="1" applyBorder="1" applyAlignment="1" applyProtection="1">
      <alignment vertical="top" wrapText="1"/>
    </xf>
    <xf numFmtId="1" fontId="32" fillId="2" borderId="0" xfId="0" applyNumberFormat="1" applyFont="1" applyFill="1" applyAlignment="1" applyProtection="1">
      <alignment horizontal="center"/>
    </xf>
    <xf numFmtId="9" fontId="32" fillId="2" borderId="0" xfId="2" applyFont="1" applyFill="1" applyAlignment="1" applyProtection="1">
      <alignment horizontal="center"/>
    </xf>
    <xf numFmtId="9" fontId="32" fillId="2" borderId="0" xfId="0" applyNumberFormat="1" applyFont="1" applyFill="1" applyAlignment="1" applyProtection="1">
      <alignment horizontal="center"/>
    </xf>
    <xf numFmtId="0" fontId="32" fillId="2" borderId="0" xfId="0" applyFont="1" applyFill="1" applyAlignment="1" applyProtection="1">
      <alignment horizontal="center"/>
    </xf>
    <xf numFmtId="0" fontId="0" fillId="2" borderId="0" xfId="0" applyFont="1" applyFill="1" applyBorder="1" applyAlignment="1" applyProtection="1">
      <alignment horizontal="center"/>
    </xf>
    <xf numFmtId="0" fontId="18" fillId="3" borderId="2" xfId="0" applyFont="1" applyFill="1" applyBorder="1" applyAlignment="1" applyProtection="1">
      <alignment horizontal="left" vertical="center" wrapText="1"/>
    </xf>
    <xf numFmtId="0" fontId="18" fillId="10" borderId="1" xfId="0" applyFont="1" applyFill="1" applyBorder="1" applyAlignment="1" applyProtection="1">
      <alignment horizontal="left" vertical="center"/>
    </xf>
    <xf numFmtId="0" fontId="18" fillId="11" borderId="1" xfId="0" applyFont="1" applyFill="1" applyBorder="1" applyAlignment="1" applyProtection="1">
      <alignment horizontal="left" vertical="center"/>
    </xf>
    <xf numFmtId="0" fontId="18" fillId="9" borderId="1" xfId="0" applyFont="1" applyFill="1" applyBorder="1" applyAlignment="1" applyProtection="1">
      <alignment horizontal="left" vertical="center"/>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center" vertical="center"/>
    </xf>
    <xf numFmtId="0" fontId="5" fillId="0" borderId="1" xfId="0" applyFont="1" applyFill="1" applyBorder="1" applyAlignment="1" applyProtection="1">
      <alignment horizontal="justify" vertical="top" wrapText="1"/>
      <protection locked="0"/>
    </xf>
    <xf numFmtId="0" fontId="1" fillId="0" borderId="1" xfId="0" applyFont="1" applyFill="1" applyBorder="1" applyAlignment="1" applyProtection="1">
      <alignment horizontal="justify" vertical="top" wrapText="1"/>
    </xf>
    <xf numFmtId="0" fontId="0" fillId="0" borderId="1" xfId="0" applyFill="1" applyBorder="1" applyProtection="1"/>
    <xf numFmtId="0" fontId="18" fillId="0" borderId="0" xfId="0" applyFont="1" applyFill="1" applyBorder="1" applyAlignment="1" applyProtection="1">
      <alignment horizontal="center"/>
    </xf>
    <xf numFmtId="0" fontId="0" fillId="0" borderId="0" xfId="0" applyFont="1" applyFill="1" applyBorder="1" applyAlignment="1" applyProtection="1">
      <alignment horizontal="center"/>
    </xf>
    <xf numFmtId="0" fontId="0" fillId="0" borderId="0" xfId="0" applyFill="1" applyProtection="1"/>
    <xf numFmtId="0" fontId="0" fillId="0" borderId="1" xfId="0" applyFont="1" applyFill="1" applyBorder="1" applyProtection="1"/>
    <xf numFmtId="0" fontId="3" fillId="6" borderId="1" xfId="0" applyFont="1" applyFill="1" applyBorder="1" applyAlignment="1" applyProtection="1">
      <alignment vertical="top"/>
    </xf>
    <xf numFmtId="0" fontId="3" fillId="8" borderId="1" xfId="0" applyFont="1" applyFill="1" applyBorder="1" applyAlignment="1" applyProtection="1">
      <alignment vertical="top"/>
    </xf>
    <xf numFmtId="0" fontId="5" fillId="0" borderId="1" xfId="0" applyFont="1" applyFill="1" applyBorder="1" applyAlignment="1">
      <alignment horizontal="justify" vertical="top" wrapText="1"/>
    </xf>
    <xf numFmtId="0" fontId="5" fillId="0" borderId="1" xfId="0" applyFont="1" applyBorder="1" applyAlignment="1">
      <alignment horizontal="justify" vertical="top" wrapText="1"/>
    </xf>
    <xf numFmtId="0" fontId="2" fillId="0" borderId="1" xfId="0" applyFont="1" applyFill="1" applyBorder="1" applyAlignment="1">
      <alignment horizontal="justify" vertical="top" wrapText="1"/>
    </xf>
    <xf numFmtId="0" fontId="5" fillId="0" borderId="2" xfId="0" applyFont="1" applyFill="1" applyBorder="1" applyAlignment="1">
      <alignment horizontal="justify" vertical="top" wrapText="1"/>
    </xf>
    <xf numFmtId="166" fontId="3" fillId="4" borderId="1" xfId="0" applyNumberFormat="1" applyFont="1" applyFill="1" applyBorder="1" applyAlignment="1" applyProtection="1">
      <alignment horizontal="center" vertical="top"/>
      <protection locked="0"/>
    </xf>
    <xf numFmtId="1" fontId="3" fillId="4" borderId="1" xfId="0" applyNumberFormat="1" applyFont="1" applyFill="1" applyBorder="1" applyAlignment="1" applyProtection="1">
      <alignment horizontal="center" vertical="top"/>
      <protection locked="0"/>
    </xf>
    <xf numFmtId="0" fontId="3" fillId="0" borderId="0" xfId="0" applyFont="1" applyAlignment="1">
      <alignment horizontal="center" vertical="top"/>
    </xf>
    <xf numFmtId="0" fontId="3" fillId="0" borderId="1" xfId="0" applyFont="1" applyFill="1" applyBorder="1" applyAlignment="1" applyProtection="1">
      <alignment horizontal="center" vertical="top" wrapText="1"/>
      <protection locked="0"/>
    </xf>
    <xf numFmtId="166" fontId="7" fillId="0" borderId="1" xfId="0" applyNumberFormat="1" applyFont="1" applyFill="1" applyBorder="1" applyAlignment="1" applyProtection="1">
      <alignment horizontal="center" vertical="top"/>
      <protection locked="0"/>
    </xf>
    <xf numFmtId="1" fontId="3" fillId="0" borderId="1" xfId="0" applyNumberFormat="1" applyFont="1" applyFill="1" applyBorder="1" applyAlignment="1" applyProtection="1">
      <alignment horizontal="center" vertical="top"/>
      <protection locked="0"/>
    </xf>
    <xf numFmtId="166" fontId="3" fillId="0" borderId="1" xfId="0" applyNumberFormat="1" applyFont="1" applyFill="1" applyBorder="1" applyAlignment="1" applyProtection="1">
      <alignment horizontal="center" vertical="top"/>
      <protection locked="0"/>
    </xf>
    <xf numFmtId="0" fontId="3" fillId="2" borderId="0" xfId="0" applyFont="1" applyFill="1" applyAlignment="1">
      <alignment horizontal="center" vertical="top"/>
    </xf>
    <xf numFmtId="0" fontId="3" fillId="0" borderId="0" xfId="0" applyFont="1" applyAlignment="1">
      <alignment horizontal="left" vertical="top"/>
    </xf>
    <xf numFmtId="0" fontId="3" fillId="12" borderId="1" xfId="0" applyFont="1" applyFill="1" applyBorder="1" applyAlignment="1" applyProtection="1">
      <alignment horizontal="justify" vertical="top" wrapText="1"/>
    </xf>
    <xf numFmtId="0" fontId="0" fillId="0" borderId="0" xfId="0" applyFill="1"/>
    <xf numFmtId="0" fontId="3" fillId="0" borderId="1" xfId="0" applyFont="1" applyFill="1" applyBorder="1" applyAlignment="1" applyProtection="1">
      <alignment horizontal="left" vertical="top" wrapText="1"/>
      <protection locked="0"/>
    </xf>
    <xf numFmtId="0" fontId="10" fillId="0" borderId="1" xfId="0" applyFont="1" applyFill="1" applyBorder="1" applyAlignment="1" applyProtection="1">
      <alignment horizontal="justify" vertical="top"/>
    </xf>
    <xf numFmtId="14" fontId="3" fillId="0" borderId="1" xfId="0" applyNumberFormat="1" applyFont="1" applyBorder="1" applyAlignment="1" applyProtection="1">
      <alignment horizontal="center" vertical="top" wrapText="1"/>
    </xf>
    <xf numFmtId="14" fontId="3" fillId="0" borderId="1" xfId="0" applyNumberFormat="1" applyFont="1" applyBorder="1" applyAlignment="1">
      <alignment horizontal="center" vertical="top" wrapText="1"/>
    </xf>
    <xf numFmtId="0" fontId="30" fillId="0" borderId="0" xfId="0" applyFont="1" applyAlignment="1">
      <alignment horizontal="center" vertical="center"/>
    </xf>
    <xf numFmtId="0" fontId="0" fillId="0" borderId="0" xfId="0" applyAlignment="1">
      <alignment horizontal="center"/>
    </xf>
    <xf numFmtId="0" fontId="3" fillId="0" borderId="0" xfId="0" applyFont="1" applyFill="1" applyAlignment="1">
      <alignment horizontal="left" vertical="top"/>
    </xf>
    <xf numFmtId="0" fontId="0" fillId="0" borderId="0" xfId="0" applyAlignment="1">
      <alignment horizontal="left" wrapText="1"/>
    </xf>
    <xf numFmtId="0" fontId="0" fillId="0" borderId="0" xfId="0" applyAlignment="1">
      <alignment wrapText="1"/>
    </xf>
    <xf numFmtId="0" fontId="30" fillId="0" borderId="0" xfId="0" applyFont="1" applyAlignment="1">
      <alignment horizontal="center" vertical="center" wrapText="1"/>
    </xf>
    <xf numFmtId="0" fontId="3" fillId="6" borderId="1" xfId="0" applyFont="1" applyFill="1" applyBorder="1" applyAlignment="1" applyProtection="1">
      <alignment vertical="top" wrapText="1"/>
    </xf>
    <xf numFmtId="0" fontId="3" fillId="8" borderId="1" xfId="0" applyFont="1" applyFill="1" applyBorder="1" applyAlignment="1" applyProtection="1">
      <alignment vertical="top" wrapText="1"/>
    </xf>
    <xf numFmtId="0" fontId="2" fillId="7" borderId="1" xfId="0" applyFont="1" applyFill="1" applyBorder="1" applyAlignment="1">
      <alignment horizontal="center" vertical="center" wrapText="1"/>
    </xf>
    <xf numFmtId="0" fontId="3" fillId="0" borderId="6" xfId="0" applyFont="1" applyBorder="1" applyAlignment="1">
      <alignment vertical="top"/>
    </xf>
    <xf numFmtId="0" fontId="2" fillId="7" borderId="2" xfId="0" applyFont="1" applyFill="1" applyBorder="1" applyAlignment="1">
      <alignment horizontal="center" vertical="center" wrapText="1"/>
    </xf>
    <xf numFmtId="0" fontId="3" fillId="13" borderId="1" xfId="0" applyFont="1" applyFill="1" applyBorder="1" applyAlignment="1" applyProtection="1">
      <alignment horizontal="center" vertical="top"/>
    </xf>
    <xf numFmtId="0" fontId="4" fillId="13" borderId="1" xfId="0" applyFont="1" applyFill="1" applyBorder="1" applyAlignment="1" applyProtection="1">
      <alignment horizontal="justify" vertical="top" wrapText="1"/>
    </xf>
    <xf numFmtId="0" fontId="1" fillId="0" borderId="2" xfId="0" applyFont="1" applyFill="1" applyBorder="1" applyAlignment="1" applyProtection="1">
      <alignment horizontal="center" vertical="top"/>
    </xf>
    <xf numFmtId="0" fontId="30" fillId="0" borderId="0" xfId="0" applyFont="1" applyAlignment="1">
      <alignment horizontal="center" vertical="center"/>
    </xf>
    <xf numFmtId="0" fontId="7" fillId="0" borderId="1" xfId="0" applyFont="1" applyFill="1" applyBorder="1" applyAlignment="1" applyProtection="1">
      <alignment horizontal="left" vertical="top" wrapText="1"/>
      <protection locked="0"/>
    </xf>
    <xf numFmtId="0" fontId="18" fillId="3" borderId="1" xfId="0" applyFont="1" applyFill="1" applyBorder="1" applyAlignment="1" applyProtection="1">
      <alignment vertical="center" wrapText="1"/>
    </xf>
    <xf numFmtId="0" fontId="34" fillId="0" borderId="1" xfId="0" applyFont="1" applyBorder="1" applyAlignment="1">
      <alignment horizontal="justify" vertical="top"/>
    </xf>
    <xf numFmtId="0" fontId="3" fillId="0" borderId="1" xfId="0" applyFont="1" applyBorder="1" applyAlignment="1">
      <alignment horizontal="center" vertical="top" wrapText="1"/>
    </xf>
    <xf numFmtId="0" fontId="3" fillId="0" borderId="6" xfId="0" applyFont="1" applyBorder="1" applyAlignment="1">
      <alignment horizontal="justify" vertical="top" wrapText="1"/>
    </xf>
    <xf numFmtId="0" fontId="3" fillId="0" borderId="0" xfId="0" applyFont="1" applyAlignment="1">
      <alignment horizontal="justify" vertical="top" wrapText="1"/>
    </xf>
    <xf numFmtId="0" fontId="1" fillId="0" borderId="5" xfId="0" applyFont="1" applyFill="1" applyBorder="1" applyAlignment="1" applyProtection="1">
      <alignment horizontal="center" vertical="top"/>
    </xf>
    <xf numFmtId="0" fontId="3" fillId="4" borderId="5" xfId="0" applyFont="1" applyFill="1" applyBorder="1" applyAlignment="1" applyProtection="1">
      <alignment horizontal="justify" vertical="top" wrapText="1"/>
      <protection locked="0"/>
    </xf>
    <xf numFmtId="0" fontId="3" fillId="0" borderId="5" xfId="0" applyFont="1" applyFill="1" applyBorder="1" applyAlignment="1" applyProtection="1">
      <alignment horizontal="justify" vertical="top" wrapText="1"/>
      <protection locked="0"/>
    </xf>
    <xf numFmtId="0" fontId="3" fillId="4" borderId="5" xfId="0" applyFont="1" applyFill="1" applyBorder="1" applyAlignment="1" applyProtection="1">
      <alignment horizontal="center" vertical="top" wrapText="1"/>
      <protection locked="0"/>
    </xf>
    <xf numFmtId="166" fontId="3" fillId="4" borderId="5" xfId="0" applyNumberFormat="1" applyFont="1" applyFill="1" applyBorder="1" applyAlignment="1" applyProtection="1">
      <alignment horizontal="center" vertical="top"/>
      <protection locked="0"/>
    </xf>
    <xf numFmtId="1" fontId="3" fillId="4" borderId="5" xfId="0" applyNumberFormat="1" applyFont="1" applyFill="1" applyBorder="1" applyAlignment="1" applyProtection="1">
      <alignment horizontal="center" vertical="top"/>
      <protection locked="0"/>
    </xf>
    <xf numFmtId="0" fontId="3" fillId="0" borderId="5" xfId="0" applyNumberFormat="1" applyFont="1" applyFill="1" applyBorder="1" applyAlignment="1">
      <alignment horizontal="justify" vertical="top" wrapText="1"/>
    </xf>
    <xf numFmtId="0" fontId="3" fillId="0" borderId="5" xfId="0" applyFont="1" applyBorder="1" applyAlignment="1">
      <alignment horizontal="left" vertical="top" wrapText="1"/>
    </xf>
    <xf numFmtId="14" fontId="3" fillId="0" borderId="5" xfId="0" applyNumberFormat="1" applyFont="1" applyBorder="1" applyAlignment="1">
      <alignment horizontal="center" vertical="top" wrapText="1"/>
    </xf>
    <xf numFmtId="0" fontId="3" fillId="0" borderId="5" xfId="0" applyFont="1" applyFill="1" applyBorder="1" applyAlignment="1" applyProtection="1">
      <alignment horizontal="left" vertical="top" wrapText="1"/>
    </xf>
    <xf numFmtId="0" fontId="3" fillId="2" borderId="5" xfId="0" applyFont="1" applyFill="1" applyBorder="1" applyAlignment="1" applyProtection="1">
      <alignment horizontal="justify" vertical="top" wrapText="1"/>
    </xf>
    <xf numFmtId="0" fontId="3" fillId="0" borderId="5" xfId="0" applyFont="1" applyBorder="1" applyAlignment="1">
      <alignment horizontal="center" vertical="top"/>
    </xf>
    <xf numFmtId="0" fontId="6" fillId="2" borderId="7" xfId="0" applyFont="1" applyFill="1" applyBorder="1" applyAlignment="1" applyProtection="1">
      <alignment horizontal="center" vertical="top"/>
      <protection locked="0"/>
    </xf>
    <xf numFmtId="0" fontId="4" fillId="0" borderId="1" xfId="0" applyFont="1" applyFill="1" applyBorder="1" applyAlignment="1" applyProtection="1">
      <alignment horizontal="justify" vertical="top" wrapText="1"/>
      <protection locked="0"/>
    </xf>
    <xf numFmtId="0" fontId="2" fillId="0" borderId="1" xfId="0" applyFont="1" applyFill="1" applyBorder="1" applyAlignment="1" applyProtection="1">
      <alignment horizontal="center" vertical="top"/>
    </xf>
    <xf numFmtId="14" fontId="3" fillId="2" borderId="1" xfId="0" applyNumberFormat="1" applyFont="1" applyFill="1" applyBorder="1" applyAlignment="1" applyProtection="1">
      <alignment horizontal="center" vertical="top"/>
    </xf>
    <xf numFmtId="164" fontId="3" fillId="6" borderId="1" xfId="0" applyNumberFormat="1" applyFont="1" applyFill="1" applyBorder="1" applyAlignment="1" applyProtection="1">
      <alignment horizontal="center" vertical="top"/>
    </xf>
    <xf numFmtId="14" fontId="3" fillId="4" borderId="1" xfId="0" applyNumberFormat="1" applyFont="1" applyFill="1" applyBorder="1" applyAlignment="1" applyProtection="1">
      <alignment horizontal="center" vertical="top"/>
    </xf>
    <xf numFmtId="0" fontId="0" fillId="0" borderId="1" xfId="0" applyBorder="1"/>
    <xf numFmtId="0" fontId="0" fillId="0" borderId="1" xfId="0" applyBorder="1" applyAlignment="1">
      <alignment horizontal="center"/>
    </xf>
    <xf numFmtId="0" fontId="18" fillId="6" borderId="1"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3" borderId="1"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6" borderId="1" xfId="0" applyFont="1" applyFill="1" applyBorder="1" applyAlignment="1" applyProtection="1">
      <alignment horizontal="center"/>
    </xf>
    <xf numFmtId="0" fontId="18" fillId="8" borderId="1" xfId="0" applyFont="1" applyFill="1" applyBorder="1" applyAlignment="1" applyProtection="1">
      <alignment horizontal="center"/>
    </xf>
    <xf numFmtId="0" fontId="18" fillId="7" borderId="1" xfId="0" applyFont="1" applyFill="1" applyBorder="1" applyAlignment="1" applyProtection="1">
      <alignment horizontal="center"/>
    </xf>
    <xf numFmtId="3" fontId="3" fillId="8" borderId="1" xfId="0" applyNumberFormat="1" applyFont="1" applyFill="1" applyBorder="1" applyAlignment="1" applyProtection="1">
      <alignment horizontal="center" vertical="top"/>
    </xf>
    <xf numFmtId="3" fontId="7" fillId="8" borderId="1" xfId="0" applyNumberFormat="1" applyFont="1" applyFill="1" applyBorder="1" applyAlignment="1" applyProtection="1">
      <alignment horizontal="center" vertical="top"/>
    </xf>
    <xf numFmtId="0" fontId="3" fillId="8" borderId="1" xfId="0" applyFont="1" applyFill="1" applyBorder="1" applyAlignment="1" applyProtection="1">
      <alignment horizontal="center" vertical="top"/>
    </xf>
    <xf numFmtId="0" fontId="3" fillId="8" borderId="1" xfId="0" applyNumberFormat="1" applyFont="1" applyFill="1" applyBorder="1" applyAlignment="1" applyProtection="1">
      <alignment horizontal="center" vertical="top"/>
    </xf>
    <xf numFmtId="165" fontId="3" fillId="8" borderId="1" xfId="0" applyNumberFormat="1" applyFont="1" applyFill="1" applyBorder="1" applyAlignment="1" applyProtection="1">
      <alignment horizontal="center" vertical="top"/>
    </xf>
    <xf numFmtId="0" fontId="10" fillId="8" borderId="1" xfId="0" applyFont="1" applyFill="1" applyBorder="1" applyAlignment="1" applyProtection="1">
      <alignment horizontal="center" vertical="top" wrapText="1"/>
    </xf>
    <xf numFmtId="3" fontId="3" fillId="6" borderId="1" xfId="0" applyNumberFormat="1" applyFont="1" applyFill="1" applyBorder="1" applyAlignment="1" applyProtection="1">
      <alignment horizontal="center" vertical="top"/>
    </xf>
    <xf numFmtId="165" fontId="3" fillId="6" borderId="1" xfId="0" applyNumberFormat="1" applyFont="1" applyFill="1" applyBorder="1" applyAlignment="1" applyProtection="1">
      <alignment horizontal="center" vertical="top"/>
    </xf>
    <xf numFmtId="3" fontId="3" fillId="7" borderId="1" xfId="0" applyNumberFormat="1" applyFont="1" applyFill="1" applyBorder="1" applyAlignment="1" applyProtection="1">
      <alignment horizontal="center" vertical="top"/>
    </xf>
    <xf numFmtId="165" fontId="3" fillId="7" borderId="1" xfId="0" applyNumberFormat="1" applyFont="1" applyFill="1" applyBorder="1" applyAlignment="1" applyProtection="1">
      <alignment horizontal="center" vertical="top"/>
    </xf>
    <xf numFmtId="0" fontId="30" fillId="0" borderId="0" xfId="0" applyFont="1" applyAlignment="1">
      <alignment horizontal="center" vertical="center"/>
    </xf>
    <xf numFmtId="0" fontId="6" fillId="6" borderId="3" xfId="0" applyFont="1" applyFill="1" applyBorder="1" applyAlignment="1">
      <alignment horizontal="center" vertical="center" wrapText="1"/>
    </xf>
    <xf numFmtId="0" fontId="3" fillId="0" borderId="5" xfId="0" applyFont="1" applyBorder="1" applyAlignment="1" applyProtection="1">
      <alignment horizontal="center" vertical="top" wrapText="1"/>
    </xf>
    <xf numFmtId="0" fontId="7" fillId="0" borderId="5" xfId="0" applyFont="1" applyFill="1" applyBorder="1" applyAlignment="1" applyProtection="1">
      <alignment horizontal="justify" vertical="top" wrapText="1"/>
    </xf>
    <xf numFmtId="0" fontId="7" fillId="0" borderId="2" xfId="0" applyFont="1" applyFill="1" applyBorder="1" applyAlignment="1" applyProtection="1">
      <alignment horizontal="justify" vertical="top" wrapText="1"/>
    </xf>
    <xf numFmtId="0" fontId="3" fillId="0" borderId="2" xfId="0" applyFont="1" applyBorder="1" applyAlignment="1" applyProtection="1">
      <alignment horizontal="center" vertical="top" wrapText="1"/>
    </xf>
    <xf numFmtId="0" fontId="3" fillId="0" borderId="4" xfId="0" applyFont="1" applyBorder="1" applyAlignment="1">
      <alignment vertical="top"/>
    </xf>
    <xf numFmtId="0" fontId="3" fillId="0" borderId="2" xfId="0" applyFont="1" applyFill="1" applyBorder="1" applyAlignment="1" applyProtection="1">
      <alignment horizontal="justify" vertical="top" wrapText="1"/>
      <protection locked="0"/>
    </xf>
    <xf numFmtId="0" fontId="3" fillId="0" borderId="2" xfId="0" applyFont="1" applyBorder="1" applyAlignment="1">
      <alignment horizontal="left" vertical="top"/>
    </xf>
    <xf numFmtId="0" fontId="3" fillId="0" borderId="6" xfId="0" applyFont="1" applyBorder="1" applyAlignment="1">
      <alignment horizontal="center" vertical="top"/>
    </xf>
    <xf numFmtId="0" fontId="3" fillId="0" borderId="5" xfId="0" applyFont="1" applyFill="1" applyBorder="1" applyAlignment="1" applyProtection="1">
      <alignment horizontal="center" vertical="top" wrapText="1"/>
    </xf>
    <xf numFmtId="0" fontId="3" fillId="0" borderId="6" xfId="0" applyFont="1" applyFill="1" applyBorder="1" applyAlignment="1" applyProtection="1">
      <alignment horizontal="justify" vertical="top" wrapText="1"/>
    </xf>
    <xf numFmtId="0" fontId="3" fillId="0" borderId="5" xfId="0" applyFont="1" applyBorder="1" applyAlignment="1">
      <alignment horizontal="justify" vertical="top" wrapText="1"/>
    </xf>
    <xf numFmtId="0" fontId="36" fillId="0" borderId="1" xfId="0" applyFont="1" applyBorder="1" applyAlignment="1" applyProtection="1">
      <alignment horizontal="justify" vertical="top" wrapText="1"/>
    </xf>
    <xf numFmtId="0" fontId="3" fillId="0" borderId="1" xfId="0" applyFont="1" applyBorder="1"/>
    <xf numFmtId="0" fontId="38" fillId="4" borderId="1" xfId="0" applyFont="1" applyFill="1" applyBorder="1" applyAlignment="1" applyProtection="1">
      <alignment horizontal="justify" vertical="top" wrapText="1"/>
    </xf>
    <xf numFmtId="0" fontId="38" fillId="2" borderId="1" xfId="0" applyFont="1" applyFill="1" applyBorder="1" applyAlignment="1" applyProtection="1">
      <alignment horizontal="justify" vertical="top" wrapText="1"/>
    </xf>
    <xf numFmtId="0" fontId="27" fillId="2" borderId="1" xfId="0" applyFont="1" applyFill="1" applyBorder="1" applyAlignment="1" applyProtection="1">
      <alignment horizontal="justify" vertical="top" wrapText="1"/>
    </xf>
    <xf numFmtId="0" fontId="2" fillId="2" borderId="1" xfId="0" applyFont="1" applyFill="1" applyBorder="1" applyAlignment="1" applyProtection="1">
      <alignment horizontal="justify" vertical="top" wrapText="1"/>
    </xf>
    <xf numFmtId="0" fontId="27" fillId="2" borderId="5" xfId="0" applyNumberFormat="1" applyFont="1" applyFill="1" applyBorder="1" applyAlignment="1">
      <alignment horizontal="justify" vertical="top" wrapText="1"/>
    </xf>
    <xf numFmtId="0" fontId="41" fillId="2" borderId="1" xfId="0" applyFont="1" applyFill="1" applyBorder="1" applyAlignment="1" applyProtection="1">
      <alignment horizontal="justify" vertical="top" wrapText="1"/>
    </xf>
    <xf numFmtId="0" fontId="10" fillId="2" borderId="1" xfId="0" applyFont="1" applyFill="1" applyBorder="1" applyAlignment="1">
      <alignment horizontal="justify" vertical="top" wrapText="1"/>
    </xf>
    <xf numFmtId="14" fontId="3" fillId="2" borderId="1" xfId="0" applyNumberFormat="1" applyFont="1" applyFill="1" applyBorder="1" applyAlignment="1" applyProtection="1">
      <alignment horizontal="justify" vertical="top" wrapText="1"/>
    </xf>
    <xf numFmtId="0" fontId="18" fillId="12" borderId="1" xfId="0" applyFont="1" applyFill="1" applyBorder="1" applyAlignment="1" applyProtection="1">
      <alignment horizontal="center" vertical="center" wrapText="1"/>
    </xf>
    <xf numFmtId="0" fontId="18" fillId="12" borderId="1" xfId="0" applyFont="1" applyFill="1" applyBorder="1" applyAlignment="1" applyProtection="1">
      <alignment horizontal="center"/>
    </xf>
    <xf numFmtId="0" fontId="18" fillId="12" borderId="1" xfId="0" applyFont="1" applyFill="1" applyBorder="1" applyAlignment="1" applyProtection="1">
      <alignment horizontal="center" vertical="center"/>
    </xf>
    <xf numFmtId="9" fontId="18" fillId="2" borderId="0" xfId="2" applyFont="1" applyFill="1" applyAlignment="1" applyProtection="1">
      <alignment horizontal="center"/>
    </xf>
    <xf numFmtId="167" fontId="21" fillId="2" borderId="0" xfId="2" applyNumberFormat="1" applyFont="1" applyFill="1" applyAlignment="1" applyProtection="1">
      <alignment horizontal="center"/>
    </xf>
    <xf numFmtId="0" fontId="0" fillId="0" borderId="1" xfId="0" applyFill="1" applyBorder="1" applyAlignment="1" applyProtection="1">
      <alignment horizontal="justify" vertical="top" wrapText="1"/>
      <protection locked="0"/>
    </xf>
    <xf numFmtId="0" fontId="0" fillId="4" borderId="1" xfId="0" applyFill="1" applyBorder="1" applyAlignment="1" applyProtection="1">
      <alignment vertical="top" wrapText="1"/>
      <protection locked="0"/>
    </xf>
    <xf numFmtId="0" fontId="0" fillId="0" borderId="1" xfId="0" applyFill="1" applyBorder="1" applyAlignment="1">
      <alignment vertical="top" wrapText="1"/>
    </xf>
    <xf numFmtId="0" fontId="45" fillId="0" borderId="1" xfId="0" applyFont="1" applyFill="1" applyBorder="1" applyAlignment="1" applyProtection="1">
      <alignment horizontal="center" vertical="top" wrapText="1"/>
      <protection locked="0"/>
    </xf>
    <xf numFmtId="0" fontId="0" fillId="0" borderId="1" xfId="0" applyFont="1" applyFill="1" applyBorder="1" applyAlignment="1">
      <alignment horizontal="justify" vertical="top" wrapText="1"/>
    </xf>
    <xf numFmtId="0" fontId="0" fillId="0" borderId="1" xfId="0" applyFill="1" applyBorder="1" applyAlignment="1" applyProtection="1">
      <alignment vertical="top" wrapText="1"/>
      <protection locked="0"/>
    </xf>
    <xf numFmtId="1" fontId="25" fillId="0" borderId="1" xfId="0" applyNumberFormat="1" applyFont="1" applyFill="1" applyBorder="1" applyAlignment="1">
      <alignment horizontal="center" vertical="top"/>
    </xf>
    <xf numFmtId="1" fontId="19" fillId="0" borderId="1" xfId="0" applyNumberFormat="1" applyFont="1" applyFill="1" applyBorder="1" applyAlignment="1">
      <alignment horizontal="center" vertical="top"/>
    </xf>
    <xf numFmtId="0" fontId="0" fillId="4" borderId="1" xfId="0" applyFont="1" applyFill="1" applyBorder="1" applyAlignment="1" applyProtection="1">
      <alignment vertical="top" wrapText="1"/>
      <protection locked="0"/>
    </xf>
    <xf numFmtId="0" fontId="19" fillId="0" borderId="1" xfId="0" applyFont="1" applyFill="1" applyBorder="1" applyAlignment="1">
      <alignment horizontal="center" vertical="top"/>
    </xf>
    <xf numFmtId="0" fontId="0" fillId="0" borderId="1" xfId="0" applyFill="1" applyBorder="1" applyAlignment="1">
      <alignment horizontal="justify" vertical="top" wrapText="1"/>
    </xf>
    <xf numFmtId="0" fontId="46" fillId="0" borderId="1" xfId="0" applyFont="1" applyFill="1" applyBorder="1" applyAlignment="1" applyProtection="1">
      <alignment vertical="top" wrapText="1"/>
      <protection locked="0"/>
    </xf>
    <xf numFmtId="0" fontId="46" fillId="0" borderId="1" xfId="0" applyFont="1" applyFill="1" applyBorder="1" applyAlignment="1">
      <alignment horizontal="justify" vertical="top" wrapText="1"/>
    </xf>
    <xf numFmtId="0" fontId="19" fillId="0" borderId="1" xfId="0" applyFont="1" applyFill="1" applyBorder="1" applyAlignment="1">
      <alignment horizontal="center" vertical="top" wrapText="1"/>
    </xf>
    <xf numFmtId="0" fontId="0" fillId="0" borderId="1" xfId="0" applyFont="1" applyFill="1" applyBorder="1" applyAlignment="1" applyProtection="1">
      <alignment horizontal="center" vertical="top" wrapText="1"/>
      <protection locked="0"/>
    </xf>
    <xf numFmtId="0" fontId="19" fillId="0" borderId="1" xfId="0" applyFont="1" applyFill="1" applyBorder="1" applyAlignment="1">
      <alignment horizontal="justify" vertical="top" wrapText="1"/>
    </xf>
    <xf numFmtId="0" fontId="19" fillId="0" borderId="2" xfId="0" applyFont="1" applyFill="1" applyBorder="1" applyAlignment="1">
      <alignment horizontal="center" vertical="top" wrapText="1"/>
    </xf>
    <xf numFmtId="0" fontId="25" fillId="0" borderId="1" xfId="0" applyFont="1" applyFill="1" applyBorder="1" applyAlignment="1">
      <alignment horizontal="center" vertical="top"/>
    </xf>
    <xf numFmtId="9" fontId="25" fillId="0" borderId="1" xfId="0" applyNumberFormat="1" applyFont="1" applyFill="1" applyBorder="1" applyAlignment="1">
      <alignment horizontal="center" vertical="top" wrapText="1"/>
    </xf>
    <xf numFmtId="0" fontId="0" fillId="0" borderId="1" xfId="0" applyFont="1" applyFill="1" applyBorder="1" applyAlignment="1" applyProtection="1">
      <alignment vertical="top" wrapText="1"/>
      <protection locked="0"/>
    </xf>
    <xf numFmtId="0" fontId="19" fillId="0" borderId="1" xfId="0" applyFont="1" applyFill="1" applyBorder="1" applyAlignment="1">
      <alignment vertical="top" wrapText="1"/>
    </xf>
    <xf numFmtId="1" fontId="19" fillId="0" borderId="1" xfId="0" applyNumberFormat="1" applyFont="1" applyFill="1" applyBorder="1" applyAlignment="1">
      <alignment horizontal="center" vertical="top" wrapText="1"/>
    </xf>
    <xf numFmtId="14" fontId="3" fillId="6" borderId="1" xfId="0" applyNumberFormat="1" applyFont="1" applyFill="1" applyBorder="1" applyAlignment="1">
      <alignment horizontal="center" vertical="top"/>
    </xf>
    <xf numFmtId="0" fontId="30" fillId="2" borderId="0" xfId="0" applyFont="1" applyFill="1" applyAlignment="1" applyProtection="1">
      <alignment horizontal="center" vertical="center"/>
    </xf>
    <xf numFmtId="0" fontId="30" fillId="0" borderId="0" xfId="0" applyFont="1" applyAlignment="1">
      <alignment horizontal="center" vertical="center"/>
    </xf>
    <xf numFmtId="0" fontId="48" fillId="0" borderId="1" xfId="0" applyFont="1" applyFill="1" applyBorder="1" applyAlignment="1" applyProtection="1">
      <alignment horizontal="center" vertical="top"/>
    </xf>
    <xf numFmtId="14" fontId="48" fillId="0" borderId="1" xfId="0" applyNumberFormat="1" applyFont="1" applyFill="1" applyBorder="1" applyAlignment="1" applyProtection="1">
      <alignment horizontal="center" vertical="top" wrapText="1"/>
    </xf>
    <xf numFmtId="0" fontId="48" fillId="0" borderId="1" xfId="0" applyFont="1" applyFill="1" applyBorder="1" applyAlignment="1" applyProtection="1">
      <alignment horizontal="justify" vertical="top" wrapText="1"/>
    </xf>
    <xf numFmtId="0" fontId="18" fillId="0" borderId="0" xfId="0" applyFont="1" applyFill="1"/>
    <xf numFmtId="14" fontId="10" fillId="0" borderId="1" xfId="0" applyNumberFormat="1" applyFont="1" applyBorder="1" applyAlignment="1" applyProtection="1">
      <alignment horizontal="justify" vertical="top" wrapText="1"/>
    </xf>
    <xf numFmtId="0" fontId="30" fillId="0" borderId="0" xfId="0" applyFont="1" applyAlignment="1">
      <alignment horizontal="center" vertical="center"/>
    </xf>
    <xf numFmtId="0" fontId="3" fillId="0" borderId="0" xfId="0" applyNumberFormat="1" applyFont="1" applyFill="1" applyBorder="1" applyAlignment="1" applyProtection="1">
      <alignment horizontal="justify" vertical="top" wrapText="1"/>
    </xf>
    <xf numFmtId="0" fontId="3" fillId="0" borderId="0" xfId="0" applyFont="1" applyBorder="1"/>
    <xf numFmtId="0" fontId="1" fillId="4" borderId="2" xfId="0" applyFont="1" applyFill="1" applyBorder="1" applyAlignment="1" applyProtection="1">
      <alignment horizontal="justify" vertical="top" wrapText="1"/>
    </xf>
    <xf numFmtId="0" fontId="3" fillId="0" borderId="2" xfId="0" applyFont="1" applyFill="1" applyBorder="1" applyAlignment="1" applyProtection="1">
      <alignment horizontal="justify" vertical="top" wrapText="1"/>
    </xf>
    <xf numFmtId="0" fontId="10" fillId="0" borderId="2" xfId="0" applyFont="1" applyFill="1" applyBorder="1" applyAlignment="1" applyProtection="1">
      <alignment horizontal="justify" vertical="top" wrapText="1"/>
    </xf>
    <xf numFmtId="3" fontId="3" fillId="6" borderId="2" xfId="0" applyNumberFormat="1" applyFont="1" applyFill="1" applyBorder="1" applyAlignment="1" applyProtection="1">
      <alignment horizontal="center" vertical="top"/>
    </xf>
    <xf numFmtId="0" fontId="3" fillId="0" borderId="2" xfId="0" applyNumberFormat="1" applyFont="1" applyFill="1" applyBorder="1" applyAlignment="1">
      <alignment horizontal="justify" vertical="top" wrapText="1"/>
    </xf>
    <xf numFmtId="0" fontId="3" fillId="0" borderId="2" xfId="0" applyFont="1" applyBorder="1" applyAlignment="1" applyProtection="1">
      <alignment horizontal="left" vertical="top" wrapText="1"/>
    </xf>
    <xf numFmtId="14" fontId="3" fillId="0" borderId="2" xfId="0" applyNumberFormat="1" applyFont="1" applyBorder="1" applyAlignment="1" applyProtection="1">
      <alignment horizontal="center" vertical="top" wrapText="1"/>
    </xf>
    <xf numFmtId="0" fontId="4" fillId="0" borderId="2" xfId="1" applyFont="1" applyBorder="1" applyAlignment="1" applyProtection="1">
      <alignment horizontal="left" vertical="top" wrapText="1"/>
    </xf>
    <xf numFmtId="0" fontId="3" fillId="2" borderId="2" xfId="0" applyFont="1" applyFill="1" applyBorder="1" applyAlignment="1" applyProtection="1">
      <alignment horizontal="justify" vertical="top" wrapText="1"/>
    </xf>
    <xf numFmtId="0" fontId="10" fillId="5" borderId="2" xfId="0" applyFont="1" applyFill="1" applyBorder="1" applyAlignment="1" applyProtection="1">
      <alignment horizontal="justify" vertical="top" wrapText="1"/>
    </xf>
    <xf numFmtId="0" fontId="3" fillId="0" borderId="2" xfId="0" applyFont="1" applyBorder="1" applyAlignment="1" applyProtection="1">
      <alignment horizontal="justify" vertical="top" wrapText="1"/>
    </xf>
    <xf numFmtId="0" fontId="3" fillId="4" borderId="2" xfId="0" applyFont="1" applyFill="1" applyBorder="1" applyAlignment="1" applyProtection="1">
      <alignment horizontal="justify" vertical="top" wrapText="1"/>
    </xf>
    <xf numFmtId="0" fontId="3" fillId="0" borderId="2" xfId="0" applyFont="1" applyFill="1" applyBorder="1" applyAlignment="1" applyProtection="1">
      <alignment horizontal="center" vertical="top" wrapText="1"/>
    </xf>
    <xf numFmtId="166" fontId="3" fillId="0" borderId="2" xfId="0" applyNumberFormat="1" applyFont="1" applyFill="1" applyBorder="1" applyAlignment="1" applyProtection="1">
      <alignment horizontal="center" vertical="top" wrapText="1"/>
    </xf>
    <xf numFmtId="3" fontId="3" fillId="8" borderId="2" xfId="0" applyNumberFormat="1" applyFont="1" applyFill="1" applyBorder="1" applyAlignment="1" applyProtection="1">
      <alignment horizontal="center" vertical="top"/>
    </xf>
    <xf numFmtId="0" fontId="3" fillId="0" borderId="2" xfId="0" applyFont="1" applyFill="1" applyBorder="1" applyAlignment="1" applyProtection="1">
      <alignment horizontal="left" vertical="top" wrapText="1"/>
    </xf>
    <xf numFmtId="0" fontId="4" fillId="0" borderId="2" xfId="1" applyFont="1" applyFill="1" applyBorder="1" applyAlignment="1" applyProtection="1">
      <alignment horizontal="left" vertical="top" wrapText="1"/>
    </xf>
    <xf numFmtId="166" fontId="3" fillId="0" borderId="2" xfId="0" applyNumberFormat="1" applyFont="1" applyFill="1" applyBorder="1" applyAlignment="1" applyProtection="1">
      <alignment horizontal="center" vertical="top"/>
      <protection locked="0"/>
    </xf>
    <xf numFmtId="3" fontId="3" fillId="7" borderId="2" xfId="0" applyNumberFormat="1" applyFont="1" applyFill="1" applyBorder="1" applyAlignment="1" applyProtection="1">
      <alignment horizontal="center" vertical="top"/>
    </xf>
    <xf numFmtId="0" fontId="3" fillId="0" borderId="2" xfId="0" applyFont="1" applyBorder="1" applyAlignment="1">
      <alignment horizontal="left" vertical="top" wrapText="1"/>
    </xf>
    <xf numFmtId="0" fontId="1" fillId="4" borderId="5" xfId="0" applyFont="1" applyFill="1" applyBorder="1" applyAlignment="1" applyProtection="1">
      <alignment horizontal="justify" vertical="top" wrapText="1"/>
    </xf>
    <xf numFmtId="0" fontId="3" fillId="4" borderId="5" xfId="0" applyFont="1" applyFill="1" applyBorder="1" applyAlignment="1" applyProtection="1">
      <alignment horizontal="justify" vertical="top" wrapText="1"/>
    </xf>
    <xf numFmtId="0" fontId="3" fillId="0" borderId="5" xfId="0" applyFont="1" applyFill="1" applyBorder="1" applyAlignment="1" applyProtection="1">
      <alignment horizontal="justify" vertical="top" wrapText="1"/>
    </xf>
    <xf numFmtId="166" fontId="3" fillId="0" borderId="5" xfId="0" applyNumberFormat="1" applyFont="1" applyFill="1" applyBorder="1" applyAlignment="1" applyProtection="1">
      <alignment horizontal="center" vertical="top" wrapText="1"/>
    </xf>
    <xf numFmtId="3" fontId="3" fillId="8" borderId="5" xfId="0" applyNumberFormat="1" applyFont="1" applyFill="1" applyBorder="1" applyAlignment="1" applyProtection="1">
      <alignment horizontal="center" vertical="top"/>
    </xf>
    <xf numFmtId="0" fontId="3" fillId="0" borderId="5" xfId="0" applyFont="1" applyBorder="1" applyAlignment="1" applyProtection="1">
      <alignment horizontal="left" vertical="top" wrapText="1"/>
    </xf>
    <xf numFmtId="14" fontId="3" fillId="0" borderId="5" xfId="0" applyNumberFormat="1" applyFont="1" applyBorder="1" applyAlignment="1" applyProtection="1">
      <alignment horizontal="center" vertical="top" wrapText="1"/>
    </xf>
    <xf numFmtId="0" fontId="4" fillId="0" borderId="5" xfId="1" applyFont="1" applyBorder="1" applyAlignment="1" applyProtection="1">
      <alignment horizontal="left" vertical="top" wrapText="1"/>
    </xf>
    <xf numFmtId="0" fontId="10" fillId="0" borderId="5" xfId="0" applyFont="1" applyBorder="1" applyAlignment="1" applyProtection="1">
      <alignment horizontal="justify" vertical="top" wrapText="1"/>
    </xf>
    <xf numFmtId="0" fontId="10" fillId="4" borderId="5" xfId="0" applyFont="1" applyFill="1" applyBorder="1" applyAlignment="1" applyProtection="1">
      <alignment horizontal="justify" vertical="top" wrapText="1"/>
    </xf>
    <xf numFmtId="0" fontId="3" fillId="4" borderId="5" xfId="0" applyFont="1" applyFill="1" applyBorder="1" applyAlignment="1" applyProtection="1">
      <alignment horizontal="justify" vertical="top"/>
    </xf>
    <xf numFmtId="0" fontId="3" fillId="4" borderId="5" xfId="0" applyFont="1" applyFill="1" applyBorder="1" applyAlignment="1" applyProtection="1">
      <alignment horizontal="center" vertical="top"/>
    </xf>
    <xf numFmtId="166" fontId="3" fillId="4" borderId="5" xfId="0" applyNumberFormat="1" applyFont="1" applyFill="1" applyBorder="1" applyAlignment="1" applyProtection="1">
      <alignment horizontal="center" vertical="top"/>
    </xf>
    <xf numFmtId="0" fontId="3" fillId="0" borderId="5" xfId="0" applyNumberFormat="1" applyFont="1" applyFill="1" applyBorder="1" applyAlignment="1" applyProtection="1">
      <alignment horizontal="justify" vertical="top" wrapText="1"/>
    </xf>
    <xf numFmtId="0" fontId="3" fillId="4" borderId="5" xfId="0" applyFont="1" applyFill="1" applyBorder="1" applyAlignment="1" applyProtection="1">
      <alignment horizontal="left" vertical="top" wrapText="1"/>
      <protection locked="0"/>
    </xf>
    <xf numFmtId="0" fontId="6" fillId="2" borderId="1" xfId="0" applyFont="1" applyFill="1" applyBorder="1" applyAlignment="1" applyProtection="1">
      <alignment horizontal="center" vertical="top"/>
      <protection locked="0"/>
    </xf>
    <xf numFmtId="0" fontId="6" fillId="7" borderId="2" xfId="0" applyFont="1" applyFill="1" applyBorder="1" applyAlignment="1">
      <alignment horizontal="center" vertical="center" wrapText="1"/>
    </xf>
    <xf numFmtId="0" fontId="4" fillId="8" borderId="1" xfId="0" applyFont="1" applyFill="1" applyBorder="1" applyAlignment="1" applyProtection="1">
      <alignment horizontal="justify" vertical="top" wrapText="1"/>
    </xf>
    <xf numFmtId="0" fontId="3" fillId="8" borderId="1" xfId="0" applyFont="1" applyFill="1" applyBorder="1" applyAlignment="1" applyProtection="1">
      <alignment horizontal="justify" vertical="top" wrapText="1"/>
    </xf>
    <xf numFmtId="0" fontId="13" fillId="8" borderId="1" xfId="0" applyFont="1" applyFill="1" applyBorder="1" applyAlignment="1">
      <alignment horizontal="justify" vertical="top" wrapText="1"/>
    </xf>
    <xf numFmtId="0" fontId="5" fillId="8" borderId="1" xfId="0" applyFont="1" applyFill="1" applyBorder="1" applyAlignment="1">
      <alignment horizontal="justify" vertical="top" wrapText="1"/>
    </xf>
    <xf numFmtId="0" fontId="0" fillId="0" borderId="5" xfId="0" applyFill="1" applyBorder="1" applyAlignment="1">
      <alignment horizontal="justify" vertical="top" wrapText="1"/>
    </xf>
    <xf numFmtId="0" fontId="0" fillId="0" borderId="1" xfId="0" applyFont="1" applyFill="1" applyBorder="1" applyAlignment="1" applyProtection="1">
      <alignment horizontal="left" vertical="top" wrapText="1"/>
      <protection locked="0"/>
    </xf>
    <xf numFmtId="14" fontId="0" fillId="0" borderId="1" xfId="0" applyNumberFormat="1" applyBorder="1" applyAlignment="1">
      <alignment horizontal="center" vertical="top"/>
    </xf>
    <xf numFmtId="3" fontId="3" fillId="12" borderId="1" xfId="0" applyNumberFormat="1" applyFont="1" applyFill="1" applyBorder="1" applyAlignment="1" applyProtection="1">
      <alignment horizontal="center" vertical="top"/>
    </xf>
    <xf numFmtId="3" fontId="3" fillId="12" borderId="5" xfId="0" applyNumberFormat="1" applyFont="1" applyFill="1" applyBorder="1" applyAlignment="1" applyProtection="1">
      <alignment horizontal="center" vertical="top"/>
    </xf>
    <xf numFmtId="1" fontId="3" fillId="12" borderId="1" xfId="0" applyNumberFormat="1" applyFont="1" applyFill="1" applyBorder="1" applyAlignment="1" applyProtection="1">
      <alignment horizontal="center" vertical="top"/>
    </xf>
    <xf numFmtId="0" fontId="19" fillId="0" borderId="1" xfId="0" applyFont="1" applyFill="1" applyBorder="1" applyAlignment="1">
      <alignment horizontal="left" vertical="top" wrapText="1"/>
    </xf>
    <xf numFmtId="165" fontId="3" fillId="12" borderId="1" xfId="0" applyNumberFormat="1" applyFont="1" applyFill="1" applyBorder="1" applyAlignment="1" applyProtection="1">
      <alignment horizontal="center" vertical="top"/>
    </xf>
    <xf numFmtId="0" fontId="5" fillId="0" borderId="5" xfId="0" applyFont="1" applyFill="1" applyBorder="1" applyAlignment="1">
      <alignment horizontal="justify" vertical="top" wrapText="1"/>
    </xf>
    <xf numFmtId="1" fontId="3" fillId="0" borderId="5" xfId="0" applyNumberFormat="1" applyFont="1" applyFill="1" applyBorder="1" applyAlignment="1" applyProtection="1">
      <alignment horizontal="center" vertical="top"/>
    </xf>
    <xf numFmtId="0" fontId="3" fillId="0" borderId="5" xfId="0" applyFont="1" applyBorder="1" applyAlignment="1" applyProtection="1">
      <alignment vertical="top" wrapText="1"/>
    </xf>
    <xf numFmtId="0" fontId="3" fillId="0" borderId="5" xfId="0" applyFont="1" applyBorder="1" applyAlignment="1" applyProtection="1">
      <alignment horizontal="left" vertical="top"/>
    </xf>
    <xf numFmtId="0" fontId="3" fillId="0" borderId="2" xfId="0" applyFont="1" applyBorder="1" applyAlignment="1" applyProtection="1">
      <alignment horizontal="justify" vertical="top"/>
    </xf>
    <xf numFmtId="1" fontId="3" fillId="0" borderId="2" xfId="0" applyNumberFormat="1" applyFont="1" applyFill="1" applyBorder="1" applyAlignment="1" applyProtection="1">
      <alignment horizontal="center" vertical="top"/>
    </xf>
    <xf numFmtId="0" fontId="4" fillId="0" borderId="2" xfId="0" applyFont="1" applyFill="1" applyBorder="1" applyAlignment="1" applyProtection="1">
      <alignment horizontal="left" vertical="top" wrapText="1"/>
    </xf>
    <xf numFmtId="0" fontId="3" fillId="0" borderId="2" xfId="0" applyFont="1" applyBorder="1" applyAlignment="1" applyProtection="1">
      <alignment vertical="top"/>
    </xf>
    <xf numFmtId="14" fontId="3" fillId="0" borderId="2" xfId="0" applyNumberFormat="1" applyFont="1" applyBorder="1" applyAlignment="1">
      <alignment horizontal="center" vertical="top"/>
    </xf>
    <xf numFmtId="0" fontId="3" fillId="0" borderId="2" xfId="0" applyFont="1" applyBorder="1" applyAlignment="1">
      <alignment horizontal="center" vertical="top" wrapText="1"/>
    </xf>
    <xf numFmtId="0" fontId="3" fillId="0" borderId="2" xfId="0" applyFont="1" applyBorder="1" applyAlignment="1">
      <alignment horizontal="justify" vertical="top"/>
    </xf>
    <xf numFmtId="0" fontId="5" fillId="0" borderId="6" xfId="0" applyFont="1" applyFill="1" applyBorder="1" applyAlignment="1">
      <alignment horizontal="justify" vertical="top" wrapText="1"/>
    </xf>
    <xf numFmtId="0" fontId="7" fillId="0" borderId="6" xfId="0" applyFont="1" applyFill="1" applyBorder="1" applyAlignment="1" applyProtection="1">
      <alignment horizontal="justify" vertical="top" wrapText="1"/>
    </xf>
    <xf numFmtId="0" fontId="3" fillId="2" borderId="6" xfId="0" applyFont="1" applyFill="1" applyBorder="1" applyAlignment="1" applyProtection="1">
      <alignment horizontal="justify" vertical="top" wrapText="1"/>
    </xf>
    <xf numFmtId="0" fontId="3" fillId="0" borderId="6" xfId="0" applyFont="1" applyBorder="1" applyAlignment="1" applyProtection="1">
      <alignment horizontal="center" vertical="top" wrapText="1"/>
    </xf>
    <xf numFmtId="166" fontId="3" fillId="0" borderId="6" xfId="0" applyNumberFormat="1" applyFont="1" applyFill="1" applyBorder="1" applyAlignment="1" applyProtection="1">
      <alignment horizontal="center" vertical="top" wrapText="1"/>
    </xf>
    <xf numFmtId="1" fontId="3" fillId="0" borderId="6" xfId="0" applyNumberFormat="1" applyFont="1" applyFill="1" applyBorder="1" applyAlignment="1" applyProtection="1">
      <alignment horizontal="center" vertical="top"/>
    </xf>
    <xf numFmtId="0" fontId="4" fillId="0" borderId="6" xfId="0" applyFont="1" applyFill="1" applyBorder="1" applyAlignment="1" applyProtection="1">
      <alignment horizontal="left" vertical="top" wrapText="1"/>
    </xf>
    <xf numFmtId="0" fontId="3" fillId="0" borderId="6" xfId="0" applyFont="1" applyFill="1" applyBorder="1" applyAlignment="1" applyProtection="1">
      <alignment horizontal="left" vertical="top" wrapText="1"/>
    </xf>
    <xf numFmtId="3" fontId="3" fillId="8" borderId="6" xfId="0" applyNumberFormat="1" applyFont="1" applyFill="1" applyBorder="1" applyAlignment="1" applyProtection="1">
      <alignment horizontal="center" vertical="top"/>
    </xf>
    <xf numFmtId="0" fontId="3" fillId="0" borderId="6" xfId="0" applyFont="1" applyFill="1" applyBorder="1" applyAlignment="1" applyProtection="1">
      <alignment horizontal="justify" vertical="top" wrapText="1"/>
      <protection locked="0"/>
    </xf>
    <xf numFmtId="0" fontId="3" fillId="0" borderId="6" xfId="0" applyFont="1" applyBorder="1" applyAlignment="1" applyProtection="1">
      <alignment vertical="top" wrapText="1"/>
    </xf>
    <xf numFmtId="14" fontId="3" fillId="0" borderId="6" xfId="0" applyNumberFormat="1" applyFont="1" applyBorder="1" applyAlignment="1">
      <alignment horizontal="center" vertical="top"/>
    </xf>
    <xf numFmtId="0" fontId="3" fillId="0" borderId="6" xfId="0" applyFont="1" applyBorder="1" applyAlignment="1">
      <alignment horizontal="left" vertical="top" wrapText="1"/>
    </xf>
    <xf numFmtId="0" fontId="3" fillId="0" borderId="6" xfId="0" applyFont="1" applyBorder="1" applyAlignment="1">
      <alignment horizontal="justify" vertical="top"/>
    </xf>
    <xf numFmtId="0" fontId="1" fillId="0" borderId="1" xfId="0" applyNumberFormat="1" applyFont="1" applyFill="1" applyBorder="1" applyAlignment="1" applyProtection="1">
      <alignment horizontal="justify" vertical="top" wrapText="1"/>
    </xf>
    <xf numFmtId="0" fontId="19" fillId="0" borderId="2" xfId="0" applyFont="1" applyFill="1" applyBorder="1" applyAlignment="1">
      <alignment horizontal="left" vertical="top" wrapText="1"/>
    </xf>
    <xf numFmtId="0" fontId="0" fillId="0" borderId="2" xfId="0" applyFont="1" applyFill="1" applyBorder="1" applyAlignment="1">
      <alignment horizontal="justify" vertical="top" wrapText="1"/>
    </xf>
    <xf numFmtId="0" fontId="3" fillId="2" borderId="1" xfId="0" applyFont="1" applyFill="1" applyBorder="1" applyAlignment="1" applyProtection="1">
      <alignment horizontal="justify" vertical="top" wrapText="1"/>
    </xf>
    <xf numFmtId="0" fontId="3" fillId="0" borderId="9" xfId="0" applyFont="1" applyFill="1" applyBorder="1" applyAlignment="1" applyProtection="1">
      <alignment horizontal="justify" vertical="top" wrapText="1"/>
    </xf>
    <xf numFmtId="0" fontId="10" fillId="0" borderId="8" xfId="0" applyFont="1" applyBorder="1" applyAlignment="1" applyProtection="1">
      <alignment horizontal="justify" vertical="top" wrapText="1"/>
    </xf>
    <xf numFmtId="0" fontId="3" fillId="0" borderId="5" xfId="0" applyFont="1" applyFill="1" applyBorder="1" applyAlignment="1">
      <alignment horizontal="justify" vertical="top" wrapText="1"/>
    </xf>
    <xf numFmtId="0" fontId="3" fillId="0" borderId="5" xfId="0" applyFont="1" applyBorder="1"/>
    <xf numFmtId="0" fontId="18" fillId="0" borderId="1" xfId="0" applyFont="1" applyFill="1" applyBorder="1" applyAlignment="1" applyProtection="1">
      <alignment horizontal="center"/>
    </xf>
    <xf numFmtId="0" fontId="18" fillId="0" borderId="1"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2" borderId="1" xfId="0" applyFill="1" applyBorder="1" applyAlignment="1">
      <alignment horizontal="center"/>
    </xf>
    <xf numFmtId="0" fontId="0" fillId="0" borderId="1" xfId="0" applyBorder="1" applyAlignment="1">
      <alignment horizontal="center" vertical="center"/>
    </xf>
    <xf numFmtId="0" fontId="56" fillId="0" borderId="1" xfId="0" applyFont="1" applyFill="1" applyBorder="1" applyAlignment="1" applyProtection="1">
      <alignment horizontal="center"/>
    </xf>
    <xf numFmtId="0" fontId="13" fillId="0" borderId="1" xfId="0" applyFont="1" applyFill="1" applyBorder="1" applyAlignment="1">
      <alignment horizontal="justify" vertical="top" wrapText="1"/>
    </xf>
    <xf numFmtId="166" fontId="3" fillId="0" borderId="1" xfId="0" applyNumberFormat="1" applyFont="1" applyFill="1" applyBorder="1" applyAlignment="1" applyProtection="1">
      <alignment horizontal="center" vertical="top"/>
    </xf>
    <xf numFmtId="0" fontId="3" fillId="0" borderId="1" xfId="0" applyFont="1" applyFill="1" applyBorder="1" applyAlignment="1" applyProtection="1">
      <alignment horizontal="left" vertical="top"/>
    </xf>
    <xf numFmtId="14" fontId="3" fillId="0" borderId="2" xfId="0" applyNumberFormat="1" applyFont="1" applyFill="1" applyBorder="1" applyAlignment="1" applyProtection="1">
      <alignment horizontal="center" vertical="top" wrapText="1"/>
    </xf>
    <xf numFmtId="0" fontId="1" fillId="0" borderId="2" xfId="0" applyFont="1" applyFill="1" applyBorder="1" applyAlignment="1" applyProtection="1">
      <alignment horizontal="justify" vertical="top" wrapText="1"/>
    </xf>
    <xf numFmtId="0" fontId="10" fillId="0" borderId="2" xfId="0" applyFont="1" applyFill="1" applyBorder="1" applyAlignment="1" applyProtection="1">
      <alignment horizontal="center" vertical="top"/>
    </xf>
    <xf numFmtId="0" fontId="10" fillId="0" borderId="1" xfId="0" applyFont="1" applyFill="1" applyBorder="1" applyAlignment="1" applyProtection="1">
      <alignment horizontal="center" vertical="top"/>
    </xf>
    <xf numFmtId="0" fontId="3" fillId="0" borderId="5" xfId="0" applyFont="1" applyFill="1" applyBorder="1" applyAlignment="1">
      <alignment horizontal="left" vertical="top" wrapText="1"/>
    </xf>
    <xf numFmtId="14" fontId="3" fillId="0" borderId="5" xfId="0" applyNumberFormat="1" applyFont="1" applyFill="1" applyBorder="1" applyAlignment="1">
      <alignment horizontal="center" vertical="top" wrapText="1"/>
    </xf>
    <xf numFmtId="0" fontId="7" fillId="0" borderId="5" xfId="0" applyFont="1" applyFill="1" applyBorder="1" applyAlignment="1" applyProtection="1">
      <alignment horizontal="justify" vertical="top" wrapText="1"/>
      <protection locked="0"/>
    </xf>
    <xf numFmtId="0" fontId="7" fillId="0" borderId="5" xfId="0" applyFont="1" applyFill="1" applyBorder="1" applyAlignment="1" applyProtection="1">
      <alignment horizontal="left" vertical="top" wrapText="1"/>
      <protection locked="0"/>
    </xf>
    <xf numFmtId="0" fontId="3" fillId="0" borderId="5" xfId="0" applyFont="1" applyFill="1" applyBorder="1" applyAlignment="1" applyProtection="1">
      <alignment horizontal="center" vertical="top" wrapText="1"/>
      <protection locked="0"/>
    </xf>
    <xf numFmtId="166" fontId="3" fillId="0" borderId="5" xfId="0" applyNumberFormat="1" applyFont="1" applyFill="1" applyBorder="1" applyAlignment="1" applyProtection="1">
      <alignment horizontal="center" vertical="top"/>
      <protection locked="0"/>
    </xf>
    <xf numFmtId="1" fontId="3" fillId="0" borderId="5" xfId="0" applyNumberFormat="1" applyFont="1" applyFill="1" applyBorder="1" applyAlignment="1" applyProtection="1">
      <alignment horizontal="center" vertical="top"/>
      <protection locked="0"/>
    </xf>
    <xf numFmtId="0" fontId="3" fillId="0" borderId="1" xfId="0" applyFont="1" applyFill="1" applyBorder="1" applyAlignment="1">
      <alignment horizontal="left" vertical="top" wrapText="1"/>
    </xf>
    <xf numFmtId="14" fontId="3" fillId="0" borderId="1" xfId="0" applyNumberFormat="1" applyFont="1" applyFill="1" applyBorder="1" applyAlignment="1">
      <alignment horizontal="center" vertical="top" wrapText="1"/>
    </xf>
    <xf numFmtId="0" fontId="7" fillId="0" borderId="1" xfId="0" applyFont="1" applyFill="1" applyBorder="1" applyAlignment="1" applyProtection="1">
      <alignment horizontal="center" vertical="top" wrapText="1"/>
      <protection locked="0"/>
    </xf>
    <xf numFmtId="1" fontId="3" fillId="0" borderId="1" xfId="0" applyNumberFormat="1" applyFont="1" applyFill="1" applyBorder="1" applyAlignment="1" applyProtection="1">
      <alignment horizontal="center" vertical="top" wrapText="1"/>
      <protection locked="0"/>
    </xf>
    <xf numFmtId="0" fontId="3" fillId="0" borderId="1" xfId="0" applyFont="1" applyFill="1" applyBorder="1" applyAlignment="1">
      <alignment horizontal="left" vertical="top"/>
    </xf>
    <xf numFmtId="0" fontId="3" fillId="0" borderId="2" xfId="0" applyFont="1" applyFill="1" applyBorder="1" applyAlignment="1">
      <alignment horizontal="left" vertical="top" wrapText="1"/>
    </xf>
    <xf numFmtId="14" fontId="3" fillId="0" borderId="2" xfId="0" applyNumberFormat="1" applyFont="1" applyFill="1" applyBorder="1" applyAlignment="1">
      <alignment horizontal="center" vertical="top" wrapText="1"/>
    </xf>
    <xf numFmtId="0" fontId="3" fillId="0" borderId="2" xfId="0" applyFont="1" applyFill="1" applyBorder="1" applyAlignment="1" applyProtection="1">
      <alignment horizontal="left" vertical="top" wrapText="1"/>
      <protection locked="0"/>
    </xf>
    <xf numFmtId="0" fontId="3" fillId="0" borderId="2" xfId="0" applyFont="1" applyFill="1" applyBorder="1" applyAlignment="1" applyProtection="1">
      <alignment horizontal="center" vertical="top" wrapText="1"/>
      <protection locked="0"/>
    </xf>
    <xf numFmtId="1" fontId="3" fillId="0" borderId="2" xfId="0" applyNumberFormat="1" applyFont="1" applyFill="1" applyBorder="1" applyAlignment="1" applyProtection="1">
      <alignment horizontal="center" vertical="top"/>
      <protection locked="0"/>
    </xf>
    <xf numFmtId="0" fontId="3" fillId="0" borderId="2" xfId="0" applyFont="1" applyFill="1" applyBorder="1" applyAlignment="1">
      <alignment horizontal="left" vertical="top"/>
    </xf>
    <xf numFmtId="0" fontId="22" fillId="0" borderId="4" xfId="0" applyFont="1" applyFill="1" applyBorder="1" applyAlignment="1">
      <alignment horizontal="center" vertical="top"/>
    </xf>
    <xf numFmtId="0" fontId="3" fillId="0" borderId="1" xfId="0" applyFont="1" applyFill="1" applyBorder="1" applyAlignment="1">
      <alignment horizontal="left"/>
    </xf>
    <xf numFmtId="14" fontId="3" fillId="0" borderId="1" xfId="0" applyNumberFormat="1" applyFont="1" applyFill="1" applyBorder="1" applyAlignment="1">
      <alignment horizontal="center" vertical="top"/>
    </xf>
    <xf numFmtId="0" fontId="23" fillId="0" borderId="1" xfId="0" applyFont="1" applyFill="1" applyBorder="1" applyAlignment="1">
      <alignment horizontal="center" vertical="top" wrapText="1"/>
    </xf>
    <xf numFmtId="0" fontId="0" fillId="0" borderId="1" xfId="0" applyFont="1" applyFill="1" applyBorder="1" applyAlignment="1">
      <alignment vertical="top" wrapText="1"/>
    </xf>
    <xf numFmtId="0" fontId="46" fillId="0" borderId="1" xfId="0" applyFont="1" applyFill="1" applyBorder="1" applyAlignment="1">
      <alignment horizontal="center" vertical="top" wrapText="1"/>
    </xf>
    <xf numFmtId="9" fontId="19" fillId="0" borderId="1" xfId="0" applyNumberFormat="1" applyFont="1" applyFill="1" applyBorder="1" applyAlignment="1">
      <alignment horizontal="center" vertical="top"/>
    </xf>
    <xf numFmtId="0" fontId="23" fillId="0" borderId="1" xfId="0" applyFont="1" applyFill="1" applyBorder="1" applyAlignment="1">
      <alignment horizontal="center" vertical="center" wrapText="1"/>
    </xf>
    <xf numFmtId="0" fontId="23" fillId="0" borderId="1" xfId="0" applyFont="1" applyFill="1" applyBorder="1" applyAlignment="1" applyProtection="1">
      <alignment horizontal="center" vertical="top" wrapText="1"/>
      <protection locked="0"/>
    </xf>
    <xf numFmtId="0" fontId="0" fillId="0" borderId="1" xfId="0" applyFill="1" applyBorder="1" applyAlignment="1">
      <alignment horizontal="justify" vertical="top"/>
    </xf>
    <xf numFmtId="0" fontId="0" fillId="0" borderId="1" xfId="0" applyFill="1" applyBorder="1" applyAlignment="1">
      <alignment vertical="top"/>
    </xf>
    <xf numFmtId="0" fontId="0" fillId="0" borderId="1" xfId="0" applyFill="1" applyBorder="1" applyAlignment="1">
      <alignment horizontal="center" vertical="top"/>
    </xf>
    <xf numFmtId="0" fontId="3" fillId="0" borderId="1" xfId="0" applyFont="1" applyFill="1" applyBorder="1" applyAlignment="1">
      <alignment vertical="top" wrapText="1"/>
    </xf>
    <xf numFmtId="14" fontId="3" fillId="0" borderId="1" xfId="0" applyNumberFormat="1" applyFont="1" applyFill="1" applyBorder="1" applyAlignment="1" applyProtection="1">
      <alignment horizontal="justify" vertical="top" wrapText="1"/>
    </xf>
    <xf numFmtId="0" fontId="3" fillId="0" borderId="2" xfId="0" applyFont="1" applyFill="1" applyBorder="1" applyAlignment="1" applyProtection="1">
      <alignment horizontal="justify" vertical="top"/>
    </xf>
    <xf numFmtId="14" fontId="3" fillId="0" borderId="5" xfId="0" applyNumberFormat="1" applyFont="1" applyFill="1" applyBorder="1" applyAlignment="1">
      <alignment horizontal="justify" vertical="top" wrapText="1"/>
    </xf>
    <xf numFmtId="14" fontId="3" fillId="0" borderId="5" xfId="0" applyNumberFormat="1" applyFont="1" applyFill="1" applyBorder="1" applyAlignment="1" applyProtection="1">
      <alignment horizontal="justify" vertical="top" wrapText="1"/>
    </xf>
    <xf numFmtId="0" fontId="1" fillId="0" borderId="5" xfId="0" applyFont="1" applyFill="1" applyBorder="1" applyAlignment="1" applyProtection="1">
      <alignment horizontal="justify" vertical="top" wrapText="1"/>
    </xf>
    <xf numFmtId="0" fontId="10" fillId="0" borderId="8" xfId="0" applyFont="1" applyFill="1" applyBorder="1" applyAlignment="1" applyProtection="1">
      <alignment horizontal="justify" vertical="top" wrapText="1"/>
    </xf>
    <xf numFmtId="0" fontId="6" fillId="7" borderId="1"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3" fillId="2" borderId="0" xfId="0" applyFont="1" applyFill="1"/>
    <xf numFmtId="0" fontId="7" fillId="0" borderId="0" xfId="0" applyFont="1" applyAlignment="1">
      <alignment vertical="center"/>
    </xf>
    <xf numFmtId="0" fontId="7" fillId="0" borderId="0" xfId="0" applyFont="1" applyAlignment="1">
      <alignment horizontal="center"/>
    </xf>
    <xf numFmtId="0" fontId="58" fillId="0" borderId="2" xfId="0" applyFont="1" applyBorder="1" applyAlignment="1">
      <alignment horizontal="center" vertical="center"/>
    </xf>
    <xf numFmtId="0" fontId="58" fillId="0" borderId="2" xfId="0" applyFont="1" applyBorder="1" applyAlignment="1">
      <alignment horizontal="center" vertical="center" wrapText="1"/>
    </xf>
    <xf numFmtId="0" fontId="58" fillId="0" borderId="2" xfId="0" applyFont="1" applyBorder="1"/>
    <xf numFmtId="0" fontId="58" fillId="14" borderId="2" xfId="0" applyFont="1" applyFill="1" applyBorder="1"/>
    <xf numFmtId="0" fontId="58" fillId="0" borderId="2" xfId="0" applyFont="1" applyBorder="1" applyAlignment="1">
      <alignment horizontal="justify" vertical="center" wrapText="1"/>
    </xf>
    <xf numFmtId="0" fontId="7" fillId="10" borderId="12" xfId="0" applyFont="1" applyFill="1" applyBorder="1" applyAlignment="1">
      <alignment vertical="center" wrapText="1"/>
    </xf>
    <xf numFmtId="0" fontId="7" fillId="14" borderId="12" xfId="0" applyFont="1" applyFill="1" applyBorder="1" applyAlignment="1">
      <alignment vertical="center" wrapText="1"/>
    </xf>
    <xf numFmtId="0" fontId="7" fillId="15" borderId="12" xfId="0" applyFont="1" applyFill="1" applyBorder="1" applyAlignment="1">
      <alignment vertical="center" wrapText="1"/>
    </xf>
    <xf numFmtId="0" fontId="7" fillId="16" borderId="12" xfId="0" applyFont="1" applyFill="1" applyBorder="1" applyAlignment="1">
      <alignment vertical="center" wrapText="1"/>
    </xf>
    <xf numFmtId="0" fontId="7" fillId="0" borderId="13" xfId="0" applyFont="1" applyBorder="1" applyAlignment="1">
      <alignment horizontal="center" vertical="center" wrapText="1"/>
    </xf>
    <xf numFmtId="14" fontId="7" fillId="0" borderId="13" xfId="0" applyNumberFormat="1" applyFont="1" applyBorder="1" applyAlignment="1">
      <alignment horizontal="center" vertical="center" wrapText="1"/>
    </xf>
    <xf numFmtId="0" fontId="7" fillId="0" borderId="13" xfId="0" applyFont="1" applyBorder="1" applyAlignment="1">
      <alignment horizontal="justify" vertical="center" wrapText="1"/>
    </xf>
    <xf numFmtId="0" fontId="7" fillId="0" borderId="12" xfId="0" applyFont="1" applyBorder="1" applyAlignment="1">
      <alignment vertical="center" wrapText="1"/>
    </xf>
    <xf numFmtId="0" fontId="7" fillId="0" borderId="8" xfId="0" applyFont="1" applyBorder="1" applyAlignment="1">
      <alignment horizontal="center"/>
    </xf>
    <xf numFmtId="0" fontId="7" fillId="0" borderId="1" xfId="0" applyFont="1" applyBorder="1" applyAlignment="1">
      <alignment horizontal="center"/>
    </xf>
    <xf numFmtId="0" fontId="7" fillId="10" borderId="6" xfId="0" applyFont="1" applyFill="1" applyBorder="1" applyAlignment="1">
      <alignment vertical="center" wrapText="1"/>
    </xf>
    <xf numFmtId="0" fontId="7" fillId="14" borderId="6" xfId="0" applyFont="1" applyFill="1" applyBorder="1" applyAlignment="1">
      <alignment vertical="center" wrapText="1"/>
    </xf>
    <xf numFmtId="0" fontId="7" fillId="15" borderId="6" xfId="0" applyFont="1" applyFill="1" applyBorder="1" applyAlignment="1">
      <alignment vertical="center" wrapText="1"/>
    </xf>
    <xf numFmtId="0" fontId="7" fillId="16" borderId="6" xfId="0" applyFont="1" applyFill="1" applyBorder="1" applyAlignment="1">
      <alignment vertical="center" wrapText="1"/>
    </xf>
    <xf numFmtId="0" fontId="46" fillId="16" borderId="1" xfId="0" applyFont="1" applyFill="1" applyBorder="1"/>
    <xf numFmtId="14" fontId="3" fillId="16" borderId="1" xfId="0" applyNumberFormat="1" applyFont="1" applyFill="1" applyBorder="1" applyAlignment="1">
      <alignment horizontal="center" vertical="top"/>
    </xf>
    <xf numFmtId="0" fontId="3" fillId="16" borderId="1" xfId="0" applyFont="1" applyFill="1" applyBorder="1" applyAlignment="1">
      <alignment vertical="top" wrapText="1"/>
    </xf>
    <xf numFmtId="0" fontId="3" fillId="16" borderId="1" xfId="0" applyFont="1" applyFill="1" applyBorder="1" applyAlignment="1">
      <alignment horizontal="justify" vertical="top" wrapText="1"/>
    </xf>
    <xf numFmtId="0" fontId="46" fillId="0" borderId="0" xfId="0" applyFont="1"/>
    <xf numFmtId="0" fontId="46" fillId="0" borderId="8" xfId="0" applyFont="1" applyBorder="1"/>
    <xf numFmtId="0" fontId="46" fillId="0" borderId="1" xfId="0" applyFont="1" applyBorder="1"/>
    <xf numFmtId="0" fontId="46" fillId="15" borderId="1" xfId="0" applyFont="1" applyFill="1" applyBorder="1"/>
    <xf numFmtId="0" fontId="3" fillId="15" borderId="1" xfId="0" applyFont="1" applyFill="1" applyBorder="1" applyAlignment="1">
      <alignment horizontal="justify" vertical="top" wrapText="1"/>
    </xf>
    <xf numFmtId="14" fontId="3" fillId="15" borderId="1" xfId="0" applyNumberFormat="1" applyFont="1" applyFill="1" applyBorder="1" applyAlignment="1">
      <alignment horizontal="center" vertical="top"/>
    </xf>
    <xf numFmtId="0" fontId="3" fillId="15" borderId="1" xfId="0" applyFont="1" applyFill="1" applyBorder="1" applyAlignment="1">
      <alignment vertical="top" wrapText="1"/>
    </xf>
    <xf numFmtId="0" fontId="46" fillId="14" borderId="1" xfId="0" applyFont="1" applyFill="1" applyBorder="1"/>
    <xf numFmtId="14" fontId="3" fillId="14" borderId="1" xfId="0" applyNumberFormat="1" applyFont="1" applyFill="1" applyBorder="1" applyAlignment="1">
      <alignment vertical="top"/>
    </xf>
    <xf numFmtId="0" fontId="3" fillId="14" borderId="1" xfId="0" applyFont="1" applyFill="1" applyBorder="1" applyAlignment="1">
      <alignment horizontal="justify" vertical="top" wrapText="1"/>
    </xf>
    <xf numFmtId="14" fontId="46" fillId="14" borderId="1" xfId="0" applyNumberFormat="1" applyFont="1" applyFill="1" applyBorder="1"/>
    <xf numFmtId="9" fontId="46" fillId="14" borderId="1" xfId="0" applyNumberFormat="1" applyFont="1" applyFill="1" applyBorder="1"/>
    <xf numFmtId="0" fontId="46" fillId="14" borderId="6" xfId="0" applyFont="1" applyFill="1" applyBorder="1"/>
    <xf numFmtId="0" fontId="7" fillId="10" borderId="20" xfId="0" applyFont="1" applyFill="1" applyBorder="1" applyAlignment="1">
      <alignment vertical="center" wrapText="1"/>
    </xf>
    <xf numFmtId="0" fontId="46" fillId="10" borderId="21" xfId="0" applyFont="1" applyFill="1" applyBorder="1"/>
    <xf numFmtId="0" fontId="46" fillId="10" borderId="20" xfId="0" applyFont="1" applyFill="1" applyBorder="1"/>
    <xf numFmtId="0" fontId="7" fillId="16" borderId="1" xfId="0" applyFont="1" applyFill="1" applyBorder="1" applyAlignment="1">
      <alignment horizontal="justify" vertical="top" wrapText="1"/>
    </xf>
    <xf numFmtId="0" fontId="7" fillId="15" borderId="1" xfId="0" applyFont="1" applyFill="1" applyBorder="1" applyAlignment="1">
      <alignment horizontal="justify" vertical="top" wrapText="1"/>
    </xf>
    <xf numFmtId="0" fontId="46" fillId="15" borderId="6" xfId="0" applyFont="1" applyFill="1" applyBorder="1"/>
    <xf numFmtId="14" fontId="3" fillId="14" borderId="1" xfId="0" applyNumberFormat="1" applyFont="1" applyFill="1" applyBorder="1" applyAlignment="1">
      <alignment horizontal="center" vertical="top"/>
    </xf>
    <xf numFmtId="0" fontId="3" fillId="14" borderId="1" xfId="0" applyFont="1" applyFill="1" applyBorder="1" applyAlignment="1">
      <alignment horizontal="justify" vertical="top"/>
    </xf>
    <xf numFmtId="0" fontId="3" fillId="0" borderId="4" xfId="0" applyFont="1" applyBorder="1" applyAlignment="1">
      <alignment horizontal="justify" vertical="top" wrapText="1"/>
    </xf>
    <xf numFmtId="0" fontId="46" fillId="16" borderId="6" xfId="0" applyFont="1" applyFill="1" applyBorder="1"/>
    <xf numFmtId="0" fontId="7" fillId="16" borderId="4" xfId="0" applyFont="1" applyFill="1" applyBorder="1" applyAlignment="1">
      <alignment horizontal="justify" vertical="top" wrapText="1"/>
    </xf>
    <xf numFmtId="0" fontId="7" fillId="14" borderId="1" xfId="0" applyFont="1" applyFill="1" applyBorder="1" applyAlignment="1">
      <alignment horizontal="justify" vertical="top" wrapText="1"/>
    </xf>
    <xf numFmtId="0" fontId="3" fillId="14" borderId="1" xfId="0" applyFont="1" applyFill="1" applyBorder="1" applyAlignment="1">
      <alignment vertical="top" wrapText="1"/>
    </xf>
    <xf numFmtId="0" fontId="23" fillId="0" borderId="13" xfId="0" applyFont="1" applyBorder="1" applyAlignment="1">
      <alignment horizontal="justify" vertical="top" wrapText="1"/>
    </xf>
    <xf numFmtId="0" fontId="7" fillId="0" borderId="13" xfId="0" applyFont="1" applyBorder="1" applyAlignment="1">
      <alignment horizontal="center"/>
    </xf>
    <xf numFmtId="0" fontId="23" fillId="16" borderId="4" xfId="0" applyFont="1" applyFill="1" applyBorder="1" applyAlignment="1">
      <alignment horizontal="justify" vertical="top" wrapText="1"/>
    </xf>
    <xf numFmtId="14" fontId="3" fillId="15" borderId="1" xfId="0" applyNumberFormat="1" applyFont="1" applyFill="1" applyBorder="1" applyAlignment="1">
      <alignment horizontal="justify" vertical="top" wrapText="1"/>
    </xf>
    <xf numFmtId="0" fontId="3" fillId="15" borderId="1" xfId="0" applyFont="1" applyFill="1" applyBorder="1" applyAlignment="1">
      <alignment horizontal="center" vertical="top"/>
    </xf>
    <xf numFmtId="0" fontId="23" fillId="15" borderId="1" xfId="0" applyFont="1" applyFill="1" applyBorder="1" applyAlignment="1">
      <alignment horizontal="justify" vertical="top" wrapText="1"/>
    </xf>
    <xf numFmtId="0" fontId="7" fillId="0" borderId="14" xfId="0" applyFont="1" applyBorder="1" applyAlignment="1">
      <alignment vertical="center" wrapText="1"/>
    </xf>
    <xf numFmtId="0" fontId="23" fillId="16" borderId="24" xfId="0" applyFont="1" applyFill="1" applyBorder="1" applyAlignment="1">
      <alignment horizontal="justify" vertical="top" wrapText="1"/>
    </xf>
    <xf numFmtId="0" fontId="46" fillId="15" borderId="17" xfId="0" applyFont="1" applyFill="1" applyBorder="1"/>
    <xf numFmtId="0" fontId="46" fillId="14" borderId="17" xfId="0" applyFont="1" applyFill="1" applyBorder="1"/>
    <xf numFmtId="0" fontId="46" fillId="10" borderId="22" xfId="0" applyFont="1" applyFill="1" applyBorder="1"/>
    <xf numFmtId="0" fontId="46" fillId="16" borderId="17" xfId="0" applyFont="1" applyFill="1" applyBorder="1"/>
    <xf numFmtId="0" fontId="23" fillId="15" borderId="24" xfId="0" applyFont="1" applyFill="1" applyBorder="1" applyAlignment="1">
      <alignment horizontal="justify" vertical="top" wrapText="1"/>
    </xf>
    <xf numFmtId="0" fontId="23" fillId="0" borderId="24" xfId="0" applyFont="1" applyBorder="1" applyAlignment="1">
      <alignment horizontal="justify" vertical="top" wrapText="1"/>
    </xf>
    <xf numFmtId="0" fontId="3" fillId="15" borderId="1" xfId="0" applyFont="1" applyFill="1" applyBorder="1" applyAlignment="1">
      <alignment horizontal="justify" vertical="top"/>
    </xf>
    <xf numFmtId="0" fontId="46" fillId="14" borderId="1" xfId="0" applyFont="1" applyFill="1" applyBorder="1" applyAlignment="1">
      <alignment horizontal="center" vertical="center" wrapText="1"/>
    </xf>
    <xf numFmtId="14" fontId="60" fillId="14" borderId="1" xfId="0" applyNumberFormat="1" applyFont="1" applyFill="1" applyBorder="1" applyAlignment="1">
      <alignment horizontal="center" vertical="center" wrapText="1"/>
    </xf>
    <xf numFmtId="0" fontId="23" fillId="14" borderId="1" xfId="0" applyFont="1" applyFill="1" applyBorder="1" applyAlignment="1">
      <alignment horizontal="justify" vertical="top" wrapText="1"/>
    </xf>
    <xf numFmtId="0" fontId="46" fillId="14" borderId="1" xfId="0" applyFont="1" applyFill="1" applyBorder="1" applyAlignment="1">
      <alignment horizontal="center"/>
    </xf>
    <xf numFmtId="0" fontId="23" fillId="15" borderId="4" xfId="0" applyFont="1" applyFill="1" applyBorder="1" applyAlignment="1">
      <alignment horizontal="justify" vertical="top" wrapText="1"/>
    </xf>
    <xf numFmtId="14" fontId="7" fillId="14" borderId="2" xfId="0" applyNumberFormat="1" applyFont="1" applyFill="1" applyBorder="1" applyAlignment="1">
      <alignment horizontal="center" vertical="center"/>
    </xf>
    <xf numFmtId="0" fontId="7" fillId="14" borderId="2" xfId="0" applyFont="1" applyFill="1" applyBorder="1" applyAlignment="1">
      <alignment horizontal="center" vertical="center" wrapText="1"/>
    </xf>
    <xf numFmtId="49" fontId="7" fillId="14" borderId="2" xfId="0" applyNumberFormat="1" applyFont="1" applyFill="1" applyBorder="1" applyAlignment="1">
      <alignment horizontal="center" vertical="center" wrapText="1"/>
    </xf>
    <xf numFmtId="14" fontId="7" fillId="14" borderId="1" xfId="0" applyNumberFormat="1" applyFont="1" applyFill="1" applyBorder="1" applyAlignment="1">
      <alignment horizontal="center" vertical="center"/>
    </xf>
    <xf numFmtId="0" fontId="7" fillId="14" borderId="1" xfId="0" applyFont="1" applyFill="1" applyBorder="1" applyAlignment="1">
      <alignment horizontal="center" vertical="center" wrapText="1"/>
    </xf>
    <xf numFmtId="0" fontId="7" fillId="0" borderId="24" xfId="0" applyFont="1" applyBorder="1" applyAlignment="1">
      <alignment horizontal="justify" vertical="top" wrapText="1"/>
    </xf>
    <xf numFmtId="14" fontId="0" fillId="14" borderId="1" xfId="0" applyNumberFormat="1" applyFill="1" applyBorder="1" applyAlignment="1">
      <alignment vertical="center" wrapText="1"/>
    </xf>
    <xf numFmtId="0" fontId="0" fillId="14" borderId="1" xfId="0" applyFill="1" applyBorder="1" applyAlignment="1">
      <alignment vertical="center" wrapText="1"/>
    </xf>
    <xf numFmtId="0" fontId="0" fillId="0" borderId="0" xfId="0" applyAlignment="1">
      <alignment vertical="center" wrapText="1"/>
    </xf>
    <xf numFmtId="0" fontId="57" fillId="2" borderId="7" xfId="0" applyFont="1" applyFill="1" applyBorder="1" applyAlignment="1">
      <alignment vertical="center" wrapText="1"/>
    </xf>
    <xf numFmtId="0" fontId="57" fillId="0" borderId="7" xfId="0" applyFont="1" applyBorder="1" applyAlignment="1">
      <alignment vertical="center" wrapText="1"/>
    </xf>
    <xf numFmtId="0" fontId="7" fillId="0" borderId="0" xfId="0" applyFont="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wrapText="1"/>
    </xf>
    <xf numFmtId="0" fontId="7" fillId="0" borderId="1" xfId="0" applyFont="1" applyBorder="1" applyAlignment="1">
      <alignment horizontal="center" vertical="top"/>
    </xf>
    <xf numFmtId="0" fontId="7" fillId="0" borderId="5" xfId="0" applyFont="1" applyBorder="1" applyAlignment="1">
      <alignment horizontal="center" vertical="top"/>
    </xf>
    <xf numFmtId="0" fontId="3" fillId="0" borderId="5" xfId="0" applyFont="1" applyBorder="1" applyAlignment="1">
      <alignment horizontal="center" vertical="top" wrapText="1"/>
    </xf>
    <xf numFmtId="0" fontId="7" fillId="0" borderId="5" xfId="0" applyFont="1" applyBorder="1" applyAlignment="1">
      <alignment horizontal="center" vertical="top" wrapText="1"/>
    </xf>
    <xf numFmtId="14" fontId="7" fillId="2" borderId="5" xfId="0" applyNumberFormat="1" applyFont="1" applyFill="1" applyBorder="1" applyAlignment="1">
      <alignment horizontal="justify" vertical="top" wrapText="1"/>
    </xf>
    <xf numFmtId="0" fontId="7" fillId="0" borderId="5" xfId="0" applyFont="1" applyBorder="1" applyAlignment="1">
      <alignment horizontal="justify" vertical="top" wrapText="1"/>
    </xf>
    <xf numFmtId="14" fontId="7" fillId="0" borderId="5" xfId="0" applyNumberFormat="1" applyFont="1" applyBorder="1" applyAlignment="1">
      <alignment horizontal="center" vertical="top" wrapText="1"/>
    </xf>
    <xf numFmtId="0" fontId="7" fillId="0" borderId="5" xfId="0" applyFont="1" applyBorder="1" applyAlignment="1">
      <alignment horizontal="left" vertical="top" wrapText="1"/>
    </xf>
    <xf numFmtId="0" fontId="7" fillId="0" borderId="1" xfId="0" applyFont="1" applyBorder="1" applyAlignment="1">
      <alignment horizontal="left" vertical="top" wrapText="1"/>
    </xf>
    <xf numFmtId="14" fontId="7" fillId="0" borderId="1" xfId="0" applyNumberFormat="1" applyFont="1" applyBorder="1" applyAlignment="1">
      <alignment horizontal="center" vertical="top" wrapText="1"/>
    </xf>
    <xf numFmtId="0" fontId="3" fillId="0" borderId="1" xfId="0" applyFont="1" applyBorder="1" applyAlignment="1">
      <alignment vertical="top" wrapText="1"/>
    </xf>
    <xf numFmtId="14" fontId="7" fillId="0" borderId="1" xfId="0" applyNumberFormat="1" applyFont="1" applyBorder="1" applyAlignment="1">
      <alignment vertical="center" wrapText="1"/>
    </xf>
    <xf numFmtId="0" fontId="7" fillId="0" borderId="1" xfId="0" applyFont="1" applyBorder="1" applyAlignment="1">
      <alignment vertical="center" wrapText="1"/>
    </xf>
    <xf numFmtId="0" fontId="46" fillId="0" borderId="1" xfId="0" applyFont="1" applyBorder="1" applyAlignment="1">
      <alignment vertical="center" wrapText="1"/>
    </xf>
    <xf numFmtId="0" fontId="46" fillId="0" borderId="0" xfId="0" applyFont="1" applyAlignment="1">
      <alignment vertical="center" wrapText="1"/>
    </xf>
    <xf numFmtId="0" fontId="7" fillId="0" borderId="0" xfId="0" applyFont="1" applyAlignment="1">
      <alignment vertical="top"/>
    </xf>
    <xf numFmtId="0" fontId="7" fillId="0" borderId="1" xfId="0" applyFont="1" applyBorder="1" applyAlignment="1">
      <alignment horizontal="center" vertical="top" wrapText="1"/>
    </xf>
    <xf numFmtId="14" fontId="7" fillId="2" borderId="1" xfId="0" applyNumberFormat="1" applyFont="1" applyFill="1" applyBorder="1" applyAlignment="1">
      <alignment horizontal="justify" vertical="top" wrapText="1"/>
    </xf>
    <xf numFmtId="0" fontId="7" fillId="0" borderId="2" xfId="0" applyFont="1" applyBorder="1" applyAlignment="1">
      <alignment horizontal="justify" vertical="top" wrapText="1"/>
    </xf>
    <xf numFmtId="0" fontId="7" fillId="2" borderId="1" xfId="0" applyFont="1" applyFill="1" applyBorder="1" applyAlignment="1">
      <alignment horizontal="left" vertical="top" wrapText="1"/>
    </xf>
    <xf numFmtId="14" fontId="7" fillId="2" borderId="1" xfId="0" applyNumberFormat="1" applyFont="1" applyFill="1" applyBorder="1" applyAlignment="1">
      <alignment horizontal="center" vertical="top" wrapText="1"/>
    </xf>
    <xf numFmtId="14" fontId="7" fillId="2" borderId="2" xfId="0" applyNumberFormat="1" applyFont="1" applyFill="1" applyBorder="1" applyAlignment="1">
      <alignment vertical="top"/>
    </xf>
    <xf numFmtId="0" fontId="7" fillId="0" borderId="2" xfId="0" applyFont="1" applyBorder="1" applyAlignment="1">
      <alignment horizontal="left" vertical="top" wrapText="1"/>
    </xf>
    <xf numFmtId="14" fontId="7" fillId="0" borderId="2" xfId="0" applyNumberFormat="1" applyFont="1" applyBorder="1" applyAlignment="1">
      <alignment horizontal="center" vertical="top" wrapText="1"/>
    </xf>
    <xf numFmtId="0" fontId="0" fillId="0" borderId="1" xfId="0" applyBorder="1" applyAlignment="1">
      <alignment wrapText="1"/>
    </xf>
    <xf numFmtId="0" fontId="7" fillId="2" borderId="1" xfId="0" applyFont="1" applyFill="1" applyBorder="1" applyAlignment="1">
      <alignment horizontal="center" vertical="top" wrapText="1"/>
    </xf>
    <xf numFmtId="0" fontId="7" fillId="2" borderId="2"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0" borderId="2" xfId="0" applyFont="1" applyBorder="1" applyAlignment="1">
      <alignment horizontal="center" vertical="top" wrapText="1"/>
    </xf>
    <xf numFmtId="0" fontId="7" fillId="2" borderId="1" xfId="0" applyFont="1" applyFill="1" applyBorder="1" applyAlignment="1">
      <alignment vertical="top" wrapText="1"/>
    </xf>
    <xf numFmtId="14" fontId="7" fillId="2" borderId="5" xfId="0" applyNumberFormat="1" applyFont="1" applyFill="1" applyBorder="1" applyAlignment="1">
      <alignment horizontal="center" vertical="top" wrapText="1"/>
    </xf>
    <xf numFmtId="0" fontId="7" fillId="0" borderId="2" xfId="0" applyFont="1" applyBorder="1" applyAlignment="1">
      <alignment vertical="top" wrapText="1"/>
    </xf>
    <xf numFmtId="14" fontId="7" fillId="2" borderId="2" xfId="0" applyNumberFormat="1" applyFont="1" applyFill="1" applyBorder="1" applyAlignment="1">
      <alignment vertical="top" wrapText="1"/>
    </xf>
    <xf numFmtId="0" fontId="7" fillId="0" borderId="0" xfId="0" applyFont="1" applyAlignment="1">
      <alignment vertical="center" wrapText="1"/>
    </xf>
    <xf numFmtId="14" fontId="7" fillId="2" borderId="2" xfId="0" applyNumberFormat="1" applyFont="1" applyFill="1" applyBorder="1" applyAlignment="1">
      <alignment horizontal="center" vertical="top" wrapText="1"/>
    </xf>
    <xf numFmtId="0" fontId="7" fillId="0" borderId="1" xfId="0" applyFont="1" applyBorder="1" applyAlignment="1">
      <alignment horizontal="justify" vertical="top" wrapText="1"/>
    </xf>
    <xf numFmtId="0" fontId="3" fillId="0" borderId="2" xfId="0" applyFont="1" applyBorder="1" applyAlignment="1">
      <alignment horizontal="center" vertical="top"/>
    </xf>
    <xf numFmtId="0" fontId="7" fillId="0" borderId="2" xfId="0" applyFont="1" applyBorder="1" applyAlignment="1">
      <alignment horizontal="center" vertical="top"/>
    </xf>
    <xf numFmtId="0" fontId="7" fillId="0" borderId="2" xfId="0" applyFont="1" applyBorder="1" applyAlignment="1">
      <alignment vertical="top"/>
    </xf>
    <xf numFmtId="0" fontId="7" fillId="0" borderId="1" xfId="0" applyFont="1" applyBorder="1" applyAlignment="1">
      <alignment horizontal="left" vertical="top"/>
    </xf>
    <xf numFmtId="14" fontId="7" fillId="0" borderId="1" xfId="0" applyNumberFormat="1" applyFont="1" applyBorder="1" applyAlignment="1">
      <alignment horizontal="center" vertical="top"/>
    </xf>
    <xf numFmtId="0" fontId="7" fillId="2" borderId="2" xfId="0" applyFont="1" applyFill="1" applyBorder="1" applyAlignment="1">
      <alignment vertical="top"/>
    </xf>
    <xf numFmtId="0" fontId="7" fillId="2" borderId="1" xfId="0" applyFont="1" applyFill="1" applyBorder="1" applyAlignment="1">
      <alignment horizontal="left" vertical="top"/>
    </xf>
    <xf numFmtId="0" fontId="7" fillId="2" borderId="1" xfId="0" applyFont="1" applyFill="1" applyBorder="1" applyAlignment="1">
      <alignment vertical="top"/>
    </xf>
    <xf numFmtId="0" fontId="7" fillId="2" borderId="2" xfId="0" applyFont="1" applyFill="1" applyBorder="1" applyAlignment="1">
      <alignment vertical="top" wrapText="1"/>
    </xf>
    <xf numFmtId="0" fontId="7" fillId="2" borderId="1" xfId="0" applyFont="1" applyFill="1" applyBorder="1" applyAlignment="1">
      <alignment horizontal="justify" vertical="top" wrapText="1"/>
    </xf>
    <xf numFmtId="14" fontId="7" fillId="2" borderId="1" xfId="0" applyNumberFormat="1" applyFont="1" applyFill="1" applyBorder="1" applyAlignment="1">
      <alignment horizontal="center" vertical="top"/>
    </xf>
    <xf numFmtId="0" fontId="7" fillId="2" borderId="2" xfId="0" applyFont="1" applyFill="1" applyBorder="1" applyAlignment="1">
      <alignment horizontal="center" vertical="top" wrapText="1"/>
    </xf>
    <xf numFmtId="14" fontId="7" fillId="2" borderId="1" xfId="0" applyNumberFormat="1" applyFont="1" applyFill="1" applyBorder="1" applyAlignment="1">
      <alignment vertical="top" wrapText="1"/>
    </xf>
    <xf numFmtId="14" fontId="7" fillId="0" borderId="1" xfId="0" applyNumberFormat="1" applyFont="1" applyBorder="1" applyAlignment="1">
      <alignment vertical="top" wrapText="1"/>
    </xf>
    <xf numFmtId="0" fontId="7" fillId="0" borderId="1" xfId="0" applyFont="1" applyBorder="1" applyAlignment="1">
      <alignment vertical="top" wrapText="1"/>
    </xf>
    <xf numFmtId="14" fontId="7" fillId="0" borderId="2" xfId="0" applyNumberFormat="1" applyFont="1" applyBorder="1" applyAlignment="1">
      <alignment vertical="top" wrapText="1"/>
    </xf>
    <xf numFmtId="0" fontId="7" fillId="2" borderId="2" xfId="0" applyFont="1" applyFill="1" applyBorder="1" applyAlignment="1">
      <alignment horizontal="justify" vertical="top" wrapText="1"/>
    </xf>
    <xf numFmtId="14" fontId="0" fillId="0" borderId="1" xfId="0" applyNumberFormat="1" applyBorder="1"/>
    <xf numFmtId="0" fontId="10" fillId="0" borderId="2" xfId="0" applyFont="1" applyBorder="1" applyAlignment="1">
      <alignment vertical="top" wrapText="1"/>
    </xf>
    <xf numFmtId="0" fontId="10" fillId="0" borderId="1" xfId="0" applyFont="1" applyBorder="1" applyAlignment="1">
      <alignment vertical="top" wrapText="1"/>
    </xf>
    <xf numFmtId="0" fontId="10" fillId="0" borderId="1" xfId="0" applyFont="1" applyBorder="1" applyAlignment="1">
      <alignment horizontal="left" vertical="top" wrapText="1"/>
    </xf>
    <xf numFmtId="0" fontId="10" fillId="0" borderId="1" xfId="0" applyFont="1" applyBorder="1" applyAlignment="1">
      <alignment horizontal="center" vertical="top" wrapText="1"/>
    </xf>
    <xf numFmtId="14" fontId="10" fillId="0" borderId="1" xfId="0" applyNumberFormat="1" applyFont="1" applyBorder="1" applyAlignment="1">
      <alignment horizontal="center" vertical="top" wrapText="1"/>
    </xf>
    <xf numFmtId="0" fontId="3" fillId="0" borderId="2" xfId="0" applyFont="1" applyBorder="1" applyAlignment="1">
      <alignment vertical="top" wrapText="1"/>
    </xf>
    <xf numFmtId="0" fontId="10" fillId="0" borderId="2" xfId="0" applyFont="1" applyBorder="1" applyAlignment="1">
      <alignment horizontal="left" vertical="top" wrapText="1"/>
    </xf>
    <xf numFmtId="0" fontId="10" fillId="0" borderId="2" xfId="0" applyFont="1" applyBorder="1" applyAlignment="1">
      <alignment horizontal="center" vertical="top" wrapText="1"/>
    </xf>
    <xf numFmtId="14" fontId="10" fillId="0" borderId="2" xfId="0" applyNumberFormat="1" applyFont="1" applyBorder="1" applyAlignment="1">
      <alignment horizontal="center" vertical="top" wrapText="1"/>
    </xf>
    <xf numFmtId="0" fontId="10" fillId="0" borderId="5" xfId="0" applyFont="1" applyBorder="1" applyAlignment="1">
      <alignment horizontal="center" vertical="top" wrapText="1"/>
    </xf>
    <xf numFmtId="0" fontId="3" fillId="0" borderId="12" xfId="0" applyFont="1" applyBorder="1" applyAlignment="1">
      <alignment horizontal="center" vertical="top" wrapText="1"/>
    </xf>
    <xf numFmtId="0" fontId="4" fillId="0" borderId="1" xfId="0" applyFont="1" applyBorder="1" applyAlignment="1">
      <alignment horizontal="justify" vertical="top"/>
    </xf>
    <xf numFmtId="0" fontId="23" fillId="0" borderId="1" xfId="0" applyFont="1" applyBorder="1" applyAlignment="1">
      <alignment vertical="top" wrapText="1"/>
    </xf>
    <xf numFmtId="0" fontId="23" fillId="0" borderId="1" xfId="0" applyFont="1" applyBorder="1" applyAlignment="1">
      <alignment horizontal="justify" vertical="top" wrapText="1"/>
    </xf>
    <xf numFmtId="14" fontId="23" fillId="0" borderId="1" xfId="0" applyNumberFormat="1" applyFont="1" applyBorder="1" applyAlignment="1">
      <alignment horizontal="center" vertical="top" wrapText="1"/>
    </xf>
    <xf numFmtId="0" fontId="23" fillId="0" borderId="1" xfId="0" applyFont="1" applyBorder="1" applyAlignment="1">
      <alignment horizontal="center" vertical="top" wrapText="1"/>
    </xf>
    <xf numFmtId="0" fontId="3" fillId="0" borderId="5" xfId="0" applyFont="1" applyFill="1" applyBorder="1" applyAlignment="1" applyProtection="1">
      <alignment vertical="top"/>
    </xf>
    <xf numFmtId="0" fontId="30" fillId="2" borderId="0" xfId="0" applyFont="1" applyFill="1" applyAlignment="1" applyProtection="1">
      <alignment horizontal="center" vertical="center"/>
    </xf>
    <xf numFmtId="0" fontId="29" fillId="3" borderId="1" xfId="0" applyFont="1" applyFill="1" applyBorder="1" applyAlignment="1" applyProtection="1">
      <alignment horizontal="center" vertical="center" wrapText="1"/>
    </xf>
    <xf numFmtId="0" fontId="28" fillId="3" borderId="1" xfId="0" applyFont="1" applyFill="1" applyBorder="1" applyAlignment="1" applyProtection="1">
      <alignment horizontal="center" vertical="center"/>
    </xf>
    <xf numFmtId="0" fontId="30" fillId="0" borderId="0" xfId="0" applyFont="1" applyAlignment="1">
      <alignment horizontal="center" vertical="center"/>
    </xf>
    <xf numFmtId="0" fontId="31" fillId="0" borderId="0" xfId="0" applyFont="1" applyAlignment="1">
      <alignment horizontal="center" vertical="center"/>
    </xf>
    <xf numFmtId="0" fontId="7" fillId="0" borderId="1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2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0" xfId="0" applyFont="1" applyBorder="1" applyAlignment="1">
      <alignment horizontal="center" vertical="center" wrapText="1"/>
    </xf>
    <xf numFmtId="0" fontId="7" fillId="2" borderId="1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57" fillId="2" borderId="7"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10" xfId="0" applyFont="1" applyBorder="1" applyAlignment="1">
      <alignment horizontal="center" vertical="center"/>
    </xf>
    <xf numFmtId="0" fontId="2" fillId="0" borderId="8" xfId="0" applyFont="1" applyBorder="1" applyAlignment="1">
      <alignment horizontal="center" vertical="center"/>
    </xf>
    <xf numFmtId="0" fontId="2" fillId="0" borderId="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2" xfId="0" applyFont="1" applyBorder="1" applyAlignment="1">
      <alignment horizontal="center" vertical="center" wrapText="1"/>
    </xf>
    <xf numFmtId="14" fontId="7" fillId="0" borderId="13"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13" xfId="0" applyFont="1" applyBorder="1" applyAlignment="1">
      <alignment horizontal="center" vertical="center" wrapText="1"/>
    </xf>
    <xf numFmtId="14" fontId="7" fillId="2" borderId="12" xfId="0" applyNumberFormat="1" applyFont="1" applyFill="1" applyBorder="1" applyAlignment="1">
      <alignment horizontal="center" vertical="center" wrapText="1"/>
    </xf>
    <xf numFmtId="14" fontId="7" fillId="2" borderId="6" xfId="0" applyNumberFormat="1" applyFont="1" applyFill="1" applyBorder="1" applyAlignment="1">
      <alignment horizontal="center" vertical="center" wrapText="1"/>
    </xf>
    <xf numFmtId="14" fontId="7" fillId="2" borderId="20" xfId="0" applyNumberFormat="1" applyFont="1" applyFill="1" applyBorder="1" applyAlignment="1">
      <alignment horizontal="center" vertical="center" wrapText="1"/>
    </xf>
    <xf numFmtId="14" fontId="7" fillId="0" borderId="12" xfId="0" applyNumberFormat="1" applyFont="1" applyBorder="1" applyAlignment="1">
      <alignment horizontal="center" vertical="center" wrapText="1"/>
    </xf>
    <xf numFmtId="0" fontId="7" fillId="0" borderId="9"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9" xfId="0" applyFont="1" applyBorder="1" applyAlignment="1">
      <alignment horizontal="center" vertical="center" wrapText="1"/>
    </xf>
    <xf numFmtId="14" fontId="46" fillId="0" borderId="12" xfId="0" applyNumberFormat="1" applyFont="1" applyBorder="1" applyAlignment="1">
      <alignment horizontal="center" vertical="center"/>
    </xf>
    <xf numFmtId="14" fontId="46" fillId="0" borderId="6" xfId="0" applyNumberFormat="1" applyFont="1" applyBorder="1" applyAlignment="1">
      <alignment horizontal="center" vertical="center"/>
    </xf>
    <xf numFmtId="14" fontId="46" fillId="0" borderId="20" xfId="0" applyNumberFormat="1" applyFont="1" applyBorder="1" applyAlignment="1">
      <alignment horizontal="center" vertical="center"/>
    </xf>
    <xf numFmtId="0" fontId="7" fillId="0" borderId="5"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14" fontId="7" fillId="0" borderId="6" xfId="0" applyNumberFormat="1" applyFont="1" applyBorder="1" applyAlignment="1">
      <alignment horizontal="center" vertical="center" wrapText="1"/>
    </xf>
    <xf numFmtId="14" fontId="7" fillId="0" borderId="20" xfId="0" applyNumberFormat="1" applyFont="1" applyBorder="1" applyAlignment="1">
      <alignment horizontal="center" vertical="center" wrapText="1"/>
    </xf>
    <xf numFmtId="0" fontId="2" fillId="0" borderId="2" xfId="0" applyFont="1" applyBorder="1" applyAlignment="1">
      <alignment horizontal="center" vertical="center"/>
    </xf>
    <xf numFmtId="0" fontId="2" fillId="0" borderId="9"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10" fillId="0" borderId="1" xfId="0" applyFont="1" applyBorder="1" applyAlignment="1">
      <alignment horizontal="center" vertical="top" wrapText="1"/>
    </xf>
  </cellXfs>
  <cellStyles count="3">
    <cellStyle name="Normal" xfId="0" builtinId="0"/>
    <cellStyle name="Normal 6" xfId="1"/>
    <cellStyle name="Porcentaje" xfId="2" builtinId="5"/>
  </cellStyles>
  <dxfs count="138">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7E7FF"/>
      <color rgb="FFE1E1FF"/>
      <color rgb="FFD5D5FF"/>
      <color rgb="FFFFCCFF"/>
      <color rgb="FFA50021"/>
      <color rgb="FFFF6600"/>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Plan de Mejoramiento Institucional (CGR+PMI)</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0.45818139101881128"/>
          <c:y val="0.113001818756058"/>
          <c:w val="0.51696638068391976"/>
          <c:h val="0.75643589157164481"/>
        </c:manualLayout>
      </c:layout>
      <c:barChart>
        <c:barDir val="bar"/>
        <c:grouping val="clustered"/>
        <c:varyColors val="0"/>
        <c:ser>
          <c:idx val="3"/>
          <c:order val="0"/>
          <c:tx>
            <c:strRef>
              <c:f>Resumen!$D$31</c:f>
              <c:strCache>
                <c:ptCount val="1"/>
                <c:pt idx="0">
                  <c:v>Ejecutadas</c:v>
                </c:pt>
              </c:strCache>
            </c:strRef>
          </c:tx>
          <c:spPr>
            <a:solidFill>
              <a:schemeClr val="accent6">
                <a:lumMod val="60000"/>
                <a:lumOff val="40000"/>
              </a:schemeClr>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Resumen!$D$32:$D$51</c:f>
              <c:numCache>
                <c:formatCode>General</c:formatCode>
                <c:ptCount val="20"/>
                <c:pt idx="0">
                  <c:v>6</c:v>
                </c:pt>
                <c:pt idx="1">
                  <c:v>27</c:v>
                </c:pt>
                <c:pt idx="2">
                  <c:v>1</c:v>
                </c:pt>
                <c:pt idx="3">
                  <c:v>25</c:v>
                </c:pt>
                <c:pt idx="4">
                  <c:v>7</c:v>
                </c:pt>
                <c:pt idx="5">
                  <c:v>1</c:v>
                </c:pt>
                <c:pt idx="6">
                  <c:v>14</c:v>
                </c:pt>
                <c:pt idx="7">
                  <c:v>24</c:v>
                </c:pt>
                <c:pt idx="8">
                  <c:v>2</c:v>
                </c:pt>
                <c:pt idx="9">
                  <c:v>41</c:v>
                </c:pt>
                <c:pt idx="10">
                  <c:v>32</c:v>
                </c:pt>
                <c:pt idx="11">
                  <c:v>5</c:v>
                </c:pt>
                <c:pt idx="12">
                  <c:v>45</c:v>
                </c:pt>
                <c:pt idx="13">
                  <c:v>61</c:v>
                </c:pt>
                <c:pt idx="14">
                  <c:v>0</c:v>
                </c:pt>
                <c:pt idx="15">
                  <c:v>49</c:v>
                </c:pt>
                <c:pt idx="16">
                  <c:v>30</c:v>
                </c:pt>
                <c:pt idx="17">
                  <c:v>63</c:v>
                </c:pt>
                <c:pt idx="18">
                  <c:v>5</c:v>
                </c:pt>
                <c:pt idx="19">
                  <c:v>3</c:v>
                </c:pt>
              </c:numCache>
            </c:numRef>
          </c:val>
          <c:extLst>
            <c:ext xmlns:c16="http://schemas.microsoft.com/office/drawing/2014/chart" uri="{C3380CC4-5D6E-409C-BE32-E72D297353CC}">
              <c16:uniqueId val="{00000003-05F6-44E7-8AA5-E3A25C35B7CA}"/>
            </c:ext>
          </c:extLst>
        </c:ser>
        <c:ser>
          <c:idx val="0"/>
          <c:order val="1"/>
          <c:tx>
            <c:strRef>
              <c:f>Resumen!$F$31</c:f>
              <c:strCache>
                <c:ptCount val="1"/>
                <c:pt idx="0">
                  <c:v>Incumplidas</c:v>
                </c:pt>
              </c:strCache>
            </c:strRef>
          </c:tx>
          <c:spPr>
            <a:solidFill>
              <a:schemeClr val="accent2"/>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Resumen!$F$32:$F$51</c:f>
              <c:numCache>
                <c:formatCode>General</c:formatCode>
                <c:ptCount val="20"/>
                <c:pt idx="0">
                  <c:v>0</c:v>
                </c:pt>
                <c:pt idx="1">
                  <c:v>0</c:v>
                </c:pt>
                <c:pt idx="2">
                  <c:v>0</c:v>
                </c:pt>
                <c:pt idx="3">
                  <c:v>1</c:v>
                </c:pt>
                <c:pt idx="4">
                  <c:v>0</c:v>
                </c:pt>
                <c:pt idx="5">
                  <c:v>2</c:v>
                </c:pt>
                <c:pt idx="6">
                  <c:v>0</c:v>
                </c:pt>
                <c:pt idx="7">
                  <c:v>0</c:v>
                </c:pt>
                <c:pt idx="8">
                  <c:v>0</c:v>
                </c:pt>
                <c:pt idx="9">
                  <c:v>6</c:v>
                </c:pt>
                <c:pt idx="10">
                  <c:v>2</c:v>
                </c:pt>
                <c:pt idx="11">
                  <c:v>0</c:v>
                </c:pt>
                <c:pt idx="12">
                  <c:v>0</c:v>
                </c:pt>
                <c:pt idx="13">
                  <c:v>10</c:v>
                </c:pt>
                <c:pt idx="14">
                  <c:v>0</c:v>
                </c:pt>
                <c:pt idx="15">
                  <c:v>5</c:v>
                </c:pt>
                <c:pt idx="16">
                  <c:v>2</c:v>
                </c:pt>
                <c:pt idx="17">
                  <c:v>8</c:v>
                </c:pt>
                <c:pt idx="18">
                  <c:v>0</c:v>
                </c:pt>
                <c:pt idx="19">
                  <c:v>0</c:v>
                </c:pt>
              </c:numCache>
            </c:numRef>
          </c:val>
          <c:extLst>
            <c:ext xmlns:c16="http://schemas.microsoft.com/office/drawing/2014/chart" uri="{C3380CC4-5D6E-409C-BE32-E72D297353CC}">
              <c16:uniqueId val="{0000000D-7491-40F4-9A15-620B7D9399CE}"/>
            </c:ext>
          </c:extLst>
        </c:ser>
        <c:ser>
          <c:idx val="1"/>
          <c:order val="2"/>
          <c:tx>
            <c:strRef>
              <c:f>Resumen!#REF!</c:f>
              <c:strCache>
                <c:ptCount val="1"/>
                <c:pt idx="0">
                  <c:v>#REF!</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Resumen!#REF!</c:f>
              <c:numCache>
                <c:formatCode>General</c:formatCode>
                <c:ptCount val="1"/>
                <c:pt idx="0">
                  <c:v>1</c:v>
                </c:pt>
              </c:numCache>
            </c:numRef>
          </c:val>
          <c:extLst>
            <c:ext xmlns:c16="http://schemas.microsoft.com/office/drawing/2014/chart" uri="{C3380CC4-5D6E-409C-BE32-E72D297353CC}">
              <c16:uniqueId val="{0000000E-7491-40F4-9A15-620B7D9399CE}"/>
            </c:ext>
          </c:extLst>
        </c:ser>
        <c:dLbls>
          <c:dLblPos val="outEnd"/>
          <c:showLegendKey val="0"/>
          <c:showVal val="1"/>
          <c:showCatName val="0"/>
          <c:showSerName val="0"/>
          <c:showPercent val="0"/>
          <c:showBubbleSize val="0"/>
        </c:dLbls>
        <c:gapWidth val="100"/>
        <c:axId val="708989152"/>
        <c:axId val="708988496"/>
      </c:barChart>
      <c:catAx>
        <c:axId val="708989152"/>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8496"/>
        <c:crosses val="autoZero"/>
        <c:auto val="1"/>
        <c:lblAlgn val="ctr"/>
        <c:lblOffset val="100"/>
        <c:noMultiLvlLbl val="0"/>
      </c:catAx>
      <c:valAx>
        <c:axId val="708988496"/>
        <c:scaling>
          <c:orientation val="minMax"/>
        </c:scaling>
        <c:delete val="0"/>
        <c:axPos val="t"/>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91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PLAN DE MEJORAMIENTO - CGR</a:t>
            </a:r>
          </a:p>
        </c:rich>
      </c:tx>
      <c:layout>
        <c:manualLayout>
          <c:xMode val="edge"/>
          <c:yMode val="edge"/>
          <c:x val="0.20022222222222222"/>
          <c:y val="2.7777777777777776E-2"/>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638888888888888"/>
          <c:y val="0.24308557405556502"/>
          <c:w val="0.76666666666666672"/>
          <c:h val="0.64398365065047991"/>
        </c:manualLayout>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A49B-4CA4-BC06-4C6C73E89D15}"/>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A49B-4CA4-BC06-4C6C73E89D15}"/>
              </c:ext>
            </c:extLst>
          </c:dPt>
          <c:dPt>
            <c:idx val="2"/>
            <c:bubble3D val="0"/>
            <c:spPr>
              <a:solidFill>
                <a:schemeClr val="accent4">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A49B-4CA4-BC06-4C6C73E89D15}"/>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A49B-4CA4-BC06-4C6C73E89D15}"/>
              </c:ext>
            </c:extLst>
          </c:dPt>
          <c:dLbls>
            <c:dLbl>
              <c:idx val="0"/>
              <c:layout>
                <c:manualLayout>
                  <c:x val="-1.0185067526415994E-16"/>
                  <c:y val="3.715170278637755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A49B-4CA4-BC06-4C6C73E89D15}"/>
                </c:ext>
              </c:extLst>
            </c:dLbl>
            <c:dLbl>
              <c:idx val="1"/>
              <c:layout>
                <c:manualLayout>
                  <c:x val="-2.7777777777777779E-3"/>
                  <c:y val="-2.889576883384932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49B-4CA4-BC06-4C6C73E89D15}"/>
                </c:ext>
              </c:extLst>
            </c:dLbl>
            <c:dLbl>
              <c:idx val="2"/>
              <c:layout>
                <c:manualLayout>
                  <c:x val="-3.3333333333333333E-2"/>
                  <c:y val="-1.8919630080029711E-1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49B-4CA4-BC06-4C6C73E89D15}"/>
                </c:ext>
              </c:extLst>
            </c:dLbl>
            <c:dLbl>
              <c:idx val="3"/>
              <c:delete val="1"/>
              <c:extLst>
                <c:ext xmlns:c15="http://schemas.microsoft.com/office/drawing/2012/chart" uri="{CE6537A1-D6FC-4f65-9D91-7224C49458BB}"/>
                <c:ext xmlns:c16="http://schemas.microsoft.com/office/drawing/2014/chart" uri="{C3380CC4-5D6E-409C-BE32-E72D297353CC}">
                  <c16:uniqueId val="{00000002-A49B-4CA4-BC06-4C6C73E89D15}"/>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Resumen!$I$61:$I$64</c:f>
              <c:strCache>
                <c:ptCount val="4"/>
                <c:pt idx="0">
                  <c:v>Ejecutadas</c:v>
                </c:pt>
                <c:pt idx="1">
                  <c:v>En términos</c:v>
                </c:pt>
                <c:pt idx="2">
                  <c:v>Incumplidas</c:v>
                </c:pt>
                <c:pt idx="3">
                  <c:v>Eventualidad</c:v>
                </c:pt>
              </c:strCache>
            </c:strRef>
          </c:cat>
          <c:val>
            <c:numRef>
              <c:f>Resumen!$J$61:$J$64</c:f>
              <c:numCache>
                <c:formatCode>0%</c:formatCode>
                <c:ptCount val="4"/>
                <c:pt idx="0">
                  <c:v>0.77078651685393262</c:v>
                </c:pt>
                <c:pt idx="1">
                  <c:v>0.16404494382022472</c:v>
                </c:pt>
                <c:pt idx="2">
                  <c:v>6.5168539325842698E-2</c:v>
                </c:pt>
                <c:pt idx="3">
                  <c:v>2.2471910112359553E-3</c:v>
                </c:pt>
              </c:numCache>
            </c:numRef>
          </c:val>
          <c:extLst>
            <c:ext xmlns:c16="http://schemas.microsoft.com/office/drawing/2014/chart" uri="{C3380CC4-5D6E-409C-BE32-E72D297353CC}">
              <c16:uniqueId val="{00000000-A49B-4CA4-BC06-4C6C73E89D15}"/>
            </c:ext>
          </c:extLst>
        </c:ser>
        <c:dLbls>
          <c:dLblPos val="outEnd"/>
          <c:showLegendKey val="0"/>
          <c:showVal val="0"/>
          <c:showCatName val="1"/>
          <c:showSerName val="0"/>
          <c:showPercent val="0"/>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PLAN DE MEJORAMIENTO INTERNO - PMI</a:t>
            </a:r>
          </a:p>
        </c:rich>
      </c:tx>
      <c:layout>
        <c:manualLayout>
          <c:xMode val="edge"/>
          <c:yMode val="edge"/>
          <c:x val="0.11727777777777777"/>
          <c:y val="3.2719836400817999E-2"/>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166666666666666E-2"/>
          <c:y val="0.26621676891615548"/>
          <c:w val="0.8472222222222221"/>
          <c:h val="0.63613448625670255"/>
        </c:manualLayout>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2B8-4CF8-B758-4D5EE6751378}"/>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F2B8-4CF8-B758-4D5EE6751378}"/>
              </c:ext>
            </c:extLst>
          </c:dPt>
          <c:dPt>
            <c:idx val="2"/>
            <c:bubble3D val="0"/>
            <c:spPr>
              <a:solidFill>
                <a:schemeClr val="accent4">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F2B8-4CF8-B758-4D5EE6751378}"/>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F2B8-4CF8-B758-4D5EE6751378}"/>
              </c:ext>
            </c:extLst>
          </c:dPt>
          <c:dLbls>
            <c:dLbl>
              <c:idx val="0"/>
              <c:layout>
                <c:manualLayout>
                  <c:x val="8.3333333333333332E-3"/>
                  <c:y val="5.316973415132924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F2B8-4CF8-B758-4D5EE6751378}"/>
                </c:ext>
              </c:extLst>
            </c:dLbl>
            <c:dLbl>
              <c:idx val="1"/>
              <c:layout>
                <c:manualLayout>
                  <c:x val="-6.3888888888888884E-2"/>
                  <c:y val="-1.635991820040899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F2B8-4CF8-B758-4D5EE6751378}"/>
                </c:ext>
              </c:extLst>
            </c:dLbl>
            <c:dLbl>
              <c:idx val="2"/>
              <c:layout>
                <c:manualLayout>
                  <c:x val="0.18333333333333324"/>
                  <c:y val="-3.271983640081799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F2B8-4CF8-B758-4D5EE6751378}"/>
                </c:ext>
              </c:extLst>
            </c:dLbl>
            <c:dLbl>
              <c:idx val="3"/>
              <c:delete val="1"/>
              <c:extLst>
                <c:ext xmlns:c15="http://schemas.microsoft.com/office/drawing/2012/chart" uri="{CE6537A1-D6FC-4f65-9D91-7224C49458BB}"/>
                <c:ext xmlns:c16="http://schemas.microsoft.com/office/drawing/2014/chart" uri="{C3380CC4-5D6E-409C-BE32-E72D297353CC}">
                  <c16:uniqueId val="{00000001-F2B8-4CF8-B758-4D5EE6751378}"/>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Resumen!$O$61:$O$64</c:f>
              <c:strCache>
                <c:ptCount val="4"/>
                <c:pt idx="0">
                  <c:v>Ejecutadas</c:v>
                </c:pt>
                <c:pt idx="1">
                  <c:v>En términos</c:v>
                </c:pt>
                <c:pt idx="2">
                  <c:v>Incumplidas</c:v>
                </c:pt>
                <c:pt idx="3">
                  <c:v>Eventualidad</c:v>
                </c:pt>
              </c:strCache>
            </c:strRef>
          </c:cat>
          <c:val>
            <c:numRef>
              <c:f>Resumen!$P$61:$P$64</c:f>
              <c:numCache>
                <c:formatCode>0%</c:formatCode>
                <c:ptCount val="4"/>
                <c:pt idx="0">
                  <c:v>0.81666666666666665</c:v>
                </c:pt>
                <c:pt idx="1">
                  <c:v>0.125</c:v>
                </c:pt>
                <c:pt idx="2">
                  <c:v>5.8333333333333334E-2</c:v>
                </c:pt>
                <c:pt idx="3" formatCode="0.0%">
                  <c:v>0</c:v>
                </c:pt>
              </c:numCache>
            </c:numRef>
          </c:val>
          <c:extLst>
            <c:ext xmlns:c16="http://schemas.microsoft.com/office/drawing/2014/chart" uri="{C3380CC4-5D6E-409C-BE32-E72D297353CC}">
              <c16:uniqueId val="{00000000-F2B8-4CF8-B758-4D5EE6751378}"/>
            </c:ext>
          </c:extLst>
        </c:ser>
        <c:dLbls>
          <c:dLblPos val="outEnd"/>
          <c:showLegendKey val="0"/>
          <c:showVal val="0"/>
          <c:showCatName val="1"/>
          <c:showSerName val="0"/>
          <c:showPercent val="0"/>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357186</xdr:colOff>
      <xdr:row>3</xdr:row>
      <xdr:rowOff>180975</xdr:rowOff>
    </xdr:from>
    <xdr:to>
      <xdr:col>7</xdr:col>
      <xdr:colOff>9525</xdr:colOff>
      <xdr:row>28</xdr:row>
      <xdr:rowOff>9525</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685800</xdr:colOff>
      <xdr:row>4</xdr:row>
      <xdr:rowOff>66674</xdr:rowOff>
    </xdr:from>
    <xdr:to>
      <xdr:col>13</xdr:col>
      <xdr:colOff>19050</xdr:colOff>
      <xdr:row>20</xdr:row>
      <xdr:rowOff>95249</xdr:rowOff>
    </xdr:to>
    <xdr:graphicFrame macro="">
      <xdr:nvGraphicFramePr>
        <xdr:cNvPr id="7" name="Gráfico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785812</xdr:colOff>
      <xdr:row>4</xdr:row>
      <xdr:rowOff>85725</xdr:rowOff>
    </xdr:from>
    <xdr:to>
      <xdr:col>19</xdr:col>
      <xdr:colOff>385762</xdr:colOff>
      <xdr:row>20</xdr:row>
      <xdr:rowOff>142875</xdr:rowOff>
    </xdr:to>
    <xdr:graphicFrame macro="">
      <xdr:nvGraphicFramePr>
        <xdr:cNvPr id="8" name="Gráfico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63500</xdr:colOff>
      <xdr:row>0</xdr:row>
      <xdr:rowOff>95249</xdr:rowOff>
    </xdr:from>
    <xdr:to>
      <xdr:col>0</xdr:col>
      <xdr:colOff>777875</xdr:colOff>
      <xdr:row>1</xdr:row>
      <xdr:rowOff>15875</xdr:rowOff>
    </xdr:to>
    <xdr:sp macro="[1]!Macro3" textlink="">
      <xdr:nvSpPr>
        <xdr:cNvPr id="2" name="Rectángulo 1">
          <a:extLst>
            <a:ext uri="{FF2B5EF4-FFF2-40B4-BE49-F238E27FC236}">
              <a16:creationId xmlns:a16="http://schemas.microsoft.com/office/drawing/2014/main" id="{7D97875E-4C40-4B8A-920B-AB1790C3F98B}"/>
            </a:ext>
          </a:extLst>
        </xdr:cNvPr>
        <xdr:cNvSpPr/>
      </xdr:nvSpPr>
      <xdr:spPr>
        <a:xfrm>
          <a:off x="63500" y="95249"/>
          <a:ext cx="714375" cy="42545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Detallar</a:t>
          </a:r>
        </a:p>
      </xdr:txBody>
    </xdr:sp>
    <xdr:clientData/>
  </xdr:twoCellAnchor>
  <xdr:twoCellAnchor>
    <xdr:from>
      <xdr:col>0</xdr:col>
      <xdr:colOff>63500</xdr:colOff>
      <xdr:row>1</xdr:row>
      <xdr:rowOff>127001</xdr:rowOff>
    </xdr:from>
    <xdr:to>
      <xdr:col>0</xdr:col>
      <xdr:colOff>777875</xdr:colOff>
      <xdr:row>1</xdr:row>
      <xdr:rowOff>349251</xdr:rowOff>
    </xdr:to>
    <xdr:sp macro="[1]!Macro4" textlink="">
      <xdr:nvSpPr>
        <xdr:cNvPr id="3" name="Rectángulo 2">
          <a:extLst>
            <a:ext uri="{FF2B5EF4-FFF2-40B4-BE49-F238E27FC236}">
              <a16:creationId xmlns:a16="http://schemas.microsoft.com/office/drawing/2014/main" id="{127D5B53-306A-4A90-9674-A7D73E0D626A}"/>
            </a:ext>
          </a:extLst>
        </xdr:cNvPr>
        <xdr:cNvSpPr/>
      </xdr:nvSpPr>
      <xdr:spPr>
        <a:xfrm>
          <a:off x="63500" y="631826"/>
          <a:ext cx="714375" cy="222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Combinar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63500</xdr:colOff>
      <xdr:row>0</xdr:row>
      <xdr:rowOff>95249</xdr:rowOff>
    </xdr:from>
    <xdr:to>
      <xdr:col>0</xdr:col>
      <xdr:colOff>777875</xdr:colOff>
      <xdr:row>1</xdr:row>
      <xdr:rowOff>15875</xdr:rowOff>
    </xdr:to>
    <xdr:sp macro="[1]!Macro3" textlink="">
      <xdr:nvSpPr>
        <xdr:cNvPr id="2" name="Rectángulo 1">
          <a:extLst>
            <a:ext uri="{FF2B5EF4-FFF2-40B4-BE49-F238E27FC236}">
              <a16:creationId xmlns:a16="http://schemas.microsoft.com/office/drawing/2014/main" id="{5C7ADE82-9476-464E-8035-758221A90178}"/>
            </a:ext>
          </a:extLst>
        </xdr:cNvPr>
        <xdr:cNvSpPr/>
      </xdr:nvSpPr>
      <xdr:spPr>
        <a:xfrm>
          <a:off x="63500" y="95249"/>
          <a:ext cx="438150" cy="3397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Detallar</a:t>
          </a:r>
        </a:p>
      </xdr:txBody>
    </xdr:sp>
    <xdr:clientData/>
  </xdr:twoCellAnchor>
  <xdr:twoCellAnchor>
    <xdr:from>
      <xdr:col>0</xdr:col>
      <xdr:colOff>63500</xdr:colOff>
      <xdr:row>1</xdr:row>
      <xdr:rowOff>127001</xdr:rowOff>
    </xdr:from>
    <xdr:to>
      <xdr:col>0</xdr:col>
      <xdr:colOff>777875</xdr:colOff>
      <xdr:row>1</xdr:row>
      <xdr:rowOff>349251</xdr:rowOff>
    </xdr:to>
    <xdr:sp macro="[1]!Macro4" textlink="">
      <xdr:nvSpPr>
        <xdr:cNvPr id="3" name="Rectángulo 2">
          <a:extLst>
            <a:ext uri="{FF2B5EF4-FFF2-40B4-BE49-F238E27FC236}">
              <a16:creationId xmlns:a16="http://schemas.microsoft.com/office/drawing/2014/main" id="{75E19855-B53B-40C5-8B78-2301B7B66214}"/>
            </a:ext>
          </a:extLst>
        </xdr:cNvPr>
        <xdr:cNvSpPr/>
      </xdr:nvSpPr>
      <xdr:spPr>
        <a:xfrm>
          <a:off x="63500" y="546101"/>
          <a:ext cx="438150" cy="222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Combinar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arit\Downloads\nueva%20Matriz%20PMI%203%20trimestre%202020%20en%20construccio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MI SEGUIMIENTO EFICACIA"/>
      <sheetName val="PMI EVALUACION DE EFECTIVIDAD"/>
      <sheetName val="nueva Matriz PMI 3 trimestre 20"/>
    </sheetNames>
    <definedNames>
      <definedName name="Macro3"/>
      <definedName name="Macro4"/>
    </definedNames>
    <sheetDataSet>
      <sheetData sheetId="0"/>
      <sheetData sheetId="1"/>
      <sheetData sheetId="2"/>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65"/>
  <sheetViews>
    <sheetView topLeftCell="C29" workbookViewId="0">
      <selection activeCell="J52" sqref="J52"/>
    </sheetView>
  </sheetViews>
  <sheetFormatPr baseColWidth="10" defaultRowHeight="15"/>
  <cols>
    <col min="1" max="1" width="5.7109375" style="88" customWidth="1"/>
    <col min="2" max="2" width="57.7109375" style="88" customWidth="1"/>
    <col min="3" max="6" width="11.42578125" style="88" customWidth="1"/>
    <col min="7" max="7" width="13.140625" style="96" customWidth="1"/>
    <col min="8" max="8" width="15" style="93" customWidth="1"/>
    <col min="9" max="9" width="11.140625" style="93" customWidth="1"/>
    <col min="10" max="12" width="11.42578125" style="99"/>
    <col min="13" max="13" width="13" style="99" customWidth="1"/>
    <col min="14" max="14" width="14.85546875" style="99" customWidth="1"/>
    <col min="15" max="15" width="11.42578125" style="94"/>
    <col min="16" max="18" width="11.42578125" style="99"/>
    <col min="19" max="19" width="14" style="99" customWidth="1"/>
    <col min="20" max="16384" width="11.42578125" style="88"/>
  </cols>
  <sheetData>
    <row r="2" spans="2:19" ht="26.25">
      <c r="B2" s="560" t="s">
        <v>2128</v>
      </c>
      <c r="C2" s="560"/>
      <c r="D2" s="560"/>
      <c r="E2" s="560"/>
      <c r="F2" s="560"/>
      <c r="G2" s="560"/>
      <c r="H2" s="560"/>
      <c r="I2" s="560"/>
      <c r="J2" s="560"/>
      <c r="K2" s="560"/>
      <c r="L2" s="560"/>
      <c r="M2" s="560"/>
      <c r="N2" s="560"/>
      <c r="O2" s="560"/>
      <c r="P2" s="560"/>
      <c r="Q2" s="560"/>
      <c r="R2" s="560"/>
      <c r="S2" s="257"/>
    </row>
    <row r="3" spans="2:19" ht="26.25">
      <c r="B3" s="560"/>
      <c r="C3" s="560"/>
      <c r="D3" s="560"/>
      <c r="E3" s="560"/>
      <c r="F3" s="560"/>
      <c r="G3" s="560"/>
      <c r="H3" s="560"/>
      <c r="I3" s="560"/>
      <c r="J3" s="560"/>
      <c r="K3" s="560"/>
      <c r="L3" s="560"/>
      <c r="M3" s="560"/>
      <c r="N3" s="560"/>
      <c r="O3" s="560"/>
      <c r="P3" s="560"/>
      <c r="Q3" s="560"/>
      <c r="R3" s="560"/>
      <c r="S3" s="257"/>
    </row>
    <row r="30" spans="2:19" s="90" customFormat="1" ht="21" customHeight="1">
      <c r="B30" s="561" t="s">
        <v>946</v>
      </c>
      <c r="C30" s="561"/>
      <c r="D30" s="561"/>
      <c r="E30" s="561"/>
      <c r="F30" s="561"/>
      <c r="G30" s="561"/>
      <c r="H30" s="89"/>
      <c r="I30" s="562" t="s">
        <v>942</v>
      </c>
      <c r="J30" s="562"/>
      <c r="K30" s="562"/>
      <c r="L30" s="562"/>
      <c r="M30" s="562"/>
      <c r="N30" s="99"/>
      <c r="O30" s="562" t="s">
        <v>944</v>
      </c>
      <c r="P30" s="562"/>
      <c r="Q30" s="562"/>
      <c r="R30" s="562"/>
      <c r="S30" s="562"/>
    </row>
    <row r="31" spans="2:19" ht="29.25" customHeight="1">
      <c r="B31" s="91" t="s">
        <v>2124</v>
      </c>
      <c r="C31" s="191" t="s">
        <v>928</v>
      </c>
      <c r="D31" s="192" t="s">
        <v>926</v>
      </c>
      <c r="E31" s="190" t="s">
        <v>925</v>
      </c>
      <c r="F31" s="189" t="s">
        <v>927</v>
      </c>
      <c r="G31" s="229" t="s">
        <v>2676</v>
      </c>
      <c r="H31" s="89"/>
      <c r="I31" s="164" t="s">
        <v>941</v>
      </c>
      <c r="J31" s="192" t="s">
        <v>926</v>
      </c>
      <c r="K31" s="190" t="s">
        <v>925</v>
      </c>
      <c r="L31" s="189" t="s">
        <v>927</v>
      </c>
      <c r="M31" s="229" t="s">
        <v>2676</v>
      </c>
      <c r="O31" s="92" t="s">
        <v>943</v>
      </c>
      <c r="P31" s="192" t="s">
        <v>926</v>
      </c>
      <c r="Q31" s="190" t="s">
        <v>925</v>
      </c>
      <c r="R31" s="189" t="s">
        <v>927</v>
      </c>
      <c r="S31" s="229" t="s">
        <v>2676</v>
      </c>
    </row>
    <row r="32" spans="2:19" s="125" customFormat="1">
      <c r="B32" s="122" t="s">
        <v>838</v>
      </c>
      <c r="C32" s="349">
        <f t="shared" ref="C32:C51" si="0">+I32+O32</f>
        <v>6</v>
      </c>
      <c r="D32" s="118">
        <f t="shared" ref="D32:D51" si="1">+J32+P32</f>
        <v>6</v>
      </c>
      <c r="E32" s="118">
        <f t="shared" ref="E32:E51" si="2">+K32+Q32</f>
        <v>0</v>
      </c>
      <c r="F32" s="118">
        <f t="shared" ref="F32:F51" si="3">+L32+R32</f>
        <v>0</v>
      </c>
      <c r="G32" s="118">
        <f t="shared" ref="G32:G51" si="4">+M32+S32</f>
        <v>0</v>
      </c>
      <c r="H32" s="123"/>
      <c r="I32" s="349">
        <f>+J32+K32+L32</f>
        <v>2</v>
      </c>
      <c r="J32" s="118">
        <v>2</v>
      </c>
      <c r="K32" s="118">
        <v>0</v>
      </c>
      <c r="L32" s="118">
        <v>0</v>
      </c>
      <c r="M32" s="118">
        <v>0</v>
      </c>
      <c r="N32" s="124"/>
      <c r="O32" s="350">
        <f>+P32+Q32+R32</f>
        <v>4</v>
      </c>
      <c r="P32" s="352">
        <v>4</v>
      </c>
      <c r="Q32" s="352">
        <v>0</v>
      </c>
      <c r="R32" s="352">
        <v>0</v>
      </c>
      <c r="S32" s="352">
        <v>0</v>
      </c>
    </row>
    <row r="33" spans="2:19" s="125" customFormat="1">
      <c r="B33" s="122" t="s">
        <v>16</v>
      </c>
      <c r="C33" s="349">
        <f t="shared" si="0"/>
        <v>30</v>
      </c>
      <c r="D33" s="118">
        <f t="shared" si="1"/>
        <v>27</v>
      </c>
      <c r="E33" s="118">
        <f t="shared" si="2"/>
        <v>3</v>
      </c>
      <c r="F33" s="118">
        <f t="shared" si="3"/>
        <v>0</v>
      </c>
      <c r="G33" s="118">
        <f t="shared" si="4"/>
        <v>0</v>
      </c>
      <c r="H33" s="123"/>
      <c r="I33" s="349">
        <f t="shared" ref="I33:I51" si="5">+J33+K33+L33</f>
        <v>17</v>
      </c>
      <c r="J33" s="118">
        <v>16</v>
      </c>
      <c r="K33" s="118">
        <v>1</v>
      </c>
      <c r="L33" s="118">
        <v>0</v>
      </c>
      <c r="M33" s="118">
        <v>0</v>
      </c>
      <c r="N33" s="124"/>
      <c r="O33" s="350">
        <f t="shared" ref="O33:O51" si="6">+P33+Q33+R33</f>
        <v>13</v>
      </c>
      <c r="P33" s="352">
        <v>11</v>
      </c>
      <c r="Q33" s="352">
        <v>2</v>
      </c>
      <c r="R33" s="352">
        <v>0</v>
      </c>
      <c r="S33" s="352">
        <v>0</v>
      </c>
    </row>
    <row r="34" spans="2:19" s="125" customFormat="1">
      <c r="B34" s="122" t="s">
        <v>306</v>
      </c>
      <c r="C34" s="349">
        <f t="shared" si="0"/>
        <v>1</v>
      </c>
      <c r="D34" s="118">
        <f t="shared" si="1"/>
        <v>1</v>
      </c>
      <c r="E34" s="118">
        <f t="shared" si="2"/>
        <v>0</v>
      </c>
      <c r="F34" s="118">
        <f t="shared" si="3"/>
        <v>0</v>
      </c>
      <c r="G34" s="118">
        <f t="shared" si="4"/>
        <v>0</v>
      </c>
      <c r="H34" s="123"/>
      <c r="I34" s="349">
        <f t="shared" si="5"/>
        <v>1</v>
      </c>
      <c r="J34" s="118">
        <v>1</v>
      </c>
      <c r="K34" s="118">
        <v>0</v>
      </c>
      <c r="L34" s="118">
        <v>0</v>
      </c>
      <c r="M34" s="118">
        <v>0</v>
      </c>
      <c r="N34" s="124"/>
      <c r="O34" s="350">
        <f t="shared" si="6"/>
        <v>0</v>
      </c>
      <c r="P34" s="352">
        <v>0</v>
      </c>
      <c r="Q34" s="352">
        <v>0</v>
      </c>
      <c r="R34" s="352">
        <v>0</v>
      </c>
      <c r="S34" s="352">
        <v>0</v>
      </c>
    </row>
    <row r="35" spans="2:19" s="125" customFormat="1">
      <c r="B35" s="122" t="s">
        <v>747</v>
      </c>
      <c r="C35" s="349">
        <f t="shared" si="0"/>
        <v>27</v>
      </c>
      <c r="D35" s="118">
        <f t="shared" si="1"/>
        <v>25</v>
      </c>
      <c r="E35" s="118">
        <f t="shared" si="2"/>
        <v>1</v>
      </c>
      <c r="F35" s="118">
        <f t="shared" si="3"/>
        <v>1</v>
      </c>
      <c r="G35" s="118">
        <f t="shared" si="4"/>
        <v>0</v>
      </c>
      <c r="H35" s="123"/>
      <c r="I35" s="349">
        <f t="shared" si="5"/>
        <v>1</v>
      </c>
      <c r="J35" s="118">
        <v>1</v>
      </c>
      <c r="K35" s="118">
        <v>0</v>
      </c>
      <c r="L35" s="118">
        <v>0</v>
      </c>
      <c r="M35" s="118">
        <v>0</v>
      </c>
      <c r="N35" s="124"/>
      <c r="O35" s="350">
        <f t="shared" si="6"/>
        <v>26</v>
      </c>
      <c r="P35" s="352">
        <v>24</v>
      </c>
      <c r="Q35" s="352">
        <v>1</v>
      </c>
      <c r="R35" s="352">
        <v>1</v>
      </c>
      <c r="S35" s="352">
        <v>0</v>
      </c>
    </row>
    <row r="36" spans="2:19" s="125" customFormat="1">
      <c r="B36" s="122" t="s">
        <v>940</v>
      </c>
      <c r="C36" s="349">
        <f t="shared" si="0"/>
        <v>7</v>
      </c>
      <c r="D36" s="118">
        <f t="shared" si="1"/>
        <v>7</v>
      </c>
      <c r="E36" s="118">
        <f t="shared" si="2"/>
        <v>0</v>
      </c>
      <c r="F36" s="118">
        <f t="shared" si="3"/>
        <v>0</v>
      </c>
      <c r="G36" s="118">
        <f t="shared" si="4"/>
        <v>0</v>
      </c>
      <c r="H36" s="123"/>
      <c r="I36" s="349">
        <f t="shared" si="5"/>
        <v>0</v>
      </c>
      <c r="J36" s="118">
        <v>0</v>
      </c>
      <c r="K36" s="118">
        <v>0</v>
      </c>
      <c r="L36" s="118">
        <v>0</v>
      </c>
      <c r="M36" s="118">
        <v>0</v>
      </c>
      <c r="N36" s="124"/>
      <c r="O36" s="350">
        <f t="shared" si="6"/>
        <v>7</v>
      </c>
      <c r="P36" s="352">
        <v>7</v>
      </c>
      <c r="Q36" s="352">
        <v>0</v>
      </c>
      <c r="R36" s="352">
        <v>0</v>
      </c>
      <c r="S36" s="352">
        <v>0</v>
      </c>
    </row>
    <row r="37" spans="2:19" s="125" customFormat="1">
      <c r="B37" s="126" t="s">
        <v>895</v>
      </c>
      <c r="C37" s="349">
        <f t="shared" si="0"/>
        <v>6</v>
      </c>
      <c r="D37" s="118">
        <f t="shared" si="1"/>
        <v>1</v>
      </c>
      <c r="E37" s="118">
        <f t="shared" si="2"/>
        <v>3</v>
      </c>
      <c r="F37" s="118">
        <f t="shared" si="3"/>
        <v>2</v>
      </c>
      <c r="G37" s="118">
        <f t="shared" si="4"/>
        <v>0</v>
      </c>
      <c r="H37" s="123"/>
      <c r="I37" s="349">
        <f t="shared" si="5"/>
        <v>6</v>
      </c>
      <c r="J37" s="118">
        <v>1</v>
      </c>
      <c r="K37" s="118">
        <v>3</v>
      </c>
      <c r="L37" s="118">
        <v>2</v>
      </c>
      <c r="M37" s="118">
        <v>0</v>
      </c>
      <c r="N37" s="124"/>
      <c r="O37" s="350">
        <f t="shared" si="6"/>
        <v>0</v>
      </c>
      <c r="P37" s="188">
        <v>0</v>
      </c>
      <c r="Q37" s="188">
        <v>0</v>
      </c>
      <c r="R37" s="188">
        <v>0</v>
      </c>
      <c r="S37" s="188">
        <v>0</v>
      </c>
    </row>
    <row r="38" spans="2:19" s="125" customFormat="1">
      <c r="B38" s="122" t="s">
        <v>263</v>
      </c>
      <c r="C38" s="349">
        <f t="shared" si="0"/>
        <v>19</v>
      </c>
      <c r="D38" s="118">
        <f t="shared" si="1"/>
        <v>14</v>
      </c>
      <c r="E38" s="118">
        <f t="shared" si="2"/>
        <v>5</v>
      </c>
      <c r="F38" s="118">
        <f t="shared" si="3"/>
        <v>0</v>
      </c>
      <c r="G38" s="118">
        <f t="shared" si="4"/>
        <v>0</v>
      </c>
      <c r="H38" s="123"/>
      <c r="I38" s="349">
        <f t="shared" si="5"/>
        <v>4</v>
      </c>
      <c r="J38" s="118">
        <v>3</v>
      </c>
      <c r="K38" s="118">
        <v>1</v>
      </c>
      <c r="L38" s="118">
        <v>0</v>
      </c>
      <c r="M38" s="118">
        <v>0</v>
      </c>
      <c r="N38" s="124"/>
      <c r="O38" s="350">
        <f t="shared" si="6"/>
        <v>15</v>
      </c>
      <c r="P38" s="188">
        <v>11</v>
      </c>
      <c r="Q38" s="188">
        <v>4</v>
      </c>
      <c r="R38" s="188">
        <v>0</v>
      </c>
      <c r="S38" s="188">
        <v>0</v>
      </c>
    </row>
    <row r="39" spans="2:19" s="125" customFormat="1">
      <c r="B39" s="126" t="s">
        <v>149</v>
      </c>
      <c r="C39" s="349">
        <f t="shared" si="0"/>
        <v>24</v>
      </c>
      <c r="D39" s="118">
        <f t="shared" si="1"/>
        <v>24</v>
      </c>
      <c r="E39" s="118">
        <f t="shared" si="2"/>
        <v>0</v>
      </c>
      <c r="F39" s="118">
        <f t="shared" si="3"/>
        <v>0</v>
      </c>
      <c r="G39" s="118">
        <f t="shared" si="4"/>
        <v>0</v>
      </c>
      <c r="H39" s="123"/>
      <c r="I39" s="349">
        <f t="shared" si="5"/>
        <v>23</v>
      </c>
      <c r="J39" s="118">
        <v>23</v>
      </c>
      <c r="K39" s="118">
        <v>0</v>
      </c>
      <c r="L39" s="118">
        <v>0</v>
      </c>
      <c r="M39" s="118">
        <v>0</v>
      </c>
      <c r="N39" s="124"/>
      <c r="O39" s="350">
        <f t="shared" si="6"/>
        <v>1</v>
      </c>
      <c r="P39" s="188">
        <v>1</v>
      </c>
      <c r="Q39" s="188">
        <v>0</v>
      </c>
      <c r="R39" s="188">
        <v>0</v>
      </c>
      <c r="S39" s="188">
        <v>0</v>
      </c>
    </row>
    <row r="40" spans="2:19" s="125" customFormat="1">
      <c r="B40" s="126" t="s">
        <v>945</v>
      </c>
      <c r="C40" s="349">
        <f t="shared" si="0"/>
        <v>2</v>
      </c>
      <c r="D40" s="118">
        <f t="shared" si="1"/>
        <v>2</v>
      </c>
      <c r="E40" s="118">
        <f t="shared" si="2"/>
        <v>0</v>
      </c>
      <c r="F40" s="118">
        <f t="shared" si="3"/>
        <v>0</v>
      </c>
      <c r="G40" s="118">
        <f t="shared" si="4"/>
        <v>0</v>
      </c>
      <c r="H40" s="123"/>
      <c r="I40" s="349">
        <f t="shared" si="5"/>
        <v>0</v>
      </c>
      <c r="J40" s="118">
        <v>0</v>
      </c>
      <c r="K40" s="118">
        <v>0</v>
      </c>
      <c r="L40" s="118">
        <v>0</v>
      </c>
      <c r="M40" s="118">
        <v>0</v>
      </c>
      <c r="N40" s="124"/>
      <c r="O40" s="350">
        <f t="shared" si="6"/>
        <v>2</v>
      </c>
      <c r="P40" s="188">
        <v>2</v>
      </c>
      <c r="Q40" s="188">
        <v>0</v>
      </c>
      <c r="R40" s="188">
        <v>0</v>
      </c>
      <c r="S40" s="188">
        <v>0</v>
      </c>
    </row>
    <row r="41" spans="2:19" s="125" customFormat="1">
      <c r="B41" s="126" t="s">
        <v>29</v>
      </c>
      <c r="C41" s="349">
        <f t="shared" si="0"/>
        <v>55</v>
      </c>
      <c r="D41" s="118">
        <f t="shared" si="1"/>
        <v>41</v>
      </c>
      <c r="E41" s="118">
        <f t="shared" si="2"/>
        <v>8</v>
      </c>
      <c r="F41" s="118">
        <f t="shared" si="3"/>
        <v>6</v>
      </c>
      <c r="G41" s="118">
        <f t="shared" si="4"/>
        <v>0</v>
      </c>
      <c r="H41" s="123"/>
      <c r="I41" s="349">
        <f t="shared" si="5"/>
        <v>55</v>
      </c>
      <c r="J41" s="119">
        <v>41</v>
      </c>
      <c r="K41" s="119">
        <v>8</v>
      </c>
      <c r="L41" s="119">
        <v>6</v>
      </c>
      <c r="M41" s="119">
        <v>0</v>
      </c>
      <c r="N41" s="351"/>
      <c r="O41" s="350">
        <f t="shared" si="6"/>
        <v>0</v>
      </c>
      <c r="P41" s="353">
        <v>0</v>
      </c>
      <c r="Q41" s="353">
        <v>0</v>
      </c>
      <c r="R41" s="353">
        <v>0</v>
      </c>
      <c r="S41" s="353">
        <v>0</v>
      </c>
    </row>
    <row r="42" spans="2:19" s="125" customFormat="1">
      <c r="B42" s="126" t="s">
        <v>34</v>
      </c>
      <c r="C42" s="349">
        <f t="shared" si="0"/>
        <v>38</v>
      </c>
      <c r="D42" s="118">
        <f t="shared" si="1"/>
        <v>32</v>
      </c>
      <c r="E42" s="118">
        <f t="shared" si="2"/>
        <v>4</v>
      </c>
      <c r="F42" s="118">
        <f t="shared" si="3"/>
        <v>2</v>
      </c>
      <c r="G42" s="118">
        <f t="shared" si="4"/>
        <v>0</v>
      </c>
      <c r="H42" s="123"/>
      <c r="I42" s="349">
        <f t="shared" si="5"/>
        <v>36</v>
      </c>
      <c r="J42" s="119">
        <v>32</v>
      </c>
      <c r="K42" s="119">
        <v>2</v>
      </c>
      <c r="L42" s="119">
        <v>2</v>
      </c>
      <c r="M42" s="119">
        <v>0</v>
      </c>
      <c r="N42" s="351"/>
      <c r="O42" s="350">
        <f t="shared" si="6"/>
        <v>2</v>
      </c>
      <c r="P42" s="353">
        <v>0</v>
      </c>
      <c r="Q42" s="353">
        <v>2</v>
      </c>
      <c r="R42" s="353">
        <v>0</v>
      </c>
      <c r="S42" s="353">
        <v>0</v>
      </c>
    </row>
    <row r="43" spans="2:19" s="125" customFormat="1">
      <c r="B43" s="126" t="s">
        <v>101</v>
      </c>
      <c r="C43" s="349">
        <f t="shared" si="0"/>
        <v>5</v>
      </c>
      <c r="D43" s="118">
        <f t="shared" si="1"/>
        <v>5</v>
      </c>
      <c r="E43" s="118">
        <f t="shared" si="2"/>
        <v>0</v>
      </c>
      <c r="F43" s="118">
        <f t="shared" si="3"/>
        <v>0</v>
      </c>
      <c r="G43" s="118">
        <f t="shared" si="4"/>
        <v>0</v>
      </c>
      <c r="H43" s="123"/>
      <c r="I43" s="349">
        <f t="shared" si="5"/>
        <v>2</v>
      </c>
      <c r="J43" s="119">
        <v>2</v>
      </c>
      <c r="K43" s="119">
        <v>0</v>
      </c>
      <c r="L43" s="119">
        <v>0</v>
      </c>
      <c r="M43" s="119">
        <v>0</v>
      </c>
      <c r="N43" s="351"/>
      <c r="O43" s="350">
        <f t="shared" si="6"/>
        <v>3</v>
      </c>
      <c r="P43" s="353">
        <v>3</v>
      </c>
      <c r="Q43" s="353">
        <v>0</v>
      </c>
      <c r="R43" s="353">
        <v>0</v>
      </c>
      <c r="S43" s="353">
        <v>0</v>
      </c>
    </row>
    <row r="44" spans="2:19" s="125" customFormat="1">
      <c r="B44" s="126" t="s">
        <v>56</v>
      </c>
      <c r="C44" s="349">
        <f t="shared" si="0"/>
        <v>59</v>
      </c>
      <c r="D44" s="118">
        <f t="shared" si="1"/>
        <v>45</v>
      </c>
      <c r="E44" s="118">
        <f t="shared" si="2"/>
        <v>14</v>
      </c>
      <c r="F44" s="118">
        <f t="shared" si="3"/>
        <v>0</v>
      </c>
      <c r="G44" s="118">
        <f t="shared" si="4"/>
        <v>0</v>
      </c>
      <c r="H44" s="123"/>
      <c r="I44" s="349">
        <f t="shared" si="5"/>
        <v>57</v>
      </c>
      <c r="J44" s="119">
        <v>43</v>
      </c>
      <c r="K44" s="119">
        <v>14</v>
      </c>
      <c r="L44" s="119">
        <v>0</v>
      </c>
      <c r="M44" s="119">
        <v>0</v>
      </c>
      <c r="N44" s="351"/>
      <c r="O44" s="350">
        <f t="shared" si="6"/>
        <v>2</v>
      </c>
      <c r="P44" s="353">
        <v>2</v>
      </c>
      <c r="Q44" s="353">
        <v>0</v>
      </c>
      <c r="R44" s="353">
        <v>0</v>
      </c>
      <c r="S44" s="353">
        <v>0</v>
      </c>
    </row>
    <row r="45" spans="2:19" s="125" customFormat="1">
      <c r="B45" s="126" t="s">
        <v>61</v>
      </c>
      <c r="C45" s="349">
        <f t="shared" si="0"/>
        <v>92</v>
      </c>
      <c r="D45" s="118">
        <f t="shared" si="1"/>
        <v>61</v>
      </c>
      <c r="E45" s="118">
        <f t="shared" si="2"/>
        <v>21</v>
      </c>
      <c r="F45" s="118">
        <f t="shared" si="3"/>
        <v>10</v>
      </c>
      <c r="G45" s="118">
        <f t="shared" si="4"/>
        <v>1</v>
      </c>
      <c r="H45" s="123"/>
      <c r="I45" s="349">
        <f t="shared" si="5"/>
        <v>90</v>
      </c>
      <c r="J45" s="354">
        <v>59</v>
      </c>
      <c r="K45" s="118">
        <v>21</v>
      </c>
      <c r="L45" s="118">
        <v>10</v>
      </c>
      <c r="M45" s="118">
        <v>1</v>
      </c>
      <c r="N45" s="124"/>
      <c r="O45" s="350">
        <f t="shared" si="6"/>
        <v>2</v>
      </c>
      <c r="P45" s="188">
        <v>2</v>
      </c>
      <c r="Q45" s="188">
        <v>0</v>
      </c>
      <c r="R45" s="188">
        <v>0</v>
      </c>
      <c r="S45" s="188">
        <v>0</v>
      </c>
    </row>
    <row r="46" spans="2:19" s="125" customFormat="1">
      <c r="B46" s="126" t="s">
        <v>1077</v>
      </c>
      <c r="C46" s="349">
        <f t="shared" si="0"/>
        <v>2</v>
      </c>
      <c r="D46" s="118">
        <f t="shared" si="1"/>
        <v>0</v>
      </c>
      <c r="E46" s="118">
        <f t="shared" si="2"/>
        <v>2</v>
      </c>
      <c r="F46" s="118">
        <f t="shared" si="3"/>
        <v>0</v>
      </c>
      <c r="G46" s="118">
        <f t="shared" si="4"/>
        <v>0</v>
      </c>
      <c r="H46" s="123"/>
      <c r="I46" s="349">
        <f t="shared" si="5"/>
        <v>2</v>
      </c>
      <c r="J46" s="118">
        <v>0</v>
      </c>
      <c r="K46" s="118">
        <v>2</v>
      </c>
      <c r="L46" s="118">
        <v>0</v>
      </c>
      <c r="M46" s="118">
        <v>0</v>
      </c>
      <c r="N46" s="124"/>
      <c r="O46" s="350">
        <f t="shared" si="6"/>
        <v>0</v>
      </c>
      <c r="P46" s="188">
        <v>0</v>
      </c>
      <c r="Q46" s="188">
        <v>0</v>
      </c>
      <c r="R46" s="188">
        <v>0</v>
      </c>
      <c r="S46" s="188">
        <v>0</v>
      </c>
    </row>
    <row r="47" spans="2:19" s="125" customFormat="1">
      <c r="B47" s="122" t="s">
        <v>78</v>
      </c>
      <c r="C47" s="349">
        <f t="shared" si="0"/>
        <v>63</v>
      </c>
      <c r="D47" s="118">
        <f t="shared" si="1"/>
        <v>49</v>
      </c>
      <c r="E47" s="118">
        <f t="shared" si="2"/>
        <v>9</v>
      </c>
      <c r="F47" s="118">
        <f t="shared" si="3"/>
        <v>5</v>
      </c>
      <c r="G47" s="118">
        <f t="shared" si="4"/>
        <v>0</v>
      </c>
      <c r="H47" s="123"/>
      <c r="I47" s="349">
        <f t="shared" si="5"/>
        <v>38</v>
      </c>
      <c r="J47" s="118">
        <v>29</v>
      </c>
      <c r="K47" s="118">
        <v>4</v>
      </c>
      <c r="L47" s="118">
        <v>5</v>
      </c>
      <c r="M47" s="118">
        <v>0</v>
      </c>
      <c r="N47" s="124"/>
      <c r="O47" s="350">
        <f t="shared" si="6"/>
        <v>25</v>
      </c>
      <c r="P47" s="188">
        <v>20</v>
      </c>
      <c r="Q47" s="188">
        <v>5</v>
      </c>
      <c r="R47" s="188">
        <v>0</v>
      </c>
      <c r="S47" s="188">
        <v>0</v>
      </c>
    </row>
    <row r="48" spans="2:19" s="125" customFormat="1">
      <c r="B48" s="122" t="s">
        <v>1662</v>
      </c>
      <c r="C48" s="349">
        <f t="shared" si="0"/>
        <v>39</v>
      </c>
      <c r="D48" s="118">
        <f t="shared" si="1"/>
        <v>30</v>
      </c>
      <c r="E48" s="118">
        <f t="shared" si="2"/>
        <v>7</v>
      </c>
      <c r="F48" s="118">
        <f t="shared" si="3"/>
        <v>2</v>
      </c>
      <c r="G48" s="118">
        <f t="shared" si="4"/>
        <v>0</v>
      </c>
      <c r="H48" s="123"/>
      <c r="I48" s="349">
        <f t="shared" si="5"/>
        <v>39</v>
      </c>
      <c r="J48" s="118">
        <v>30</v>
      </c>
      <c r="K48" s="118">
        <v>7</v>
      </c>
      <c r="L48" s="118">
        <v>2</v>
      </c>
      <c r="M48" s="118">
        <v>0</v>
      </c>
      <c r="N48" s="124"/>
      <c r="O48" s="350">
        <f t="shared" si="6"/>
        <v>0</v>
      </c>
      <c r="P48" s="188">
        <v>0</v>
      </c>
      <c r="Q48" s="188">
        <v>0</v>
      </c>
      <c r="R48" s="188">
        <v>0</v>
      </c>
      <c r="S48" s="188">
        <v>0</v>
      </c>
    </row>
    <row r="49" spans="2:19" s="125" customFormat="1">
      <c r="B49" s="122" t="s">
        <v>154</v>
      </c>
      <c r="C49" s="349">
        <f t="shared" si="0"/>
        <v>81</v>
      </c>
      <c r="D49" s="118">
        <f t="shared" si="1"/>
        <v>63</v>
      </c>
      <c r="E49" s="118">
        <f t="shared" si="2"/>
        <v>10</v>
      </c>
      <c r="F49" s="118">
        <f t="shared" si="3"/>
        <v>8</v>
      </c>
      <c r="G49" s="118">
        <f t="shared" si="4"/>
        <v>0</v>
      </c>
      <c r="H49" s="123"/>
      <c r="I49" s="349">
        <f>+J49+K49+L49</f>
        <v>65</v>
      </c>
      <c r="J49" s="118">
        <v>54</v>
      </c>
      <c r="K49" s="118">
        <v>9</v>
      </c>
      <c r="L49" s="118">
        <v>2</v>
      </c>
      <c r="M49" s="118">
        <v>0</v>
      </c>
      <c r="N49" s="124"/>
      <c r="O49" s="350">
        <f t="shared" si="6"/>
        <v>16</v>
      </c>
      <c r="P49" s="352">
        <v>9</v>
      </c>
      <c r="Q49" s="352">
        <v>1</v>
      </c>
      <c r="R49" s="352">
        <v>6</v>
      </c>
      <c r="S49" s="352">
        <v>0</v>
      </c>
    </row>
    <row r="50" spans="2:19" s="125" customFormat="1">
      <c r="B50" s="122" t="s">
        <v>202</v>
      </c>
      <c r="C50" s="349">
        <f t="shared" si="0"/>
        <v>6</v>
      </c>
      <c r="D50" s="118">
        <f t="shared" si="1"/>
        <v>5</v>
      </c>
      <c r="E50" s="118">
        <f t="shared" si="2"/>
        <v>1</v>
      </c>
      <c r="F50" s="118">
        <f t="shared" si="3"/>
        <v>0</v>
      </c>
      <c r="G50" s="118">
        <f t="shared" si="4"/>
        <v>0</v>
      </c>
      <c r="H50" s="123"/>
      <c r="I50" s="349">
        <f t="shared" si="5"/>
        <v>4</v>
      </c>
      <c r="J50" s="118">
        <v>3</v>
      </c>
      <c r="K50" s="118">
        <v>1</v>
      </c>
      <c r="L50" s="118">
        <v>0</v>
      </c>
      <c r="M50" s="118">
        <v>0</v>
      </c>
      <c r="N50" s="124"/>
      <c r="O50" s="350">
        <f t="shared" si="6"/>
        <v>2</v>
      </c>
      <c r="P50" s="352">
        <v>2</v>
      </c>
      <c r="Q50" s="352">
        <v>0</v>
      </c>
      <c r="R50" s="352">
        <v>0</v>
      </c>
      <c r="S50" s="352">
        <v>0</v>
      </c>
    </row>
    <row r="51" spans="2:19" s="125" customFormat="1">
      <c r="B51" s="122" t="s">
        <v>323</v>
      </c>
      <c r="C51" s="349">
        <f t="shared" si="0"/>
        <v>3</v>
      </c>
      <c r="D51" s="118">
        <f t="shared" si="1"/>
        <v>3</v>
      </c>
      <c r="E51" s="118">
        <f t="shared" si="2"/>
        <v>0</v>
      </c>
      <c r="F51" s="118">
        <f t="shared" si="3"/>
        <v>0</v>
      </c>
      <c r="G51" s="118">
        <f t="shared" si="4"/>
        <v>0</v>
      </c>
      <c r="H51" s="123"/>
      <c r="I51" s="349">
        <f t="shared" si="5"/>
        <v>3</v>
      </c>
      <c r="J51" s="118">
        <v>3</v>
      </c>
      <c r="K51" s="118">
        <v>0</v>
      </c>
      <c r="L51" s="118">
        <v>0</v>
      </c>
      <c r="M51" s="118">
        <v>0</v>
      </c>
      <c r="N51" s="124"/>
      <c r="O51" s="350">
        <f t="shared" si="6"/>
        <v>0</v>
      </c>
      <c r="P51" s="352">
        <v>0</v>
      </c>
      <c r="Q51" s="352">
        <v>0</v>
      </c>
      <c r="R51" s="352">
        <v>0</v>
      </c>
      <c r="S51" s="352">
        <v>0</v>
      </c>
    </row>
    <row r="52" spans="2:19">
      <c r="B52" s="95" t="s">
        <v>947</v>
      </c>
      <c r="C52" s="95">
        <f t="shared" ref="C52:F52" si="7">SUM(C32:C51)</f>
        <v>565</v>
      </c>
      <c r="D52" s="192">
        <f t="shared" si="7"/>
        <v>441</v>
      </c>
      <c r="E52" s="190">
        <f t="shared" si="7"/>
        <v>88</v>
      </c>
      <c r="F52" s="189">
        <f t="shared" si="7"/>
        <v>36</v>
      </c>
      <c r="G52" s="230">
        <f>SUM(G32:G51)</f>
        <v>1</v>
      </c>
      <c r="I52" s="95">
        <f t="shared" ref="I52:M52" si="8">SUM(I32:I51)</f>
        <v>445</v>
      </c>
      <c r="J52" s="194">
        <f t="shared" si="8"/>
        <v>343</v>
      </c>
      <c r="K52" s="195">
        <f t="shared" si="8"/>
        <v>73</v>
      </c>
      <c r="L52" s="193">
        <f t="shared" si="8"/>
        <v>29</v>
      </c>
      <c r="M52" s="230">
        <f t="shared" si="8"/>
        <v>1</v>
      </c>
      <c r="N52" s="113"/>
      <c r="O52" s="95">
        <f t="shared" ref="O52:S52" si="9">SUM(O32:O51)</f>
        <v>120</v>
      </c>
      <c r="P52" s="192">
        <f t="shared" si="9"/>
        <v>98</v>
      </c>
      <c r="Q52" s="190">
        <f t="shared" si="9"/>
        <v>15</v>
      </c>
      <c r="R52" s="189">
        <f t="shared" si="9"/>
        <v>7</v>
      </c>
      <c r="S52" s="231">
        <f t="shared" si="9"/>
        <v>0</v>
      </c>
    </row>
    <row r="53" spans="2:19">
      <c r="J53" s="97"/>
      <c r="K53" s="97"/>
      <c r="L53" s="98"/>
      <c r="P53" s="97"/>
      <c r="Q53" s="97"/>
      <c r="R53" s="98"/>
    </row>
    <row r="54" spans="2:19">
      <c r="I54" s="100"/>
      <c r="J54" s="101"/>
      <c r="K54" s="101"/>
      <c r="L54" s="102"/>
      <c r="M54" s="103"/>
      <c r="N54" s="103"/>
      <c r="P54" s="97"/>
      <c r="Q54" s="97"/>
      <c r="R54" s="98"/>
    </row>
    <row r="55" spans="2:19">
      <c r="J55" s="97"/>
      <c r="K55" s="97"/>
      <c r="L55" s="98"/>
      <c r="P55" s="97"/>
      <c r="Q55" s="97"/>
      <c r="R55" s="98"/>
    </row>
    <row r="56" spans="2:19">
      <c r="J56" s="97"/>
      <c r="K56" s="97"/>
      <c r="L56" s="98"/>
      <c r="P56" s="97"/>
      <c r="Q56" s="97"/>
      <c r="R56" s="98"/>
    </row>
    <row r="57" spans="2:19">
      <c r="J57" s="97"/>
      <c r="K57" s="97"/>
      <c r="L57" s="98"/>
      <c r="P57" s="97"/>
      <c r="Q57" s="97"/>
      <c r="R57" s="98"/>
    </row>
    <row r="58" spans="2:19" ht="15" customHeight="1">
      <c r="J58" s="97"/>
      <c r="K58" s="97"/>
      <c r="L58" s="98"/>
      <c r="P58" s="97"/>
      <c r="Q58" s="97"/>
      <c r="R58" s="98"/>
    </row>
    <row r="59" spans="2:19" ht="15" hidden="1" customHeight="1">
      <c r="J59" s="97"/>
      <c r="K59" s="97"/>
      <c r="L59" s="98"/>
      <c r="R59" s="98"/>
    </row>
    <row r="60" spans="2:19" ht="15" hidden="1" customHeight="1">
      <c r="I60" s="114" t="s">
        <v>941</v>
      </c>
      <c r="J60" s="109">
        <f>I52</f>
        <v>445</v>
      </c>
      <c r="K60" s="109"/>
      <c r="L60" s="98"/>
      <c r="O60" s="114" t="s">
        <v>948</v>
      </c>
      <c r="P60" s="112">
        <f>O52</f>
        <v>120</v>
      </c>
      <c r="Q60" s="112"/>
      <c r="R60" s="98"/>
    </row>
    <row r="61" spans="2:19" ht="15" hidden="1" customHeight="1">
      <c r="I61" s="115" t="s">
        <v>926</v>
      </c>
      <c r="J61" s="110">
        <f>+J52/I52</f>
        <v>0.77078651685393262</v>
      </c>
      <c r="K61" s="110"/>
      <c r="L61" s="98"/>
      <c r="O61" s="115" t="s">
        <v>926</v>
      </c>
      <c r="P61" s="110">
        <f>+P52/O52</f>
        <v>0.81666666666666665</v>
      </c>
      <c r="Q61" s="110"/>
      <c r="R61" s="98"/>
    </row>
    <row r="62" spans="2:19" ht="15" hidden="1" customHeight="1">
      <c r="I62" s="117" t="s">
        <v>925</v>
      </c>
      <c r="J62" s="111">
        <f>+K52/I52</f>
        <v>0.16404494382022472</v>
      </c>
      <c r="K62" s="111"/>
      <c r="L62" s="98"/>
      <c r="O62" s="117" t="s">
        <v>925</v>
      </c>
      <c r="P62" s="111">
        <f>+Q52/O52</f>
        <v>0.125</v>
      </c>
      <c r="Q62" s="111"/>
      <c r="R62" s="98"/>
    </row>
    <row r="63" spans="2:19" ht="15" hidden="1" customHeight="1">
      <c r="I63" s="116" t="s">
        <v>927</v>
      </c>
      <c r="J63" s="111">
        <f>+L52/I52</f>
        <v>6.5168539325842698E-2</v>
      </c>
      <c r="K63" s="111"/>
      <c r="L63" s="98"/>
      <c r="O63" s="116" t="s">
        <v>927</v>
      </c>
      <c r="P63" s="110">
        <f>+R52/O52</f>
        <v>5.8333333333333334E-2</v>
      </c>
      <c r="Q63" s="110"/>
      <c r="R63" s="98"/>
    </row>
    <row r="64" spans="2:19" ht="15" hidden="1" customHeight="1">
      <c r="I64" s="229" t="s">
        <v>2676</v>
      </c>
      <c r="J64" s="232">
        <f>+M52/I52</f>
        <v>2.2471910112359553E-3</v>
      </c>
      <c r="K64" s="232"/>
      <c r="L64" s="98"/>
      <c r="O64" s="229" t="s">
        <v>2676</v>
      </c>
      <c r="P64" s="233">
        <f>+S52/O52</f>
        <v>0</v>
      </c>
      <c r="Q64" s="233"/>
      <c r="R64" s="98"/>
    </row>
    <row r="65" spans="10:18" ht="15" hidden="1" customHeight="1">
      <c r="J65" s="97"/>
      <c r="K65" s="97"/>
      <c r="L65" s="98"/>
      <c r="P65" s="97"/>
      <c r="Q65" s="97"/>
      <c r="R65" s="98"/>
    </row>
  </sheetData>
  <sheetProtection sort="0" autoFilter="0" pivotTables="0"/>
  <mergeCells count="4">
    <mergeCell ref="B2:R3"/>
    <mergeCell ref="B30:G30"/>
    <mergeCell ref="O30:S30"/>
    <mergeCell ref="I30:M3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B2:JJ881670"/>
  <sheetViews>
    <sheetView tabSelected="1" zoomScale="60" zoomScaleNormal="60" workbookViewId="0">
      <pane xSplit="6" ySplit="5" topLeftCell="O293" activePane="bottomRight" state="frozen"/>
      <selection pane="topRight" activeCell="E1" sqref="E1"/>
      <selection pane="bottomLeft" activeCell="A6" sqref="A6"/>
      <selection pane="bottomRight" activeCell="AG293" sqref="AG293"/>
    </sheetView>
  </sheetViews>
  <sheetFormatPr baseColWidth="10" defaultRowHeight="16.5"/>
  <cols>
    <col min="1" max="1" width="4.7109375" customWidth="1"/>
    <col min="2" max="2" width="15.42578125" style="69" customWidth="1"/>
    <col min="3" max="3" width="21.5703125" style="21" customWidth="1"/>
    <col min="4" max="4" width="19" style="21" hidden="1" customWidth="1"/>
    <col min="5" max="5" width="16.140625" style="69" customWidth="1"/>
    <col min="6" max="6" width="102" customWidth="1"/>
    <col min="7" max="7" width="89.7109375" customWidth="1"/>
    <col min="8" max="8" width="40.42578125" customWidth="1"/>
    <col min="9" max="9" width="46" style="143" customWidth="1"/>
    <col min="10" max="10" width="19" customWidth="1"/>
    <col min="11" max="11" width="21.5703125" customWidth="1"/>
    <col min="12" max="12" width="23.42578125" customWidth="1"/>
    <col min="13" max="13" width="20" customWidth="1"/>
    <col min="14" max="14" width="19.42578125" customWidth="1"/>
    <col min="15" max="15" width="21.85546875" style="21" customWidth="1"/>
    <col min="16" max="16" width="22.28515625" style="21" customWidth="1"/>
    <col min="17" max="17" width="21.42578125" customWidth="1"/>
    <col min="18" max="18" width="84.42578125" hidden="1" customWidth="1"/>
    <col min="19" max="19" width="13.42578125" hidden="1" customWidth="1"/>
    <col min="20" max="24" width="75.7109375" style="21" hidden="1" customWidth="1"/>
    <col min="25" max="25" width="75.7109375" style="19" hidden="1" customWidth="1"/>
    <col min="26" max="26" width="158.42578125" style="19" hidden="1" customWidth="1"/>
    <col min="27" max="27" width="158.28515625" style="19" hidden="1" customWidth="1"/>
    <col min="28" max="28" width="89.28515625" style="19" hidden="1" customWidth="1"/>
    <col min="29" max="29" width="89" style="19" hidden="1" customWidth="1"/>
    <col min="30" max="30" width="86.140625" style="19" hidden="1" customWidth="1"/>
    <col min="31" max="31" width="104.7109375" style="19" hidden="1" customWidth="1"/>
    <col min="32" max="32" width="90.85546875" style="19" customWidth="1"/>
    <col min="33" max="33" width="128.7109375" style="19" customWidth="1"/>
    <col min="34" max="34" width="15.28515625" style="152" customWidth="1"/>
    <col min="35" max="35" width="16.7109375" style="149" customWidth="1"/>
    <col min="36" max="36" width="17.140625" style="151" customWidth="1"/>
    <col min="37" max="37" width="18.5703125" style="149" customWidth="1"/>
    <col min="38" max="38" width="128.7109375" customWidth="1"/>
    <col min="39" max="39" width="100.7109375" customWidth="1"/>
    <col min="40" max="40" width="21.28515625" customWidth="1"/>
    <col min="41" max="41" width="10.5703125" customWidth="1"/>
    <col min="42" max="46" width="11.42578125" customWidth="1"/>
    <col min="47" max="47" width="21.7109375" customWidth="1"/>
    <col min="48" max="48" width="22.85546875" customWidth="1"/>
    <col min="49" max="49" width="18.140625" customWidth="1"/>
    <col min="50" max="50" width="11.42578125" customWidth="1"/>
  </cols>
  <sheetData>
    <row r="2" spans="2:49" ht="16.5" customHeight="1">
      <c r="B2" s="563" t="s">
        <v>2129</v>
      </c>
      <c r="C2" s="563"/>
      <c r="D2" s="563"/>
      <c r="E2" s="563"/>
      <c r="F2" s="563"/>
      <c r="G2" s="564"/>
      <c r="H2" s="563"/>
      <c r="I2" s="563"/>
      <c r="J2" s="563"/>
      <c r="K2" s="563"/>
      <c r="L2" s="563"/>
      <c r="M2" s="563"/>
      <c r="N2" s="563"/>
      <c r="O2" s="563"/>
      <c r="P2" s="563"/>
      <c r="Q2" s="563"/>
      <c r="R2" s="564"/>
      <c r="S2" s="564"/>
      <c r="T2" s="563"/>
      <c r="U2" s="563"/>
      <c r="V2" s="563"/>
      <c r="W2" s="563"/>
      <c r="X2" s="563"/>
      <c r="Y2" s="564"/>
      <c r="Z2" s="564"/>
      <c r="AA2" s="564"/>
      <c r="AB2" s="563"/>
      <c r="AC2" s="162"/>
      <c r="AD2" s="206"/>
      <c r="AE2" s="206"/>
      <c r="AF2" s="264"/>
      <c r="AG2" s="258"/>
      <c r="AH2" s="153"/>
      <c r="AI2" s="148"/>
    </row>
    <row r="3" spans="2:49" ht="16.5" customHeight="1">
      <c r="B3" s="563"/>
      <c r="C3" s="563"/>
      <c r="D3" s="563"/>
      <c r="E3" s="563"/>
      <c r="F3" s="563"/>
      <c r="G3" s="564"/>
      <c r="H3" s="563"/>
      <c r="I3" s="563"/>
      <c r="J3" s="563"/>
      <c r="K3" s="563"/>
      <c r="L3" s="563"/>
      <c r="M3" s="563"/>
      <c r="N3" s="563"/>
      <c r="O3" s="563"/>
      <c r="P3" s="563"/>
      <c r="Q3" s="563"/>
      <c r="R3" s="564"/>
      <c r="S3" s="564"/>
      <c r="T3" s="563"/>
      <c r="U3" s="563"/>
      <c r="V3" s="563"/>
      <c r="W3" s="563"/>
      <c r="X3" s="563"/>
      <c r="Y3" s="564"/>
      <c r="Z3" s="564"/>
      <c r="AA3" s="564"/>
      <c r="AB3" s="563"/>
      <c r="AC3" s="162"/>
      <c r="AD3" s="206"/>
      <c r="AE3" s="206"/>
      <c r="AF3" s="264"/>
      <c r="AG3" s="258"/>
      <c r="AH3" s="153"/>
      <c r="AI3" s="148"/>
    </row>
    <row r="5" spans="2:49" ht="90" customHeight="1">
      <c r="B5" s="104" t="s">
        <v>2717</v>
      </c>
      <c r="C5" s="158" t="s">
        <v>2718</v>
      </c>
      <c r="D5" s="158" t="s">
        <v>1380</v>
      </c>
      <c r="E5" s="104" t="s">
        <v>2716</v>
      </c>
      <c r="F5" s="104" t="s">
        <v>0</v>
      </c>
      <c r="G5" s="104" t="s">
        <v>1</v>
      </c>
      <c r="H5" s="104" t="s">
        <v>2</v>
      </c>
      <c r="I5" s="104" t="s">
        <v>3</v>
      </c>
      <c r="J5" s="104" t="s">
        <v>4</v>
      </c>
      <c r="K5" s="104" t="s">
        <v>5</v>
      </c>
      <c r="L5" s="104" t="s">
        <v>6</v>
      </c>
      <c r="M5" s="104" t="s">
        <v>7</v>
      </c>
      <c r="N5" s="104" t="s">
        <v>8</v>
      </c>
      <c r="O5" s="303" t="s">
        <v>954</v>
      </c>
      <c r="P5" s="158" t="s">
        <v>955</v>
      </c>
      <c r="Q5" s="104" t="s">
        <v>9</v>
      </c>
      <c r="R5" s="104" t="s">
        <v>2708</v>
      </c>
      <c r="S5" s="105" t="s">
        <v>1520</v>
      </c>
      <c r="T5" s="22" t="s">
        <v>1420</v>
      </c>
      <c r="U5" s="1" t="s">
        <v>1389</v>
      </c>
      <c r="V5" s="1" t="s">
        <v>1390</v>
      </c>
      <c r="W5" s="1" t="s">
        <v>1391</v>
      </c>
      <c r="X5" s="1" t="s">
        <v>1392</v>
      </c>
      <c r="Y5" s="1" t="s">
        <v>1383</v>
      </c>
      <c r="Z5" s="1" t="s">
        <v>1384</v>
      </c>
      <c r="AA5" s="1" t="s">
        <v>1386</v>
      </c>
      <c r="AB5" s="1" t="s">
        <v>1387</v>
      </c>
      <c r="AC5" s="1" t="s">
        <v>1623</v>
      </c>
      <c r="AD5" s="207" t="s">
        <v>1712</v>
      </c>
      <c r="AE5" s="1" t="s">
        <v>1713</v>
      </c>
      <c r="AF5" s="400" t="s">
        <v>2961</v>
      </c>
      <c r="AG5" s="1" t="s">
        <v>2140</v>
      </c>
      <c r="AH5" s="399" t="s">
        <v>1085</v>
      </c>
      <c r="AI5" s="156" t="s">
        <v>1409</v>
      </c>
      <c r="AJ5" s="156" t="s">
        <v>1086</v>
      </c>
      <c r="AK5" s="156" t="s">
        <v>1388</v>
      </c>
      <c r="AL5" s="156" t="s">
        <v>2149</v>
      </c>
      <c r="AM5" s="156" t="s">
        <v>1661</v>
      </c>
      <c r="AN5" s="156" t="s">
        <v>1404</v>
      </c>
      <c r="AU5" s="22" t="s">
        <v>1085</v>
      </c>
      <c r="AV5" s="22" t="s">
        <v>1086</v>
      </c>
      <c r="AW5" s="22" t="s">
        <v>1405</v>
      </c>
    </row>
    <row r="6" spans="2:49" s="20" customFormat="1" ht="159.94999999999999" hidden="1" customHeight="1">
      <c r="B6" s="68" t="s">
        <v>2568</v>
      </c>
      <c r="C6" s="8" t="s">
        <v>187</v>
      </c>
      <c r="D6" s="107">
        <v>43026</v>
      </c>
      <c r="E6" s="68" t="s">
        <v>1521</v>
      </c>
      <c r="F6" s="3" t="s">
        <v>1193</v>
      </c>
      <c r="G6" s="4" t="s">
        <v>137</v>
      </c>
      <c r="H6" s="29" t="s">
        <v>143</v>
      </c>
      <c r="I6" s="27" t="s">
        <v>144</v>
      </c>
      <c r="J6" s="27" t="s">
        <v>33</v>
      </c>
      <c r="K6" s="2">
        <v>1</v>
      </c>
      <c r="L6" s="26">
        <v>42737</v>
      </c>
      <c r="M6" s="26">
        <v>43100</v>
      </c>
      <c r="N6" s="5">
        <v>51.857142857142854</v>
      </c>
      <c r="O6" s="62" t="s">
        <v>56</v>
      </c>
      <c r="P6" s="63" t="s">
        <v>113</v>
      </c>
      <c r="Q6" s="196">
        <v>1</v>
      </c>
      <c r="R6" s="3" t="s">
        <v>1473</v>
      </c>
      <c r="S6" s="7">
        <f t="shared" ref="S6:S37" si="0">LEN($R6)</f>
        <v>220</v>
      </c>
      <c r="T6" s="3" t="s">
        <v>1421</v>
      </c>
      <c r="U6" s="3" t="s">
        <v>1473</v>
      </c>
      <c r="V6" s="63" t="s">
        <v>1432</v>
      </c>
      <c r="W6" s="63" t="s">
        <v>1432</v>
      </c>
      <c r="X6" s="63" t="s">
        <v>1432</v>
      </c>
      <c r="Y6" s="63" t="s">
        <v>1432</v>
      </c>
      <c r="Z6" s="63" t="s">
        <v>1432</v>
      </c>
      <c r="AA6" s="63" t="s">
        <v>1432</v>
      </c>
      <c r="AB6" s="63" t="s">
        <v>1432</v>
      </c>
      <c r="AC6" s="63" t="s">
        <v>1432</v>
      </c>
      <c r="AD6" s="63" t="s">
        <v>2684</v>
      </c>
      <c r="AE6" s="63" t="s">
        <v>1432</v>
      </c>
      <c r="AF6" s="63" t="s">
        <v>2684</v>
      </c>
      <c r="AG6" s="63" t="s">
        <v>1432</v>
      </c>
      <c r="AH6" s="61" t="s">
        <v>923</v>
      </c>
      <c r="AI6" s="73">
        <v>43122</v>
      </c>
      <c r="AJ6" s="74" t="s">
        <v>1091</v>
      </c>
      <c r="AK6" s="76"/>
      <c r="AL6" s="71"/>
      <c r="AM6" s="71"/>
      <c r="AN6" s="71"/>
      <c r="AU6" s="20" t="s">
        <v>923</v>
      </c>
      <c r="AV6" s="150" t="s">
        <v>1402</v>
      </c>
      <c r="AW6" s="20" t="s">
        <v>1406</v>
      </c>
    </row>
    <row r="7" spans="2:49" s="20" customFormat="1" ht="159.94999999999999" hidden="1" customHeight="1">
      <c r="B7" s="68" t="s">
        <v>2569</v>
      </c>
      <c r="C7" s="8" t="s">
        <v>187</v>
      </c>
      <c r="D7" s="107">
        <v>43026</v>
      </c>
      <c r="E7" s="68" t="s">
        <v>1522</v>
      </c>
      <c r="F7" s="3" t="s">
        <v>1327</v>
      </c>
      <c r="G7" s="4" t="s">
        <v>139</v>
      </c>
      <c r="H7" s="4" t="s">
        <v>185</v>
      </c>
      <c r="I7" s="27" t="s">
        <v>186</v>
      </c>
      <c r="J7" s="27" t="s">
        <v>33</v>
      </c>
      <c r="K7" s="2">
        <v>1</v>
      </c>
      <c r="L7" s="26">
        <v>42737</v>
      </c>
      <c r="M7" s="26">
        <v>43100</v>
      </c>
      <c r="N7" s="5">
        <v>51.857142857142854</v>
      </c>
      <c r="O7" s="62" t="s">
        <v>56</v>
      </c>
      <c r="P7" s="63" t="s">
        <v>57</v>
      </c>
      <c r="Q7" s="196">
        <v>1</v>
      </c>
      <c r="R7" s="3" t="s">
        <v>1474</v>
      </c>
      <c r="S7" s="7">
        <f t="shared" si="0"/>
        <v>386</v>
      </c>
      <c r="T7" s="3" t="s">
        <v>1421</v>
      </c>
      <c r="U7" s="3" t="s">
        <v>1474</v>
      </c>
      <c r="V7" s="63" t="s">
        <v>1432</v>
      </c>
      <c r="W7" s="63" t="s">
        <v>1432</v>
      </c>
      <c r="X7" s="63" t="s">
        <v>1432</v>
      </c>
      <c r="Y7" s="63" t="s">
        <v>1432</v>
      </c>
      <c r="Z7" s="63" t="s">
        <v>1432</v>
      </c>
      <c r="AA7" s="63" t="s">
        <v>1432</v>
      </c>
      <c r="AB7" s="63" t="s">
        <v>1432</v>
      </c>
      <c r="AC7" s="63" t="s">
        <v>1432</v>
      </c>
      <c r="AD7" s="63" t="s">
        <v>2684</v>
      </c>
      <c r="AE7" s="63" t="s">
        <v>1432</v>
      </c>
      <c r="AF7" s="63" t="s">
        <v>2684</v>
      </c>
      <c r="AG7" s="63" t="s">
        <v>1432</v>
      </c>
      <c r="AH7" s="61" t="s">
        <v>923</v>
      </c>
      <c r="AI7" s="73">
        <v>43122</v>
      </c>
      <c r="AJ7" s="74" t="s">
        <v>1091</v>
      </c>
      <c r="AK7" s="76"/>
      <c r="AL7" s="71"/>
      <c r="AM7" s="71"/>
      <c r="AN7" s="71"/>
      <c r="AU7" s="20" t="s">
        <v>1087</v>
      </c>
      <c r="AV7" s="141" t="s">
        <v>1403</v>
      </c>
      <c r="AW7" s="20" t="s">
        <v>1407</v>
      </c>
    </row>
    <row r="8" spans="2:49" s="20" customFormat="1" ht="159.94999999999999" hidden="1" customHeight="1">
      <c r="B8" s="68" t="s">
        <v>2570</v>
      </c>
      <c r="C8" s="8" t="s">
        <v>187</v>
      </c>
      <c r="D8" s="107">
        <v>43026</v>
      </c>
      <c r="E8" s="68" t="s">
        <v>1523</v>
      </c>
      <c r="F8" s="3" t="s">
        <v>1192</v>
      </c>
      <c r="G8" s="4" t="s">
        <v>465</v>
      </c>
      <c r="H8" s="4" t="s">
        <v>461</v>
      </c>
      <c r="I8" s="27" t="s">
        <v>462</v>
      </c>
      <c r="J8" s="27" t="s">
        <v>463</v>
      </c>
      <c r="K8" s="159">
        <v>5</v>
      </c>
      <c r="L8" s="26">
        <v>42918</v>
      </c>
      <c r="M8" s="26">
        <v>43100</v>
      </c>
      <c r="N8" s="5">
        <v>26</v>
      </c>
      <c r="O8" s="62" t="s">
        <v>56</v>
      </c>
      <c r="P8" s="63" t="s">
        <v>466</v>
      </c>
      <c r="Q8" s="196">
        <v>5</v>
      </c>
      <c r="R8" s="6" t="s">
        <v>14</v>
      </c>
      <c r="S8" s="7">
        <f t="shared" si="0"/>
        <v>20</v>
      </c>
      <c r="T8" s="3" t="s">
        <v>1421</v>
      </c>
      <c r="U8" s="3" t="s">
        <v>1469</v>
      </c>
      <c r="V8" s="160" t="s">
        <v>1475</v>
      </c>
      <c r="W8" s="63"/>
      <c r="X8" s="63"/>
      <c r="Y8" s="3"/>
      <c r="Z8" s="4"/>
      <c r="AA8" s="4"/>
      <c r="AB8" s="27" t="s">
        <v>1663</v>
      </c>
      <c r="AC8" s="27" t="s">
        <v>1663</v>
      </c>
      <c r="AD8" s="27" t="s">
        <v>2690</v>
      </c>
      <c r="AE8" s="27" t="s">
        <v>1663</v>
      </c>
      <c r="AF8" s="27" t="s">
        <v>2690</v>
      </c>
      <c r="AG8" s="27" t="s">
        <v>1663</v>
      </c>
      <c r="AH8" s="61" t="s">
        <v>923</v>
      </c>
      <c r="AI8" s="73"/>
      <c r="AJ8" s="74" t="s">
        <v>1091</v>
      </c>
      <c r="AK8" s="76"/>
      <c r="AL8" s="71"/>
      <c r="AM8" s="71"/>
      <c r="AN8" s="71"/>
      <c r="AU8" s="20" t="s">
        <v>924</v>
      </c>
      <c r="AV8" s="141" t="s">
        <v>1091</v>
      </c>
    </row>
    <row r="9" spans="2:49" s="20" customFormat="1" ht="159.94999999999999" hidden="1" customHeight="1">
      <c r="B9" s="68" t="s">
        <v>2571</v>
      </c>
      <c r="C9" s="8" t="s">
        <v>138</v>
      </c>
      <c r="D9" s="107">
        <v>43026</v>
      </c>
      <c r="E9" s="68" t="s">
        <v>1524</v>
      </c>
      <c r="F9" s="3" t="s">
        <v>1195</v>
      </c>
      <c r="G9" s="4" t="s">
        <v>137</v>
      </c>
      <c r="H9" s="4" t="s">
        <v>110</v>
      </c>
      <c r="I9" s="27" t="s">
        <v>111</v>
      </c>
      <c r="J9" s="27" t="s">
        <v>112</v>
      </c>
      <c r="K9" s="2">
        <v>1</v>
      </c>
      <c r="L9" s="26">
        <v>42979</v>
      </c>
      <c r="M9" s="26">
        <v>43190</v>
      </c>
      <c r="N9" s="5">
        <v>30.142857142857142</v>
      </c>
      <c r="O9" s="62" t="s">
        <v>56</v>
      </c>
      <c r="P9" s="63" t="s">
        <v>113</v>
      </c>
      <c r="Q9" s="196">
        <v>1</v>
      </c>
      <c r="R9" s="3" t="s">
        <v>1827</v>
      </c>
      <c r="S9" s="7">
        <f t="shared" si="0"/>
        <v>161</v>
      </c>
      <c r="T9" s="3" t="s">
        <v>1421</v>
      </c>
      <c r="U9" s="3" t="s">
        <v>1468</v>
      </c>
      <c r="V9" s="63" t="s">
        <v>1432</v>
      </c>
      <c r="W9" s="63" t="s">
        <v>1432</v>
      </c>
      <c r="X9" s="63" t="s">
        <v>1432</v>
      </c>
      <c r="Y9" s="63" t="s">
        <v>1432</v>
      </c>
      <c r="Z9" s="63" t="s">
        <v>1432</v>
      </c>
      <c r="AA9" s="63" t="s">
        <v>1432</v>
      </c>
      <c r="AB9" s="63" t="s">
        <v>1432</v>
      </c>
      <c r="AC9" s="63" t="s">
        <v>1432</v>
      </c>
      <c r="AD9" s="63" t="s">
        <v>2684</v>
      </c>
      <c r="AE9" s="63" t="s">
        <v>1432</v>
      </c>
      <c r="AF9" s="63" t="s">
        <v>2684</v>
      </c>
      <c r="AG9" s="63" t="s">
        <v>1432</v>
      </c>
      <c r="AH9" s="61" t="s">
        <v>923</v>
      </c>
      <c r="AI9" s="73">
        <v>43122</v>
      </c>
      <c r="AJ9" s="74" t="s">
        <v>1091</v>
      </c>
      <c r="AK9" s="76"/>
      <c r="AL9" s="71"/>
      <c r="AM9" s="71"/>
      <c r="AN9" s="71"/>
      <c r="AU9" s="20" t="s">
        <v>925</v>
      </c>
      <c r="AV9" s="20" t="s">
        <v>2143</v>
      </c>
    </row>
    <row r="10" spans="2:49" s="20" customFormat="1" ht="159.94999999999999" hidden="1" customHeight="1">
      <c r="B10" s="68" t="s">
        <v>2572</v>
      </c>
      <c r="C10" s="8" t="s">
        <v>138</v>
      </c>
      <c r="D10" s="107">
        <v>43026</v>
      </c>
      <c r="E10" s="68" t="s">
        <v>1524</v>
      </c>
      <c r="F10" s="3" t="s">
        <v>1195</v>
      </c>
      <c r="G10" s="4" t="s">
        <v>137</v>
      </c>
      <c r="H10" s="4" t="s">
        <v>180</v>
      </c>
      <c r="I10" s="27" t="s">
        <v>181</v>
      </c>
      <c r="J10" s="27" t="s">
        <v>182</v>
      </c>
      <c r="K10" s="2">
        <v>7</v>
      </c>
      <c r="L10" s="26">
        <v>42979</v>
      </c>
      <c r="M10" s="26">
        <v>43190</v>
      </c>
      <c r="N10" s="5">
        <v>30.142857142857142</v>
      </c>
      <c r="O10" s="62" t="s">
        <v>56</v>
      </c>
      <c r="P10" s="63" t="s">
        <v>466</v>
      </c>
      <c r="Q10" s="196">
        <v>7</v>
      </c>
      <c r="R10" s="3" t="s">
        <v>1352</v>
      </c>
      <c r="S10" s="7">
        <f t="shared" si="0"/>
        <v>258</v>
      </c>
      <c r="T10" s="3" t="s">
        <v>1421</v>
      </c>
      <c r="U10" s="3" t="s">
        <v>1469</v>
      </c>
      <c r="V10" s="4" t="s">
        <v>183</v>
      </c>
      <c r="W10" s="63" t="s">
        <v>1435</v>
      </c>
      <c r="X10" s="63" t="s">
        <v>1435</v>
      </c>
      <c r="Y10" s="63" t="s">
        <v>1435</v>
      </c>
      <c r="Z10" s="63" t="s">
        <v>1435</v>
      </c>
      <c r="AA10" s="63" t="s">
        <v>1435</v>
      </c>
      <c r="AB10" s="63" t="s">
        <v>1435</v>
      </c>
      <c r="AC10" s="63" t="s">
        <v>1435</v>
      </c>
      <c r="AD10" s="63" t="s">
        <v>2680</v>
      </c>
      <c r="AE10" s="63" t="s">
        <v>1435</v>
      </c>
      <c r="AF10" s="63" t="s">
        <v>2680</v>
      </c>
      <c r="AG10" s="63" t="s">
        <v>1435</v>
      </c>
      <c r="AH10" s="61" t="s">
        <v>923</v>
      </c>
      <c r="AI10" s="73">
        <v>43307</v>
      </c>
      <c r="AJ10" s="74" t="s">
        <v>1091</v>
      </c>
      <c r="AK10" s="76"/>
      <c r="AL10" s="71"/>
      <c r="AM10" s="71"/>
      <c r="AN10" s="71"/>
      <c r="AU10" s="87" t="s">
        <v>1640</v>
      </c>
    </row>
    <row r="11" spans="2:49" s="20" customFormat="1" ht="159.94999999999999" hidden="1" customHeight="1">
      <c r="B11" s="68" t="s">
        <v>2573</v>
      </c>
      <c r="C11" s="8" t="s">
        <v>138</v>
      </c>
      <c r="D11" s="107">
        <v>43026</v>
      </c>
      <c r="E11" s="68" t="s">
        <v>1525</v>
      </c>
      <c r="F11" s="3" t="s">
        <v>1196</v>
      </c>
      <c r="G11" s="4" t="s">
        <v>207</v>
      </c>
      <c r="H11" s="4" t="s">
        <v>185</v>
      </c>
      <c r="I11" s="27" t="s">
        <v>186</v>
      </c>
      <c r="J11" s="27" t="s">
        <v>33</v>
      </c>
      <c r="K11" s="2">
        <v>1</v>
      </c>
      <c r="L11" s="26">
        <v>42917</v>
      </c>
      <c r="M11" s="26">
        <v>43100</v>
      </c>
      <c r="N11" s="5">
        <v>26.142857142857142</v>
      </c>
      <c r="O11" s="10" t="s">
        <v>94</v>
      </c>
      <c r="P11" s="8" t="s">
        <v>78</v>
      </c>
      <c r="Q11" s="196">
        <v>1</v>
      </c>
      <c r="R11" s="3" t="s">
        <v>1470</v>
      </c>
      <c r="S11" s="7">
        <f t="shared" si="0"/>
        <v>173</v>
      </c>
      <c r="T11" s="3" t="s">
        <v>1421</v>
      </c>
      <c r="U11" s="3" t="s">
        <v>1470</v>
      </c>
      <c r="V11" s="63" t="s">
        <v>1432</v>
      </c>
      <c r="W11" s="63" t="s">
        <v>1432</v>
      </c>
      <c r="X11" s="63" t="s">
        <v>1432</v>
      </c>
      <c r="Y11" s="63" t="s">
        <v>1432</v>
      </c>
      <c r="Z11" s="63" t="s">
        <v>1432</v>
      </c>
      <c r="AA11" s="63" t="s">
        <v>1432</v>
      </c>
      <c r="AB11" s="63" t="s">
        <v>1432</v>
      </c>
      <c r="AC11" s="63" t="s">
        <v>1432</v>
      </c>
      <c r="AD11" s="63" t="s">
        <v>2684</v>
      </c>
      <c r="AE11" s="63" t="s">
        <v>1432</v>
      </c>
      <c r="AF11" s="63" t="s">
        <v>2684</v>
      </c>
      <c r="AG11" s="63" t="s">
        <v>1432</v>
      </c>
      <c r="AH11" s="127" t="s">
        <v>923</v>
      </c>
      <c r="AI11" s="73">
        <v>43122</v>
      </c>
      <c r="AJ11" s="74" t="s">
        <v>1091</v>
      </c>
      <c r="AK11" s="76"/>
      <c r="AL11" s="71"/>
      <c r="AM11" s="71"/>
      <c r="AN11" s="71"/>
      <c r="AU11" s="20" t="s">
        <v>1408</v>
      </c>
    </row>
    <row r="12" spans="2:49" s="20" customFormat="1" ht="159.94999999999999" hidden="1" customHeight="1">
      <c r="B12" s="68" t="s">
        <v>2574</v>
      </c>
      <c r="C12" s="8" t="s">
        <v>138</v>
      </c>
      <c r="D12" s="107">
        <v>43026</v>
      </c>
      <c r="E12" s="68" t="s">
        <v>1526</v>
      </c>
      <c r="F12" s="3" t="s">
        <v>1198</v>
      </c>
      <c r="G12" s="4" t="s">
        <v>137</v>
      </c>
      <c r="H12" s="4" t="s">
        <v>143</v>
      </c>
      <c r="I12" s="27" t="s">
        <v>144</v>
      </c>
      <c r="J12" s="27" t="s">
        <v>33</v>
      </c>
      <c r="K12" s="2">
        <v>1</v>
      </c>
      <c r="L12" s="26">
        <v>42737</v>
      </c>
      <c r="M12" s="26">
        <v>43100</v>
      </c>
      <c r="N12" s="5">
        <v>51.857142857142854</v>
      </c>
      <c r="O12" s="62" t="s">
        <v>56</v>
      </c>
      <c r="P12" s="63" t="s">
        <v>113</v>
      </c>
      <c r="Q12" s="196">
        <v>1</v>
      </c>
      <c r="R12" s="3" t="s">
        <v>1471</v>
      </c>
      <c r="S12" s="7">
        <f t="shared" si="0"/>
        <v>262</v>
      </c>
      <c r="T12" s="3" t="s">
        <v>1421</v>
      </c>
      <c r="U12" s="3" t="s">
        <v>1471</v>
      </c>
      <c r="V12" s="63" t="s">
        <v>1432</v>
      </c>
      <c r="W12" s="63" t="s">
        <v>1432</v>
      </c>
      <c r="X12" s="63" t="s">
        <v>1432</v>
      </c>
      <c r="Y12" s="63" t="s">
        <v>1432</v>
      </c>
      <c r="Z12" s="63" t="s">
        <v>1432</v>
      </c>
      <c r="AA12" s="63" t="s">
        <v>1432</v>
      </c>
      <c r="AB12" s="63" t="s">
        <v>1432</v>
      </c>
      <c r="AC12" s="63" t="s">
        <v>1432</v>
      </c>
      <c r="AD12" s="63" t="s">
        <v>2684</v>
      </c>
      <c r="AE12" s="63" t="s">
        <v>1432</v>
      </c>
      <c r="AF12" s="63" t="s">
        <v>2684</v>
      </c>
      <c r="AG12" s="63" t="s">
        <v>1432</v>
      </c>
      <c r="AH12" s="61" t="s">
        <v>923</v>
      </c>
      <c r="AI12" s="73">
        <v>43122</v>
      </c>
      <c r="AJ12" s="74" t="s">
        <v>1091</v>
      </c>
      <c r="AK12" s="76"/>
      <c r="AL12" s="71"/>
      <c r="AM12" s="71"/>
      <c r="AN12" s="71"/>
      <c r="AU12" s="20" t="s">
        <v>2142</v>
      </c>
    </row>
    <row r="13" spans="2:49" s="20" customFormat="1" ht="159.94999999999999" hidden="1" customHeight="1">
      <c r="B13" s="68" t="s">
        <v>2575</v>
      </c>
      <c r="C13" s="8" t="s">
        <v>138</v>
      </c>
      <c r="D13" s="107">
        <v>43026</v>
      </c>
      <c r="E13" s="68" t="s">
        <v>1528</v>
      </c>
      <c r="F13" s="3" t="s">
        <v>1197</v>
      </c>
      <c r="G13" s="4" t="s">
        <v>156</v>
      </c>
      <c r="H13" s="4" t="s">
        <v>157</v>
      </c>
      <c r="I13" s="27" t="s">
        <v>144</v>
      </c>
      <c r="J13" s="27" t="s">
        <v>33</v>
      </c>
      <c r="K13" s="2">
        <v>1</v>
      </c>
      <c r="L13" s="26">
        <v>42737</v>
      </c>
      <c r="M13" s="26">
        <v>43100</v>
      </c>
      <c r="N13" s="5">
        <v>51.857142857142854</v>
      </c>
      <c r="O13" s="62" t="s">
        <v>56</v>
      </c>
      <c r="P13" s="63" t="s">
        <v>57</v>
      </c>
      <c r="Q13" s="196">
        <v>1</v>
      </c>
      <c r="R13" s="3" t="s">
        <v>1471</v>
      </c>
      <c r="S13" s="7">
        <f t="shared" si="0"/>
        <v>262</v>
      </c>
      <c r="T13" s="3" t="s">
        <v>1421</v>
      </c>
      <c r="U13" s="3" t="s">
        <v>1471</v>
      </c>
      <c r="V13" s="63" t="s">
        <v>1432</v>
      </c>
      <c r="W13" s="63" t="s">
        <v>1432</v>
      </c>
      <c r="X13" s="63" t="s">
        <v>1432</v>
      </c>
      <c r="Y13" s="63" t="s">
        <v>1432</v>
      </c>
      <c r="Z13" s="63" t="s">
        <v>1432</v>
      </c>
      <c r="AA13" s="63" t="s">
        <v>1432</v>
      </c>
      <c r="AB13" s="63" t="s">
        <v>1432</v>
      </c>
      <c r="AC13" s="63" t="s">
        <v>1432</v>
      </c>
      <c r="AD13" s="63" t="s">
        <v>2684</v>
      </c>
      <c r="AE13" s="63" t="s">
        <v>1432</v>
      </c>
      <c r="AF13" s="63" t="s">
        <v>2684</v>
      </c>
      <c r="AG13" s="63" t="s">
        <v>1432</v>
      </c>
      <c r="AH13" s="61" t="s">
        <v>923</v>
      </c>
      <c r="AI13" s="73">
        <v>43122</v>
      </c>
      <c r="AJ13" s="74" t="s">
        <v>1091</v>
      </c>
      <c r="AK13" s="76"/>
      <c r="AL13" s="71"/>
      <c r="AM13" s="71"/>
      <c r="AN13" s="71"/>
      <c r="AU13" s="20" t="s">
        <v>2144</v>
      </c>
    </row>
    <row r="14" spans="2:49" s="20" customFormat="1" ht="159.94999999999999" hidden="1" customHeight="1">
      <c r="B14" s="68" t="s">
        <v>2576</v>
      </c>
      <c r="C14" s="8" t="s">
        <v>142</v>
      </c>
      <c r="D14" s="107">
        <v>43026</v>
      </c>
      <c r="E14" s="68" t="s">
        <v>1529</v>
      </c>
      <c r="F14" s="3" t="s">
        <v>1297</v>
      </c>
      <c r="G14" s="4" t="s">
        <v>151</v>
      </c>
      <c r="H14" s="4" t="s">
        <v>180</v>
      </c>
      <c r="I14" s="27" t="s">
        <v>181</v>
      </c>
      <c r="J14" s="27" t="s">
        <v>182</v>
      </c>
      <c r="K14" s="2">
        <v>7</v>
      </c>
      <c r="L14" s="26">
        <v>42979</v>
      </c>
      <c r="M14" s="26">
        <v>43190</v>
      </c>
      <c r="N14" s="5">
        <v>30.142857142857142</v>
      </c>
      <c r="O14" s="63" t="s">
        <v>208</v>
      </c>
      <c r="P14" s="8" t="s">
        <v>78</v>
      </c>
      <c r="Q14" s="196">
        <v>7</v>
      </c>
      <c r="R14" s="6" t="s">
        <v>14</v>
      </c>
      <c r="S14" s="7">
        <f t="shared" si="0"/>
        <v>20</v>
      </c>
      <c r="T14" s="3" t="s">
        <v>1421</v>
      </c>
      <c r="U14" s="3" t="s">
        <v>1469</v>
      </c>
      <c r="V14" s="4" t="s">
        <v>183</v>
      </c>
      <c r="W14" s="63" t="s">
        <v>1435</v>
      </c>
      <c r="X14" s="63" t="s">
        <v>1435</v>
      </c>
      <c r="Y14" s="63" t="s">
        <v>1435</v>
      </c>
      <c r="Z14" s="63" t="s">
        <v>1435</v>
      </c>
      <c r="AA14" s="63" t="s">
        <v>1435</v>
      </c>
      <c r="AB14" s="63" t="s">
        <v>1435</v>
      </c>
      <c r="AC14" s="63" t="s">
        <v>1435</v>
      </c>
      <c r="AD14" s="63" t="s">
        <v>2680</v>
      </c>
      <c r="AE14" s="63" t="s">
        <v>1435</v>
      </c>
      <c r="AF14" s="63" t="s">
        <v>2680</v>
      </c>
      <c r="AG14" s="63" t="s">
        <v>1435</v>
      </c>
      <c r="AH14" s="61" t="s">
        <v>923</v>
      </c>
      <c r="AI14" s="73">
        <v>43307</v>
      </c>
      <c r="AJ14" s="74" t="s">
        <v>1091</v>
      </c>
      <c r="AK14" s="76"/>
      <c r="AL14" s="71"/>
      <c r="AM14" s="71"/>
      <c r="AN14" s="71"/>
    </row>
    <row r="15" spans="2:49" s="20" customFormat="1" ht="159.94999999999999" hidden="1" customHeight="1">
      <c r="B15" s="68" t="s">
        <v>2577</v>
      </c>
      <c r="C15" s="8" t="s">
        <v>142</v>
      </c>
      <c r="D15" s="107">
        <v>43026</v>
      </c>
      <c r="E15" s="68" t="s">
        <v>1530</v>
      </c>
      <c r="F15" s="3" t="s">
        <v>1194</v>
      </c>
      <c r="G15" s="4" t="s">
        <v>139</v>
      </c>
      <c r="H15" s="4" t="s">
        <v>140</v>
      </c>
      <c r="I15" s="27" t="s">
        <v>141</v>
      </c>
      <c r="J15" s="27" t="s">
        <v>33</v>
      </c>
      <c r="K15" s="2">
        <v>1</v>
      </c>
      <c r="L15" s="26">
        <v>43009</v>
      </c>
      <c r="M15" s="26">
        <v>43100</v>
      </c>
      <c r="N15" s="5">
        <v>13</v>
      </c>
      <c r="O15" s="62" t="s">
        <v>56</v>
      </c>
      <c r="P15" s="63" t="s">
        <v>57</v>
      </c>
      <c r="Q15" s="196">
        <v>1</v>
      </c>
      <c r="R15" s="6" t="s">
        <v>14</v>
      </c>
      <c r="S15" s="7">
        <f t="shared" si="0"/>
        <v>20</v>
      </c>
      <c r="T15" s="3" t="s">
        <v>1421</v>
      </c>
      <c r="U15" s="3" t="s">
        <v>1472</v>
      </c>
      <c r="V15" s="63" t="s">
        <v>1432</v>
      </c>
      <c r="W15" s="63" t="s">
        <v>1432</v>
      </c>
      <c r="X15" s="63" t="s">
        <v>1432</v>
      </c>
      <c r="Y15" s="63" t="s">
        <v>1432</v>
      </c>
      <c r="Z15" s="63" t="s">
        <v>1432</v>
      </c>
      <c r="AA15" s="63" t="s">
        <v>1432</v>
      </c>
      <c r="AB15" s="63" t="s">
        <v>1432</v>
      </c>
      <c r="AC15" s="63" t="s">
        <v>1432</v>
      </c>
      <c r="AD15" s="63" t="s">
        <v>2684</v>
      </c>
      <c r="AE15" s="63" t="s">
        <v>1432</v>
      </c>
      <c r="AF15" s="63" t="s">
        <v>2684</v>
      </c>
      <c r="AG15" s="63" t="s">
        <v>1432</v>
      </c>
      <c r="AH15" s="61" t="s">
        <v>923</v>
      </c>
      <c r="AI15" s="73">
        <v>43122</v>
      </c>
      <c r="AJ15" s="74" t="s">
        <v>1091</v>
      </c>
      <c r="AK15" s="76"/>
      <c r="AL15" s="71"/>
      <c r="AM15" s="71"/>
      <c r="AN15" s="71"/>
    </row>
    <row r="16" spans="2:49" s="20" customFormat="1" ht="159.94999999999999" hidden="1" customHeight="1">
      <c r="B16" s="68" t="s">
        <v>2578</v>
      </c>
      <c r="C16" s="10" t="s">
        <v>921</v>
      </c>
      <c r="D16" s="107">
        <v>43026</v>
      </c>
      <c r="E16" s="68" t="s">
        <v>1524</v>
      </c>
      <c r="F16" s="3" t="s">
        <v>1209</v>
      </c>
      <c r="G16" s="4" t="s">
        <v>188</v>
      </c>
      <c r="H16" s="4" t="s">
        <v>189</v>
      </c>
      <c r="I16" s="27" t="s">
        <v>190</v>
      </c>
      <c r="J16" s="27" t="s">
        <v>40</v>
      </c>
      <c r="K16" s="2">
        <v>1</v>
      </c>
      <c r="L16" s="26">
        <v>42887</v>
      </c>
      <c r="M16" s="26">
        <v>43281</v>
      </c>
      <c r="N16" s="5">
        <v>56.285714285714285</v>
      </c>
      <c r="O16" s="8" t="s">
        <v>29</v>
      </c>
      <c r="P16" s="8"/>
      <c r="Q16" s="197">
        <v>1</v>
      </c>
      <c r="R16" s="6" t="s">
        <v>1438</v>
      </c>
      <c r="S16" s="7">
        <f t="shared" si="0"/>
        <v>253</v>
      </c>
      <c r="T16" s="3" t="s">
        <v>1421</v>
      </c>
      <c r="U16" s="8" t="s">
        <v>1436</v>
      </c>
      <c r="V16" s="3" t="s">
        <v>1438</v>
      </c>
      <c r="W16" s="63" t="s">
        <v>1435</v>
      </c>
      <c r="X16" s="63" t="s">
        <v>1435</v>
      </c>
      <c r="Y16" s="63" t="s">
        <v>1435</v>
      </c>
      <c r="Z16" s="63" t="s">
        <v>1435</v>
      </c>
      <c r="AA16" s="63" t="s">
        <v>1435</v>
      </c>
      <c r="AB16" s="63" t="s">
        <v>1435</v>
      </c>
      <c r="AC16" s="63" t="s">
        <v>1435</v>
      </c>
      <c r="AD16" s="63" t="s">
        <v>2680</v>
      </c>
      <c r="AE16" s="63" t="s">
        <v>1435</v>
      </c>
      <c r="AF16" s="63" t="s">
        <v>2680</v>
      </c>
      <c r="AG16" s="63" t="s">
        <v>1435</v>
      </c>
      <c r="AH16" s="127" t="s">
        <v>923</v>
      </c>
      <c r="AI16" s="73">
        <v>43307</v>
      </c>
      <c r="AJ16" s="74" t="s">
        <v>1091</v>
      </c>
      <c r="AK16" s="76"/>
      <c r="AL16" s="71"/>
      <c r="AM16" s="71"/>
      <c r="AN16" s="71"/>
    </row>
    <row r="17" spans="2:40" s="20" customFormat="1" ht="159.94999999999999" hidden="1" customHeight="1">
      <c r="B17" s="68" t="s">
        <v>2579</v>
      </c>
      <c r="C17" s="10" t="s">
        <v>921</v>
      </c>
      <c r="D17" s="107">
        <v>43026</v>
      </c>
      <c r="E17" s="68" t="s">
        <v>1524</v>
      </c>
      <c r="F17" s="3" t="s">
        <v>1210</v>
      </c>
      <c r="G17" s="4" t="s">
        <v>277</v>
      </c>
      <c r="H17" s="4" t="s">
        <v>278</v>
      </c>
      <c r="I17" s="27" t="s">
        <v>279</v>
      </c>
      <c r="J17" s="27" t="s">
        <v>33</v>
      </c>
      <c r="K17" s="2">
        <v>3</v>
      </c>
      <c r="L17" s="26">
        <v>42737</v>
      </c>
      <c r="M17" s="26">
        <v>43100</v>
      </c>
      <c r="N17" s="5">
        <v>51.857142857142854</v>
      </c>
      <c r="O17" s="8" t="s">
        <v>29</v>
      </c>
      <c r="P17" s="63"/>
      <c r="Q17" s="196">
        <v>3</v>
      </c>
      <c r="R17" s="63" t="s">
        <v>1437</v>
      </c>
      <c r="S17" s="7">
        <f t="shared" si="0"/>
        <v>350</v>
      </c>
      <c r="T17" s="3" t="s">
        <v>1421</v>
      </c>
      <c r="U17" s="63" t="s">
        <v>1437</v>
      </c>
      <c r="V17" s="63" t="s">
        <v>1432</v>
      </c>
      <c r="W17" s="63" t="s">
        <v>1432</v>
      </c>
      <c r="X17" s="63" t="s">
        <v>1432</v>
      </c>
      <c r="Y17" s="63" t="s">
        <v>1432</v>
      </c>
      <c r="Z17" s="63" t="s">
        <v>1432</v>
      </c>
      <c r="AA17" s="63" t="s">
        <v>1432</v>
      </c>
      <c r="AB17" s="63" t="s">
        <v>1432</v>
      </c>
      <c r="AC17" s="63" t="s">
        <v>1432</v>
      </c>
      <c r="AD17" s="63" t="s">
        <v>2684</v>
      </c>
      <c r="AE17" s="63" t="s">
        <v>1432</v>
      </c>
      <c r="AF17" s="63" t="s">
        <v>2684</v>
      </c>
      <c r="AG17" s="63" t="s">
        <v>1432</v>
      </c>
      <c r="AH17" s="61" t="s">
        <v>923</v>
      </c>
      <c r="AI17" s="73">
        <v>43122</v>
      </c>
      <c r="AJ17" s="74" t="s">
        <v>1091</v>
      </c>
      <c r="AK17" s="76"/>
      <c r="AL17" s="71"/>
      <c r="AM17" s="71"/>
      <c r="AN17" s="71"/>
    </row>
    <row r="18" spans="2:40" s="20" customFormat="1" ht="159.94999999999999" hidden="1" customHeight="1">
      <c r="B18" s="68" t="s">
        <v>2580</v>
      </c>
      <c r="C18" s="10" t="s">
        <v>921</v>
      </c>
      <c r="D18" s="107">
        <v>43026</v>
      </c>
      <c r="E18" s="68" t="s">
        <v>1521</v>
      </c>
      <c r="F18" s="3" t="s">
        <v>1211</v>
      </c>
      <c r="G18" s="4" t="s">
        <v>277</v>
      </c>
      <c r="H18" s="4" t="s">
        <v>278</v>
      </c>
      <c r="I18" s="27" t="s">
        <v>279</v>
      </c>
      <c r="J18" s="27" t="s">
        <v>33</v>
      </c>
      <c r="K18" s="2">
        <v>3</v>
      </c>
      <c r="L18" s="26">
        <v>42737</v>
      </c>
      <c r="M18" s="26">
        <v>43100</v>
      </c>
      <c r="N18" s="5">
        <v>51.857142857142854</v>
      </c>
      <c r="O18" s="10" t="s">
        <v>101</v>
      </c>
      <c r="P18" s="10" t="s">
        <v>280</v>
      </c>
      <c r="Q18" s="196">
        <v>3</v>
      </c>
      <c r="R18" s="10" t="s">
        <v>1437</v>
      </c>
      <c r="S18" s="7">
        <f t="shared" si="0"/>
        <v>350</v>
      </c>
      <c r="T18" s="3" t="s">
        <v>1421</v>
      </c>
      <c r="U18" s="10" t="s">
        <v>1437</v>
      </c>
      <c r="V18" s="63" t="s">
        <v>1432</v>
      </c>
      <c r="W18" s="63" t="s">
        <v>1432</v>
      </c>
      <c r="X18" s="63" t="s">
        <v>1432</v>
      </c>
      <c r="Y18" s="63" t="s">
        <v>1432</v>
      </c>
      <c r="Z18" s="63" t="s">
        <v>1432</v>
      </c>
      <c r="AA18" s="63" t="s">
        <v>1432</v>
      </c>
      <c r="AB18" s="63" t="s">
        <v>1432</v>
      </c>
      <c r="AC18" s="63" t="s">
        <v>1432</v>
      </c>
      <c r="AD18" s="63" t="s">
        <v>2684</v>
      </c>
      <c r="AE18" s="63" t="s">
        <v>1432</v>
      </c>
      <c r="AF18" s="63" t="s">
        <v>2684</v>
      </c>
      <c r="AG18" s="63" t="s">
        <v>1432</v>
      </c>
      <c r="AH18" s="61" t="s">
        <v>923</v>
      </c>
      <c r="AI18" s="73">
        <v>43122</v>
      </c>
      <c r="AJ18" s="74" t="s">
        <v>1091</v>
      </c>
      <c r="AK18" s="76"/>
      <c r="AL18" s="71"/>
      <c r="AM18" s="71"/>
      <c r="AN18" s="71"/>
    </row>
    <row r="19" spans="2:40" s="20" customFormat="1" ht="159.94999999999999" hidden="1" customHeight="1">
      <c r="B19" s="68" t="s">
        <v>2581</v>
      </c>
      <c r="C19" s="10" t="s">
        <v>921</v>
      </c>
      <c r="D19" s="107">
        <v>43026</v>
      </c>
      <c r="E19" s="68" t="s">
        <v>1531</v>
      </c>
      <c r="F19" s="304" t="s">
        <v>1212</v>
      </c>
      <c r="G19" s="4" t="s">
        <v>277</v>
      </c>
      <c r="H19" s="4" t="s">
        <v>278</v>
      </c>
      <c r="I19" s="27" t="s">
        <v>279</v>
      </c>
      <c r="J19" s="27" t="s">
        <v>33</v>
      </c>
      <c r="K19" s="2">
        <v>3</v>
      </c>
      <c r="L19" s="26">
        <v>42737</v>
      </c>
      <c r="M19" s="26">
        <v>43100</v>
      </c>
      <c r="N19" s="5">
        <v>51.857142857142854</v>
      </c>
      <c r="O19" s="62" t="s">
        <v>56</v>
      </c>
      <c r="P19" s="63" t="s">
        <v>57</v>
      </c>
      <c r="Q19" s="196">
        <v>3</v>
      </c>
      <c r="R19" s="63" t="s">
        <v>1437</v>
      </c>
      <c r="S19" s="7">
        <f t="shared" si="0"/>
        <v>350</v>
      </c>
      <c r="T19" s="3" t="s">
        <v>1421</v>
      </c>
      <c r="U19" s="63" t="s">
        <v>1437</v>
      </c>
      <c r="V19" s="63" t="s">
        <v>1432</v>
      </c>
      <c r="W19" s="63" t="s">
        <v>1432</v>
      </c>
      <c r="X19" s="63" t="s">
        <v>1432</v>
      </c>
      <c r="Y19" s="63" t="s">
        <v>1432</v>
      </c>
      <c r="Z19" s="63" t="s">
        <v>1432</v>
      </c>
      <c r="AA19" s="63" t="s">
        <v>1432</v>
      </c>
      <c r="AB19" s="63" t="s">
        <v>1432</v>
      </c>
      <c r="AC19" s="63" t="s">
        <v>1432</v>
      </c>
      <c r="AD19" s="63" t="s">
        <v>2684</v>
      </c>
      <c r="AE19" s="63" t="s">
        <v>1432</v>
      </c>
      <c r="AF19" s="63" t="s">
        <v>2684</v>
      </c>
      <c r="AG19" s="63" t="s">
        <v>1432</v>
      </c>
      <c r="AH19" s="61" t="s">
        <v>923</v>
      </c>
      <c r="AI19" s="73">
        <v>43122</v>
      </c>
      <c r="AJ19" s="74" t="s">
        <v>1091</v>
      </c>
      <c r="AK19" s="76"/>
      <c r="AL19" s="71"/>
      <c r="AM19" s="71"/>
      <c r="AN19" s="71"/>
    </row>
    <row r="20" spans="2:40" s="20" customFormat="1" ht="159.94999999999999" hidden="1" customHeight="1">
      <c r="B20" s="68" t="s">
        <v>2582</v>
      </c>
      <c r="C20" s="10" t="s">
        <v>922</v>
      </c>
      <c r="D20" s="107">
        <v>43026</v>
      </c>
      <c r="E20" s="68" t="s">
        <v>1524</v>
      </c>
      <c r="F20" s="3" t="s">
        <v>1215</v>
      </c>
      <c r="G20" s="4" t="s">
        <v>191</v>
      </c>
      <c r="H20" s="4" t="s">
        <v>192</v>
      </c>
      <c r="I20" s="27" t="s">
        <v>193</v>
      </c>
      <c r="J20" s="27" t="s">
        <v>33</v>
      </c>
      <c r="K20" s="2">
        <v>1</v>
      </c>
      <c r="L20" s="26">
        <v>42781</v>
      </c>
      <c r="M20" s="26">
        <v>43100</v>
      </c>
      <c r="N20" s="5">
        <v>45.571428571428569</v>
      </c>
      <c r="O20" s="8" t="s">
        <v>29</v>
      </c>
      <c r="P20" s="8"/>
      <c r="Q20" s="196">
        <v>1</v>
      </c>
      <c r="R20" s="3" t="s">
        <v>1828</v>
      </c>
      <c r="S20" s="7">
        <f t="shared" si="0"/>
        <v>390</v>
      </c>
      <c r="T20" s="3" t="s">
        <v>1421</v>
      </c>
      <c r="U20" s="3" t="s">
        <v>1451</v>
      </c>
      <c r="V20" s="8" t="s">
        <v>1432</v>
      </c>
      <c r="W20" s="8" t="s">
        <v>1432</v>
      </c>
      <c r="X20" s="8" t="s">
        <v>1432</v>
      </c>
      <c r="Y20" s="8" t="s">
        <v>1432</v>
      </c>
      <c r="Z20" s="8" t="s">
        <v>1432</v>
      </c>
      <c r="AA20" s="8" t="s">
        <v>1432</v>
      </c>
      <c r="AB20" s="8" t="s">
        <v>1432</v>
      </c>
      <c r="AC20" s="63" t="s">
        <v>1432</v>
      </c>
      <c r="AD20" s="63" t="s">
        <v>2684</v>
      </c>
      <c r="AE20" s="63" t="s">
        <v>1432</v>
      </c>
      <c r="AF20" s="63" t="s">
        <v>2684</v>
      </c>
      <c r="AG20" s="63" t="s">
        <v>1432</v>
      </c>
      <c r="AH20" s="127" t="s">
        <v>923</v>
      </c>
      <c r="AI20" s="73">
        <v>43122</v>
      </c>
      <c r="AJ20" s="74" t="s">
        <v>1091</v>
      </c>
      <c r="AK20" s="76"/>
      <c r="AL20" s="71"/>
      <c r="AM20" s="71"/>
      <c r="AN20" s="71"/>
    </row>
    <row r="21" spans="2:40" s="20" customFormat="1" ht="159.94999999999999" hidden="1" customHeight="1">
      <c r="B21" s="68" t="s">
        <v>2583</v>
      </c>
      <c r="C21" s="10" t="s">
        <v>922</v>
      </c>
      <c r="D21" s="107">
        <v>43026</v>
      </c>
      <c r="E21" s="68" t="s">
        <v>1532</v>
      </c>
      <c r="F21" s="304" t="s">
        <v>1216</v>
      </c>
      <c r="G21" s="4" t="s">
        <v>315</v>
      </c>
      <c r="H21" s="4" t="s">
        <v>316</v>
      </c>
      <c r="I21" s="27" t="s">
        <v>317</v>
      </c>
      <c r="J21" s="27" t="s">
        <v>318</v>
      </c>
      <c r="K21" s="2">
        <v>1</v>
      </c>
      <c r="L21" s="26">
        <v>42755</v>
      </c>
      <c r="M21" s="26">
        <v>43100</v>
      </c>
      <c r="N21" s="5">
        <v>49.285714285714285</v>
      </c>
      <c r="O21" s="8" t="s">
        <v>149</v>
      </c>
      <c r="P21" s="8"/>
      <c r="Q21" s="196">
        <v>1</v>
      </c>
      <c r="R21" s="3" t="s">
        <v>1452</v>
      </c>
      <c r="S21" s="7">
        <f t="shared" si="0"/>
        <v>158</v>
      </c>
      <c r="T21" s="3" t="s">
        <v>1421</v>
      </c>
      <c r="U21" s="3" t="s">
        <v>1452</v>
      </c>
      <c r="V21" s="8" t="s">
        <v>1432</v>
      </c>
      <c r="W21" s="8" t="s">
        <v>1432</v>
      </c>
      <c r="X21" s="8" t="s">
        <v>1432</v>
      </c>
      <c r="Y21" s="8" t="s">
        <v>1432</v>
      </c>
      <c r="Z21" s="8" t="s">
        <v>1432</v>
      </c>
      <c r="AA21" s="8" t="s">
        <v>1432</v>
      </c>
      <c r="AB21" s="8" t="s">
        <v>1432</v>
      </c>
      <c r="AC21" s="63" t="s">
        <v>1432</v>
      </c>
      <c r="AD21" s="63" t="s">
        <v>2684</v>
      </c>
      <c r="AE21" s="63" t="s">
        <v>1432</v>
      </c>
      <c r="AF21" s="63" t="s">
        <v>2684</v>
      </c>
      <c r="AG21" s="63" t="s">
        <v>1432</v>
      </c>
      <c r="AH21" s="61" t="s">
        <v>923</v>
      </c>
      <c r="AI21" s="73">
        <v>43122</v>
      </c>
      <c r="AJ21" s="74" t="s">
        <v>1091</v>
      </c>
      <c r="AK21" s="76"/>
      <c r="AL21" s="71"/>
      <c r="AM21" s="71"/>
      <c r="AN21" s="71"/>
    </row>
    <row r="22" spans="2:40" s="20" customFormat="1" ht="159.94999999999999" hidden="1" customHeight="1">
      <c r="B22" s="68" t="s">
        <v>2584</v>
      </c>
      <c r="C22" s="10" t="s">
        <v>922</v>
      </c>
      <c r="D22" s="107">
        <v>43026</v>
      </c>
      <c r="E22" s="68" t="s">
        <v>1531</v>
      </c>
      <c r="F22" s="304" t="s">
        <v>1217</v>
      </c>
      <c r="G22" s="4" t="s">
        <v>319</v>
      </c>
      <c r="H22" s="4" t="s">
        <v>316</v>
      </c>
      <c r="I22" s="27" t="s">
        <v>317</v>
      </c>
      <c r="J22" s="27" t="s">
        <v>318</v>
      </c>
      <c r="K22" s="2">
        <v>1</v>
      </c>
      <c r="L22" s="26">
        <v>42755</v>
      </c>
      <c r="M22" s="26">
        <v>43100</v>
      </c>
      <c r="N22" s="5">
        <v>49.285714285714285</v>
      </c>
      <c r="O22" s="8" t="s">
        <v>149</v>
      </c>
      <c r="P22" s="8"/>
      <c r="Q22" s="196">
        <v>1</v>
      </c>
      <c r="R22" s="3" t="s">
        <v>1452</v>
      </c>
      <c r="S22" s="7">
        <f t="shared" si="0"/>
        <v>158</v>
      </c>
      <c r="T22" s="3" t="s">
        <v>1421</v>
      </c>
      <c r="U22" s="3" t="s">
        <v>1452</v>
      </c>
      <c r="V22" s="8" t="s">
        <v>1432</v>
      </c>
      <c r="W22" s="8" t="s">
        <v>1432</v>
      </c>
      <c r="X22" s="8" t="s">
        <v>1432</v>
      </c>
      <c r="Y22" s="8" t="s">
        <v>1432</v>
      </c>
      <c r="Z22" s="8" t="s">
        <v>1432</v>
      </c>
      <c r="AA22" s="8" t="s">
        <v>1432</v>
      </c>
      <c r="AB22" s="8" t="s">
        <v>1432</v>
      </c>
      <c r="AC22" s="63" t="s">
        <v>1432</v>
      </c>
      <c r="AD22" s="63" t="s">
        <v>2684</v>
      </c>
      <c r="AE22" s="63" t="s">
        <v>1432</v>
      </c>
      <c r="AF22" s="63" t="s">
        <v>2684</v>
      </c>
      <c r="AG22" s="63" t="s">
        <v>1432</v>
      </c>
      <c r="AH22" s="61" t="s">
        <v>923</v>
      </c>
      <c r="AI22" s="73">
        <v>43122</v>
      </c>
      <c r="AJ22" s="74" t="s">
        <v>1091</v>
      </c>
      <c r="AK22" s="76"/>
      <c r="AL22" s="71"/>
      <c r="AM22" s="71"/>
      <c r="AN22" s="71"/>
    </row>
    <row r="23" spans="2:40" s="20" customFormat="1" ht="159.94999999999999" hidden="1" customHeight="1">
      <c r="B23" s="68" t="s">
        <v>2585</v>
      </c>
      <c r="C23" s="10" t="s">
        <v>922</v>
      </c>
      <c r="D23" s="107">
        <v>43026</v>
      </c>
      <c r="E23" s="68" t="s">
        <v>1529</v>
      </c>
      <c r="F23" s="3" t="s">
        <v>1218</v>
      </c>
      <c r="G23" s="4" t="s">
        <v>320</v>
      </c>
      <c r="H23" s="4" t="s">
        <v>321</v>
      </c>
      <c r="I23" s="27" t="s">
        <v>322</v>
      </c>
      <c r="J23" s="27" t="s">
        <v>268</v>
      </c>
      <c r="K23" s="2">
        <v>1</v>
      </c>
      <c r="L23" s="185">
        <v>42100</v>
      </c>
      <c r="M23" s="185">
        <v>42104</v>
      </c>
      <c r="N23" s="5">
        <v>0.5714285714285714</v>
      </c>
      <c r="O23" s="8" t="s">
        <v>323</v>
      </c>
      <c r="P23" s="8"/>
      <c r="Q23" s="196">
        <v>1</v>
      </c>
      <c r="R23" s="3" t="s">
        <v>1456</v>
      </c>
      <c r="S23" s="7">
        <f t="shared" si="0"/>
        <v>192</v>
      </c>
      <c r="T23" s="3" t="s">
        <v>1421</v>
      </c>
      <c r="U23" s="3" t="s">
        <v>1456</v>
      </c>
      <c r="V23" s="8" t="s">
        <v>1432</v>
      </c>
      <c r="W23" s="8" t="s">
        <v>1432</v>
      </c>
      <c r="X23" s="8" t="s">
        <v>1432</v>
      </c>
      <c r="Y23" s="8" t="s">
        <v>1432</v>
      </c>
      <c r="Z23" s="8" t="s">
        <v>1432</v>
      </c>
      <c r="AA23" s="8" t="s">
        <v>1432</v>
      </c>
      <c r="AB23" s="8" t="s">
        <v>1432</v>
      </c>
      <c r="AC23" s="63" t="s">
        <v>1432</v>
      </c>
      <c r="AD23" s="63" t="s">
        <v>2684</v>
      </c>
      <c r="AE23" s="63" t="s">
        <v>1432</v>
      </c>
      <c r="AF23" s="63" t="s">
        <v>2684</v>
      </c>
      <c r="AG23" s="63" t="s">
        <v>1432</v>
      </c>
      <c r="AH23" s="127" t="s">
        <v>923</v>
      </c>
      <c r="AI23" s="73">
        <v>43122</v>
      </c>
      <c r="AJ23" s="74" t="s">
        <v>1091</v>
      </c>
      <c r="AK23" s="76"/>
      <c r="AL23" s="71"/>
      <c r="AM23" s="71"/>
      <c r="AN23" s="71"/>
    </row>
    <row r="24" spans="2:40" s="20" customFormat="1" ht="159.94999999999999" hidden="1" customHeight="1">
      <c r="B24" s="68" t="s">
        <v>2586</v>
      </c>
      <c r="C24" s="10" t="s">
        <v>922</v>
      </c>
      <c r="D24" s="107">
        <v>43026</v>
      </c>
      <c r="E24" s="68" t="s">
        <v>1533</v>
      </c>
      <c r="F24" s="304" t="s">
        <v>1219</v>
      </c>
      <c r="G24" s="4" t="s">
        <v>319</v>
      </c>
      <c r="H24" s="4" t="s">
        <v>324</v>
      </c>
      <c r="I24" s="27" t="s">
        <v>325</v>
      </c>
      <c r="J24" s="27" t="s">
        <v>326</v>
      </c>
      <c r="K24" s="2">
        <v>1</v>
      </c>
      <c r="L24" s="26">
        <v>42755</v>
      </c>
      <c r="M24" s="26">
        <v>43100</v>
      </c>
      <c r="N24" s="5">
        <v>49.285714285714285</v>
      </c>
      <c r="O24" s="8" t="s">
        <v>149</v>
      </c>
      <c r="P24" s="8"/>
      <c r="Q24" s="196">
        <v>1</v>
      </c>
      <c r="R24" s="6" t="s">
        <v>1454</v>
      </c>
      <c r="S24" s="7">
        <f t="shared" si="0"/>
        <v>131</v>
      </c>
      <c r="T24" s="3" t="s">
        <v>1421</v>
      </c>
      <c r="U24" s="6" t="s">
        <v>1454</v>
      </c>
      <c r="V24" s="8" t="s">
        <v>1432</v>
      </c>
      <c r="W24" s="8" t="s">
        <v>1432</v>
      </c>
      <c r="X24" s="8" t="s">
        <v>1432</v>
      </c>
      <c r="Y24" s="8" t="s">
        <v>1432</v>
      </c>
      <c r="Z24" s="8" t="s">
        <v>1432</v>
      </c>
      <c r="AA24" s="8" t="s">
        <v>1432</v>
      </c>
      <c r="AB24" s="8" t="s">
        <v>1432</v>
      </c>
      <c r="AC24" s="63" t="s">
        <v>1432</v>
      </c>
      <c r="AD24" s="63" t="s">
        <v>2684</v>
      </c>
      <c r="AE24" s="63" t="s">
        <v>1432</v>
      </c>
      <c r="AF24" s="63" t="s">
        <v>2684</v>
      </c>
      <c r="AG24" s="63" t="s">
        <v>1432</v>
      </c>
      <c r="AH24" s="61" t="s">
        <v>923</v>
      </c>
      <c r="AI24" s="73">
        <v>43122</v>
      </c>
      <c r="AJ24" s="74" t="s">
        <v>1091</v>
      </c>
      <c r="AK24" s="76"/>
      <c r="AL24" s="71"/>
      <c r="AM24" s="71"/>
      <c r="AN24" s="71"/>
    </row>
    <row r="25" spans="2:40" s="20" customFormat="1" ht="159.94999999999999" hidden="1" customHeight="1">
      <c r="B25" s="68" t="s">
        <v>2587</v>
      </c>
      <c r="C25" s="10" t="s">
        <v>922</v>
      </c>
      <c r="D25" s="107">
        <v>43026</v>
      </c>
      <c r="E25" s="68" t="s">
        <v>1534</v>
      </c>
      <c r="F25" s="3" t="s">
        <v>1220</v>
      </c>
      <c r="G25" s="4" t="s">
        <v>330</v>
      </c>
      <c r="H25" s="4" t="s">
        <v>331</v>
      </c>
      <c r="I25" s="27" t="s">
        <v>332</v>
      </c>
      <c r="J25" s="27" t="s">
        <v>256</v>
      </c>
      <c r="K25" s="2">
        <v>1</v>
      </c>
      <c r="L25" s="26">
        <v>42736</v>
      </c>
      <c r="M25" s="26">
        <v>43100</v>
      </c>
      <c r="N25" s="5">
        <v>52</v>
      </c>
      <c r="O25" s="8" t="s">
        <v>149</v>
      </c>
      <c r="P25" s="8"/>
      <c r="Q25" s="196">
        <v>1</v>
      </c>
      <c r="R25" s="6" t="s">
        <v>1394</v>
      </c>
      <c r="S25" s="7">
        <f t="shared" si="0"/>
        <v>243</v>
      </c>
      <c r="T25" s="3" t="s">
        <v>1421</v>
      </c>
      <c r="U25" s="6" t="s">
        <v>1394</v>
      </c>
      <c r="V25" s="8" t="s">
        <v>1432</v>
      </c>
      <c r="W25" s="8" t="s">
        <v>1432</v>
      </c>
      <c r="X25" s="8" t="s">
        <v>1432</v>
      </c>
      <c r="Y25" s="8" t="s">
        <v>1432</v>
      </c>
      <c r="Z25" s="8" t="s">
        <v>1432</v>
      </c>
      <c r="AA25" s="8" t="s">
        <v>1432</v>
      </c>
      <c r="AB25" s="8" t="s">
        <v>1432</v>
      </c>
      <c r="AC25" s="63" t="s">
        <v>1432</v>
      </c>
      <c r="AD25" s="63" t="s">
        <v>2684</v>
      </c>
      <c r="AE25" s="63" t="s">
        <v>1432</v>
      </c>
      <c r="AF25" s="63" t="s">
        <v>2684</v>
      </c>
      <c r="AG25" s="63" t="s">
        <v>1432</v>
      </c>
      <c r="AH25" s="61" t="s">
        <v>923</v>
      </c>
      <c r="AI25" s="73">
        <v>43122</v>
      </c>
      <c r="AJ25" s="74" t="s">
        <v>1091</v>
      </c>
      <c r="AK25" s="76"/>
      <c r="AL25" s="71"/>
      <c r="AM25" s="71"/>
      <c r="AN25" s="71"/>
    </row>
    <row r="26" spans="2:40" s="20" customFormat="1" ht="159.94999999999999" hidden="1" customHeight="1">
      <c r="B26" s="68" t="s">
        <v>2588</v>
      </c>
      <c r="C26" s="10" t="s">
        <v>922</v>
      </c>
      <c r="D26" s="107">
        <v>43026</v>
      </c>
      <c r="E26" s="68" t="s">
        <v>1534</v>
      </c>
      <c r="F26" s="3" t="s">
        <v>1221</v>
      </c>
      <c r="G26" s="4" t="s">
        <v>333</v>
      </c>
      <c r="H26" s="4" t="s">
        <v>334</v>
      </c>
      <c r="I26" s="27" t="s">
        <v>335</v>
      </c>
      <c r="J26" s="27" t="s">
        <v>268</v>
      </c>
      <c r="K26" s="2">
        <v>1</v>
      </c>
      <c r="L26" s="185">
        <v>42100</v>
      </c>
      <c r="M26" s="185">
        <v>42104</v>
      </c>
      <c r="N26" s="5">
        <v>0.5714285714285714</v>
      </c>
      <c r="O26" s="8" t="s">
        <v>323</v>
      </c>
      <c r="P26" s="8"/>
      <c r="Q26" s="198">
        <v>1</v>
      </c>
      <c r="R26" s="6" t="s">
        <v>1456</v>
      </c>
      <c r="S26" s="7">
        <f t="shared" si="0"/>
        <v>192</v>
      </c>
      <c r="T26" s="3" t="s">
        <v>1421</v>
      </c>
      <c r="U26" s="6" t="s">
        <v>1456</v>
      </c>
      <c r="V26" s="8" t="s">
        <v>1432</v>
      </c>
      <c r="W26" s="8" t="s">
        <v>1432</v>
      </c>
      <c r="X26" s="8" t="s">
        <v>1432</v>
      </c>
      <c r="Y26" s="8" t="s">
        <v>1432</v>
      </c>
      <c r="Z26" s="8" t="s">
        <v>1432</v>
      </c>
      <c r="AA26" s="8" t="s">
        <v>1432</v>
      </c>
      <c r="AB26" s="8" t="s">
        <v>1432</v>
      </c>
      <c r="AC26" s="63" t="s">
        <v>1432</v>
      </c>
      <c r="AD26" s="63" t="s">
        <v>2684</v>
      </c>
      <c r="AE26" s="63" t="s">
        <v>1432</v>
      </c>
      <c r="AF26" s="63" t="s">
        <v>2684</v>
      </c>
      <c r="AG26" s="63" t="s">
        <v>1432</v>
      </c>
      <c r="AH26" s="61" t="s">
        <v>923</v>
      </c>
      <c r="AI26" s="73">
        <v>43122</v>
      </c>
      <c r="AJ26" s="74" t="s">
        <v>1091</v>
      </c>
      <c r="AK26" s="76"/>
      <c r="AL26" s="71"/>
      <c r="AM26" s="71"/>
      <c r="AN26" s="71"/>
    </row>
    <row r="27" spans="2:40" s="20" customFormat="1" ht="159.94999999999999" hidden="1" customHeight="1">
      <c r="B27" s="68" t="s">
        <v>2589</v>
      </c>
      <c r="C27" s="10" t="s">
        <v>922</v>
      </c>
      <c r="D27" s="107">
        <v>43026</v>
      </c>
      <c r="E27" s="68" t="s">
        <v>1534</v>
      </c>
      <c r="F27" s="3" t="s">
        <v>1222</v>
      </c>
      <c r="G27" s="4" t="s">
        <v>336</v>
      </c>
      <c r="H27" s="4" t="s">
        <v>324</v>
      </c>
      <c r="I27" s="27" t="s">
        <v>325</v>
      </c>
      <c r="J27" s="27" t="s">
        <v>326</v>
      </c>
      <c r="K27" s="2">
        <v>1</v>
      </c>
      <c r="L27" s="26">
        <v>42755</v>
      </c>
      <c r="M27" s="26">
        <v>43100</v>
      </c>
      <c r="N27" s="5">
        <v>49.285714285714285</v>
      </c>
      <c r="O27" s="8" t="s">
        <v>149</v>
      </c>
      <c r="P27" s="8"/>
      <c r="Q27" s="196">
        <v>1</v>
      </c>
      <c r="R27" s="6" t="s">
        <v>1453</v>
      </c>
      <c r="S27" s="7">
        <f t="shared" si="0"/>
        <v>130</v>
      </c>
      <c r="T27" s="3" t="s">
        <v>1421</v>
      </c>
      <c r="U27" s="6" t="s">
        <v>1453</v>
      </c>
      <c r="V27" s="8" t="s">
        <v>1432</v>
      </c>
      <c r="W27" s="8" t="s">
        <v>1432</v>
      </c>
      <c r="X27" s="8" t="s">
        <v>1432</v>
      </c>
      <c r="Y27" s="8" t="s">
        <v>1432</v>
      </c>
      <c r="Z27" s="8" t="s">
        <v>1432</v>
      </c>
      <c r="AA27" s="8" t="s">
        <v>1432</v>
      </c>
      <c r="AB27" s="8" t="s">
        <v>1432</v>
      </c>
      <c r="AC27" s="63" t="s">
        <v>1432</v>
      </c>
      <c r="AD27" s="63" t="s">
        <v>2684</v>
      </c>
      <c r="AE27" s="63" t="s">
        <v>1432</v>
      </c>
      <c r="AF27" s="63" t="s">
        <v>2684</v>
      </c>
      <c r="AG27" s="63" t="s">
        <v>1432</v>
      </c>
      <c r="AH27" s="61" t="s">
        <v>923</v>
      </c>
      <c r="AI27" s="73">
        <v>43122</v>
      </c>
      <c r="AJ27" s="74" t="s">
        <v>1091</v>
      </c>
      <c r="AK27" s="76"/>
      <c r="AL27" s="71"/>
      <c r="AM27" s="71"/>
      <c r="AN27" s="71"/>
    </row>
    <row r="28" spans="2:40" s="20" customFormat="1" ht="159.94999999999999" hidden="1" customHeight="1">
      <c r="B28" s="68" t="s">
        <v>2590</v>
      </c>
      <c r="C28" s="10" t="s">
        <v>922</v>
      </c>
      <c r="D28" s="107">
        <v>43026</v>
      </c>
      <c r="E28" s="68" t="s">
        <v>1534</v>
      </c>
      <c r="F28" s="3" t="s">
        <v>1223</v>
      </c>
      <c r="G28" s="4" t="s">
        <v>333</v>
      </c>
      <c r="H28" s="4" t="s">
        <v>321</v>
      </c>
      <c r="I28" s="27" t="s">
        <v>322</v>
      </c>
      <c r="J28" s="27" t="s">
        <v>268</v>
      </c>
      <c r="K28" s="2">
        <v>1</v>
      </c>
      <c r="L28" s="185">
        <v>42100</v>
      </c>
      <c r="M28" s="185">
        <v>42104</v>
      </c>
      <c r="N28" s="5">
        <v>0.5714285714285714</v>
      </c>
      <c r="O28" s="8" t="s">
        <v>323</v>
      </c>
      <c r="P28" s="8"/>
      <c r="Q28" s="196">
        <v>1</v>
      </c>
      <c r="R28" s="6" t="s">
        <v>1456</v>
      </c>
      <c r="S28" s="7">
        <f t="shared" si="0"/>
        <v>192</v>
      </c>
      <c r="T28" s="3" t="s">
        <v>1421</v>
      </c>
      <c r="U28" s="6" t="s">
        <v>1456</v>
      </c>
      <c r="V28" s="8" t="s">
        <v>1432</v>
      </c>
      <c r="W28" s="8" t="s">
        <v>1432</v>
      </c>
      <c r="X28" s="8" t="s">
        <v>1432</v>
      </c>
      <c r="Y28" s="8" t="s">
        <v>1432</v>
      </c>
      <c r="Z28" s="8" t="s">
        <v>1432</v>
      </c>
      <c r="AA28" s="8" t="s">
        <v>1432</v>
      </c>
      <c r="AB28" s="8" t="s">
        <v>1432</v>
      </c>
      <c r="AC28" s="63" t="s">
        <v>1432</v>
      </c>
      <c r="AD28" s="63" t="s">
        <v>2684</v>
      </c>
      <c r="AE28" s="63" t="s">
        <v>1432</v>
      </c>
      <c r="AF28" s="63" t="s">
        <v>2684</v>
      </c>
      <c r="AG28" s="63" t="s">
        <v>1432</v>
      </c>
      <c r="AH28" s="61" t="s">
        <v>923</v>
      </c>
      <c r="AI28" s="73">
        <v>43122</v>
      </c>
      <c r="AJ28" s="74" t="s">
        <v>1091</v>
      </c>
      <c r="AK28" s="76"/>
      <c r="AL28" s="71"/>
      <c r="AM28" s="71"/>
      <c r="AN28" s="71"/>
    </row>
    <row r="29" spans="2:40" s="20" customFormat="1" ht="159.94999999999999" hidden="1" customHeight="1">
      <c r="B29" s="68" t="s">
        <v>2591</v>
      </c>
      <c r="C29" s="10" t="s">
        <v>922</v>
      </c>
      <c r="D29" s="107">
        <v>43026</v>
      </c>
      <c r="E29" s="68" t="s">
        <v>1534</v>
      </c>
      <c r="F29" s="304" t="s">
        <v>1224</v>
      </c>
      <c r="G29" s="4" t="s">
        <v>194</v>
      </c>
      <c r="H29" s="4" t="s">
        <v>195</v>
      </c>
      <c r="I29" s="27" t="s">
        <v>196</v>
      </c>
      <c r="J29" s="27" t="s">
        <v>33</v>
      </c>
      <c r="K29" s="2">
        <v>1</v>
      </c>
      <c r="L29" s="26">
        <v>42887</v>
      </c>
      <c r="M29" s="26">
        <v>43100</v>
      </c>
      <c r="N29" s="5">
        <v>30.428571428571427</v>
      </c>
      <c r="O29" s="8" t="s">
        <v>29</v>
      </c>
      <c r="P29" s="8"/>
      <c r="Q29" s="196">
        <v>1</v>
      </c>
      <c r="R29" s="3" t="s">
        <v>1455</v>
      </c>
      <c r="S29" s="7">
        <f t="shared" si="0"/>
        <v>368</v>
      </c>
      <c r="T29" s="3" t="s">
        <v>1421</v>
      </c>
      <c r="U29" s="3" t="s">
        <v>1455</v>
      </c>
      <c r="V29" s="8" t="s">
        <v>1432</v>
      </c>
      <c r="W29" s="8" t="s">
        <v>1432</v>
      </c>
      <c r="X29" s="8" t="s">
        <v>1432</v>
      </c>
      <c r="Y29" s="8" t="s">
        <v>1432</v>
      </c>
      <c r="Z29" s="8" t="s">
        <v>1432</v>
      </c>
      <c r="AA29" s="8" t="s">
        <v>1432</v>
      </c>
      <c r="AB29" s="8" t="s">
        <v>1432</v>
      </c>
      <c r="AC29" s="63" t="s">
        <v>1432</v>
      </c>
      <c r="AD29" s="63" t="s">
        <v>2684</v>
      </c>
      <c r="AE29" s="63" t="s">
        <v>1432</v>
      </c>
      <c r="AF29" s="63" t="s">
        <v>2684</v>
      </c>
      <c r="AG29" s="63" t="s">
        <v>1432</v>
      </c>
      <c r="AH29" s="61" t="s">
        <v>923</v>
      </c>
      <c r="AI29" s="73">
        <v>43122</v>
      </c>
      <c r="AJ29" s="74" t="s">
        <v>1091</v>
      </c>
      <c r="AK29" s="76"/>
      <c r="AL29" s="71"/>
      <c r="AM29" s="71"/>
      <c r="AN29" s="71"/>
    </row>
    <row r="30" spans="2:40" s="20" customFormat="1" ht="159.94999999999999" hidden="1" customHeight="1">
      <c r="B30" s="68" t="s">
        <v>2592</v>
      </c>
      <c r="C30" s="10" t="s">
        <v>922</v>
      </c>
      <c r="D30" s="107">
        <v>43026</v>
      </c>
      <c r="E30" s="68" t="s">
        <v>1535</v>
      </c>
      <c r="F30" s="3" t="s">
        <v>1225</v>
      </c>
      <c r="G30" s="4" t="s">
        <v>337</v>
      </c>
      <c r="H30" s="4" t="s">
        <v>338</v>
      </c>
      <c r="I30" s="27" t="s">
        <v>339</v>
      </c>
      <c r="J30" s="27" t="s">
        <v>340</v>
      </c>
      <c r="K30" s="2">
        <v>3</v>
      </c>
      <c r="L30" s="26">
        <v>42583</v>
      </c>
      <c r="M30" s="26">
        <v>43100</v>
      </c>
      <c r="N30" s="5">
        <v>73.857142857142861</v>
      </c>
      <c r="O30" s="8" t="s">
        <v>61</v>
      </c>
      <c r="P30" s="8"/>
      <c r="Q30" s="196">
        <v>3</v>
      </c>
      <c r="R30" s="3" t="s">
        <v>1829</v>
      </c>
      <c r="S30" s="7">
        <f t="shared" si="0"/>
        <v>152</v>
      </c>
      <c r="T30" s="3" t="s">
        <v>1421</v>
      </c>
      <c r="U30" s="3" t="s">
        <v>1457</v>
      </c>
      <c r="V30" s="8" t="s">
        <v>1432</v>
      </c>
      <c r="W30" s="8" t="s">
        <v>1432</v>
      </c>
      <c r="X30" s="8" t="s">
        <v>1432</v>
      </c>
      <c r="Y30" s="8" t="s">
        <v>1432</v>
      </c>
      <c r="Z30" s="8" t="s">
        <v>1432</v>
      </c>
      <c r="AA30" s="8" t="s">
        <v>1432</v>
      </c>
      <c r="AB30" s="8" t="s">
        <v>1432</v>
      </c>
      <c r="AC30" s="8" t="s">
        <v>1432</v>
      </c>
      <c r="AD30" s="63" t="s">
        <v>2684</v>
      </c>
      <c r="AE30" s="8" t="s">
        <v>1432</v>
      </c>
      <c r="AF30" s="63" t="s">
        <v>2684</v>
      </c>
      <c r="AG30" s="63" t="s">
        <v>1432</v>
      </c>
      <c r="AH30" s="61" t="s">
        <v>923</v>
      </c>
      <c r="AI30" s="73">
        <v>43122</v>
      </c>
      <c r="AJ30" s="74" t="s">
        <v>1091</v>
      </c>
      <c r="AK30" s="76"/>
      <c r="AL30" s="71"/>
      <c r="AM30" s="71"/>
      <c r="AN30" s="71"/>
    </row>
    <row r="31" spans="2:40" s="20" customFormat="1" ht="159.94999999999999" hidden="1" customHeight="1">
      <c r="B31" s="68" t="s">
        <v>2593</v>
      </c>
      <c r="C31" s="10" t="s">
        <v>922</v>
      </c>
      <c r="D31" s="107">
        <v>43026</v>
      </c>
      <c r="E31" s="68" t="s">
        <v>1536</v>
      </c>
      <c r="F31" s="3" t="s">
        <v>1226</v>
      </c>
      <c r="G31" s="4" t="s">
        <v>341</v>
      </c>
      <c r="H31" s="4" t="s">
        <v>342</v>
      </c>
      <c r="I31" s="27" t="s">
        <v>342</v>
      </c>
      <c r="J31" s="27" t="s">
        <v>343</v>
      </c>
      <c r="K31" s="2">
        <v>1</v>
      </c>
      <c r="L31" s="26">
        <v>42583</v>
      </c>
      <c r="M31" s="26">
        <v>43100</v>
      </c>
      <c r="N31" s="5">
        <v>73.857142857142861</v>
      </c>
      <c r="O31" s="8" t="s">
        <v>61</v>
      </c>
      <c r="P31" s="8"/>
      <c r="Q31" s="196">
        <v>1</v>
      </c>
      <c r="R31" s="3" t="s">
        <v>1458</v>
      </c>
      <c r="S31" s="7">
        <f t="shared" si="0"/>
        <v>124</v>
      </c>
      <c r="T31" s="3" t="s">
        <v>1421</v>
      </c>
      <c r="U31" s="3" t="s">
        <v>1458</v>
      </c>
      <c r="V31" s="8" t="s">
        <v>1432</v>
      </c>
      <c r="W31" s="8" t="s">
        <v>1432</v>
      </c>
      <c r="X31" s="8" t="s">
        <v>1432</v>
      </c>
      <c r="Y31" s="8" t="s">
        <v>1432</v>
      </c>
      <c r="Z31" s="8" t="s">
        <v>1432</v>
      </c>
      <c r="AA31" s="8" t="s">
        <v>1432</v>
      </c>
      <c r="AB31" s="8" t="s">
        <v>1432</v>
      </c>
      <c r="AC31" s="8" t="s">
        <v>1432</v>
      </c>
      <c r="AD31" s="63" t="s">
        <v>2684</v>
      </c>
      <c r="AE31" s="8" t="s">
        <v>1432</v>
      </c>
      <c r="AF31" s="63" t="s">
        <v>2684</v>
      </c>
      <c r="AG31" s="63" t="s">
        <v>1432</v>
      </c>
      <c r="AH31" s="127" t="s">
        <v>923</v>
      </c>
      <c r="AI31" s="73">
        <v>43122</v>
      </c>
      <c r="AJ31" s="74" t="s">
        <v>1091</v>
      </c>
      <c r="AK31" s="76"/>
      <c r="AL31" s="71"/>
      <c r="AM31" s="71"/>
      <c r="AN31" s="71"/>
    </row>
    <row r="32" spans="2:40" s="20" customFormat="1" ht="159.94999999999999" hidden="1" customHeight="1">
      <c r="B32" s="68" t="s">
        <v>2594</v>
      </c>
      <c r="C32" s="10" t="s">
        <v>922</v>
      </c>
      <c r="D32" s="107">
        <v>43026</v>
      </c>
      <c r="E32" s="68" t="s">
        <v>1536</v>
      </c>
      <c r="F32" s="3" t="s">
        <v>1226</v>
      </c>
      <c r="G32" s="4" t="s">
        <v>378</v>
      </c>
      <c r="H32" s="4" t="s">
        <v>379</v>
      </c>
      <c r="I32" s="27" t="s">
        <v>380</v>
      </c>
      <c r="J32" s="27" t="s">
        <v>88</v>
      </c>
      <c r="K32" s="2">
        <v>1</v>
      </c>
      <c r="L32" s="26">
        <v>42856</v>
      </c>
      <c r="M32" s="26">
        <v>43100</v>
      </c>
      <c r="N32" s="5">
        <v>34.857142857142854</v>
      </c>
      <c r="O32" s="8" t="s">
        <v>61</v>
      </c>
      <c r="P32" s="8"/>
      <c r="Q32" s="196">
        <v>1</v>
      </c>
      <c r="R32" s="3" t="s">
        <v>1458</v>
      </c>
      <c r="S32" s="7">
        <f t="shared" si="0"/>
        <v>124</v>
      </c>
      <c r="T32" s="3" t="s">
        <v>1421</v>
      </c>
      <c r="U32" s="3" t="s">
        <v>1458</v>
      </c>
      <c r="V32" s="8" t="s">
        <v>1432</v>
      </c>
      <c r="W32" s="8" t="s">
        <v>1432</v>
      </c>
      <c r="X32" s="8" t="s">
        <v>1432</v>
      </c>
      <c r="Y32" s="8" t="s">
        <v>1432</v>
      </c>
      <c r="Z32" s="8" t="s">
        <v>1432</v>
      </c>
      <c r="AA32" s="8" t="s">
        <v>1432</v>
      </c>
      <c r="AB32" s="8" t="s">
        <v>1432</v>
      </c>
      <c r="AC32" s="8" t="s">
        <v>1432</v>
      </c>
      <c r="AD32" s="63" t="s">
        <v>2684</v>
      </c>
      <c r="AE32" s="8" t="s">
        <v>1432</v>
      </c>
      <c r="AF32" s="63" t="s">
        <v>2684</v>
      </c>
      <c r="AG32" s="63" t="s">
        <v>1432</v>
      </c>
      <c r="AH32" s="127" t="s">
        <v>923</v>
      </c>
      <c r="AI32" s="73">
        <v>43122</v>
      </c>
      <c r="AJ32" s="74" t="s">
        <v>1091</v>
      </c>
      <c r="AK32" s="76"/>
      <c r="AL32" s="71"/>
      <c r="AM32" s="71"/>
      <c r="AN32" s="71"/>
    </row>
    <row r="33" spans="2:40" s="20" customFormat="1" ht="159.94999999999999" hidden="1" customHeight="1">
      <c r="B33" s="68" t="s">
        <v>2595</v>
      </c>
      <c r="C33" s="8" t="s">
        <v>203</v>
      </c>
      <c r="D33" s="107">
        <v>43026</v>
      </c>
      <c r="E33" s="68" t="s">
        <v>1524</v>
      </c>
      <c r="F33" s="3" t="s">
        <v>1199</v>
      </c>
      <c r="G33" s="4" t="s">
        <v>168</v>
      </c>
      <c r="H33" s="4" t="s">
        <v>172</v>
      </c>
      <c r="I33" s="27" t="s">
        <v>172</v>
      </c>
      <c r="J33" s="27" t="s">
        <v>46</v>
      </c>
      <c r="K33" s="2">
        <v>1</v>
      </c>
      <c r="L33" s="26">
        <v>42737</v>
      </c>
      <c r="M33" s="26">
        <v>43100</v>
      </c>
      <c r="N33" s="5">
        <v>51.857142857142854</v>
      </c>
      <c r="O33" s="8" t="s">
        <v>29</v>
      </c>
      <c r="P33" s="8"/>
      <c r="Q33" s="196">
        <v>1</v>
      </c>
      <c r="R33" s="3" t="s">
        <v>1462</v>
      </c>
      <c r="S33" s="7">
        <f t="shared" si="0"/>
        <v>211</v>
      </c>
      <c r="T33" s="4" t="s">
        <v>1421</v>
      </c>
      <c r="U33" s="3" t="s">
        <v>1462</v>
      </c>
      <c r="V33" s="8" t="s">
        <v>1432</v>
      </c>
      <c r="W33" s="8" t="s">
        <v>1432</v>
      </c>
      <c r="X33" s="8" t="s">
        <v>1432</v>
      </c>
      <c r="Y33" s="8" t="s">
        <v>1432</v>
      </c>
      <c r="Z33" s="8" t="s">
        <v>1432</v>
      </c>
      <c r="AA33" s="8" t="s">
        <v>1432</v>
      </c>
      <c r="AB33" s="8" t="s">
        <v>1432</v>
      </c>
      <c r="AC33" s="63" t="s">
        <v>1432</v>
      </c>
      <c r="AD33" s="63" t="s">
        <v>2684</v>
      </c>
      <c r="AE33" s="63" t="s">
        <v>1432</v>
      </c>
      <c r="AF33" s="63" t="s">
        <v>2684</v>
      </c>
      <c r="AG33" s="63" t="s">
        <v>1432</v>
      </c>
      <c r="AH33" s="127" t="s">
        <v>923</v>
      </c>
      <c r="AI33" s="73">
        <v>43122</v>
      </c>
      <c r="AJ33" s="74" t="s">
        <v>1091</v>
      </c>
      <c r="AK33" s="76"/>
      <c r="AL33" s="71"/>
      <c r="AM33" s="71"/>
      <c r="AN33" s="71"/>
    </row>
    <row r="34" spans="2:40" s="20" customFormat="1" ht="159.94999999999999" hidden="1" customHeight="1">
      <c r="B34" s="68" t="s">
        <v>2596</v>
      </c>
      <c r="C34" s="8" t="s">
        <v>203</v>
      </c>
      <c r="D34" s="107">
        <v>43026</v>
      </c>
      <c r="E34" s="68" t="s">
        <v>1612</v>
      </c>
      <c r="F34" s="3" t="s">
        <v>1200</v>
      </c>
      <c r="G34" s="4" t="s">
        <v>204</v>
      </c>
      <c r="H34" s="4" t="s">
        <v>205</v>
      </c>
      <c r="I34" s="27" t="s">
        <v>206</v>
      </c>
      <c r="J34" s="27" t="s">
        <v>33</v>
      </c>
      <c r="K34" s="2">
        <v>1</v>
      </c>
      <c r="L34" s="26">
        <v>42737</v>
      </c>
      <c r="M34" s="26">
        <v>43100</v>
      </c>
      <c r="N34" s="5">
        <v>51.857142857142854</v>
      </c>
      <c r="O34" s="8" t="s">
        <v>29</v>
      </c>
      <c r="P34" s="8"/>
      <c r="Q34" s="196">
        <v>1</v>
      </c>
      <c r="R34" s="3" t="s">
        <v>1463</v>
      </c>
      <c r="S34" s="7">
        <f t="shared" si="0"/>
        <v>344</v>
      </c>
      <c r="T34" s="3" t="s">
        <v>1421</v>
      </c>
      <c r="U34" s="3" t="s">
        <v>1463</v>
      </c>
      <c r="V34" s="8" t="s">
        <v>1432</v>
      </c>
      <c r="W34" s="8" t="s">
        <v>1432</v>
      </c>
      <c r="X34" s="8" t="s">
        <v>1432</v>
      </c>
      <c r="Y34" s="8" t="s">
        <v>1432</v>
      </c>
      <c r="Z34" s="8" t="s">
        <v>1432</v>
      </c>
      <c r="AA34" s="8" t="s">
        <v>1432</v>
      </c>
      <c r="AB34" s="8" t="s">
        <v>1432</v>
      </c>
      <c r="AC34" s="63" t="s">
        <v>1432</v>
      </c>
      <c r="AD34" s="63" t="s">
        <v>2684</v>
      </c>
      <c r="AE34" s="63" t="s">
        <v>1432</v>
      </c>
      <c r="AF34" s="63" t="s">
        <v>2684</v>
      </c>
      <c r="AG34" s="63" t="s">
        <v>1432</v>
      </c>
      <c r="AH34" s="127" t="s">
        <v>923</v>
      </c>
      <c r="AI34" s="73">
        <v>43122</v>
      </c>
      <c r="AJ34" s="74" t="s">
        <v>1091</v>
      </c>
      <c r="AK34" s="76"/>
      <c r="AL34" s="71"/>
      <c r="AM34" s="71"/>
      <c r="AN34" s="71"/>
    </row>
    <row r="35" spans="2:40" s="20" customFormat="1" ht="159.94999999999999" hidden="1" customHeight="1">
      <c r="B35" s="68" t="s">
        <v>2597</v>
      </c>
      <c r="C35" s="8" t="s">
        <v>203</v>
      </c>
      <c r="D35" s="107">
        <v>43026</v>
      </c>
      <c r="E35" s="68" t="s">
        <v>1525</v>
      </c>
      <c r="F35" s="3" t="s">
        <v>1201</v>
      </c>
      <c r="G35" s="4" t="s">
        <v>168</v>
      </c>
      <c r="H35" s="4" t="s">
        <v>172</v>
      </c>
      <c r="I35" s="27" t="s">
        <v>172</v>
      </c>
      <c r="J35" s="27" t="s">
        <v>46</v>
      </c>
      <c r="K35" s="2">
        <v>1</v>
      </c>
      <c r="L35" s="26">
        <v>42737</v>
      </c>
      <c r="M35" s="26">
        <v>43100</v>
      </c>
      <c r="N35" s="5">
        <v>51.857142857142854</v>
      </c>
      <c r="O35" s="8" t="s">
        <v>29</v>
      </c>
      <c r="P35" s="8"/>
      <c r="Q35" s="196">
        <v>1</v>
      </c>
      <c r="R35" s="3" t="s">
        <v>1462</v>
      </c>
      <c r="S35" s="7">
        <f t="shared" si="0"/>
        <v>211</v>
      </c>
      <c r="T35" s="3" t="s">
        <v>1421</v>
      </c>
      <c r="U35" s="3" t="s">
        <v>1462</v>
      </c>
      <c r="V35" s="8" t="s">
        <v>1432</v>
      </c>
      <c r="W35" s="8" t="s">
        <v>1432</v>
      </c>
      <c r="X35" s="8" t="s">
        <v>1432</v>
      </c>
      <c r="Y35" s="8" t="s">
        <v>1432</v>
      </c>
      <c r="Z35" s="8" t="s">
        <v>1432</v>
      </c>
      <c r="AA35" s="8" t="s">
        <v>1432</v>
      </c>
      <c r="AB35" s="8" t="s">
        <v>1432</v>
      </c>
      <c r="AC35" s="63" t="s">
        <v>1432</v>
      </c>
      <c r="AD35" s="63" t="s">
        <v>2684</v>
      </c>
      <c r="AE35" s="63" t="s">
        <v>1432</v>
      </c>
      <c r="AF35" s="63" t="s">
        <v>2684</v>
      </c>
      <c r="AG35" s="63" t="s">
        <v>1432</v>
      </c>
      <c r="AH35" s="127" t="s">
        <v>923</v>
      </c>
      <c r="AI35" s="73">
        <v>43122</v>
      </c>
      <c r="AJ35" s="74" t="s">
        <v>1091</v>
      </c>
      <c r="AK35" s="76"/>
      <c r="AL35" s="71"/>
      <c r="AM35" s="71"/>
      <c r="AN35" s="71"/>
    </row>
    <row r="36" spans="2:40" s="20" customFormat="1" ht="159.94999999999999" hidden="1" customHeight="1">
      <c r="B36" s="68" t="s">
        <v>2598</v>
      </c>
      <c r="C36" s="8" t="s">
        <v>203</v>
      </c>
      <c r="D36" s="107">
        <v>43026</v>
      </c>
      <c r="E36" s="68" t="s">
        <v>1541</v>
      </c>
      <c r="F36" s="3" t="s">
        <v>1202</v>
      </c>
      <c r="G36" s="4" t="s">
        <v>209</v>
      </c>
      <c r="H36" s="4" t="s">
        <v>210</v>
      </c>
      <c r="I36" s="27" t="s">
        <v>55</v>
      </c>
      <c r="J36" s="27" t="s">
        <v>33</v>
      </c>
      <c r="K36" s="2">
        <v>1</v>
      </c>
      <c r="L36" s="26">
        <v>42737</v>
      </c>
      <c r="M36" s="26">
        <v>43100</v>
      </c>
      <c r="N36" s="5">
        <v>51.857142857142854</v>
      </c>
      <c r="O36" s="8" t="s">
        <v>29</v>
      </c>
      <c r="P36" s="8"/>
      <c r="Q36" s="196">
        <v>1</v>
      </c>
      <c r="R36" s="3" t="s">
        <v>1830</v>
      </c>
      <c r="S36" s="7">
        <f t="shared" si="0"/>
        <v>348</v>
      </c>
      <c r="T36" s="3" t="s">
        <v>1421</v>
      </c>
      <c r="U36" s="3" t="s">
        <v>1464</v>
      </c>
      <c r="V36" s="8" t="s">
        <v>1432</v>
      </c>
      <c r="W36" s="8" t="s">
        <v>1432</v>
      </c>
      <c r="X36" s="8" t="s">
        <v>1432</v>
      </c>
      <c r="Y36" s="8" t="s">
        <v>1432</v>
      </c>
      <c r="Z36" s="8" t="s">
        <v>1432</v>
      </c>
      <c r="AA36" s="8" t="s">
        <v>1432</v>
      </c>
      <c r="AB36" s="8" t="s">
        <v>1432</v>
      </c>
      <c r="AC36" s="63" t="s">
        <v>1432</v>
      </c>
      <c r="AD36" s="63" t="s">
        <v>2684</v>
      </c>
      <c r="AE36" s="63" t="s">
        <v>1432</v>
      </c>
      <c r="AF36" s="63" t="s">
        <v>2684</v>
      </c>
      <c r="AG36" s="63" t="s">
        <v>1432</v>
      </c>
      <c r="AH36" s="127" t="s">
        <v>923</v>
      </c>
      <c r="AI36" s="73">
        <v>43122</v>
      </c>
      <c r="AJ36" s="74" t="s">
        <v>1091</v>
      </c>
      <c r="AK36" s="76"/>
      <c r="AL36" s="71"/>
      <c r="AM36" s="71"/>
      <c r="AN36" s="71"/>
    </row>
    <row r="37" spans="2:40" s="20" customFormat="1" ht="159.94999999999999" hidden="1" customHeight="1">
      <c r="B37" s="68" t="s">
        <v>2599</v>
      </c>
      <c r="C37" s="8" t="s">
        <v>203</v>
      </c>
      <c r="D37" s="107">
        <v>43026</v>
      </c>
      <c r="E37" s="68" t="s">
        <v>1531</v>
      </c>
      <c r="F37" s="3" t="s">
        <v>1203</v>
      </c>
      <c r="G37" s="4" t="s">
        <v>168</v>
      </c>
      <c r="H37" s="4" t="s">
        <v>172</v>
      </c>
      <c r="I37" s="27" t="s">
        <v>172</v>
      </c>
      <c r="J37" s="27" t="s">
        <v>46</v>
      </c>
      <c r="K37" s="2">
        <v>1</v>
      </c>
      <c r="L37" s="26">
        <v>42737</v>
      </c>
      <c r="M37" s="26">
        <v>43100</v>
      </c>
      <c r="N37" s="5">
        <v>51.857142857142854</v>
      </c>
      <c r="O37" s="8" t="s">
        <v>29</v>
      </c>
      <c r="P37" s="8"/>
      <c r="Q37" s="196">
        <v>1</v>
      </c>
      <c r="R37" s="3" t="s">
        <v>1465</v>
      </c>
      <c r="S37" s="7">
        <f t="shared" si="0"/>
        <v>303</v>
      </c>
      <c r="T37" s="3" t="s">
        <v>1421</v>
      </c>
      <c r="U37" s="3" t="s">
        <v>1465</v>
      </c>
      <c r="V37" s="8" t="s">
        <v>1432</v>
      </c>
      <c r="W37" s="8" t="s">
        <v>1432</v>
      </c>
      <c r="X37" s="8" t="s">
        <v>1432</v>
      </c>
      <c r="Y37" s="8" t="s">
        <v>1432</v>
      </c>
      <c r="Z37" s="8" t="s">
        <v>1432</v>
      </c>
      <c r="AA37" s="8" t="s">
        <v>1432</v>
      </c>
      <c r="AB37" s="8" t="s">
        <v>1432</v>
      </c>
      <c r="AC37" s="63" t="s">
        <v>1432</v>
      </c>
      <c r="AD37" s="63" t="s">
        <v>2684</v>
      </c>
      <c r="AE37" s="63" t="s">
        <v>1432</v>
      </c>
      <c r="AF37" s="63" t="s">
        <v>2684</v>
      </c>
      <c r="AG37" s="63" t="s">
        <v>1432</v>
      </c>
      <c r="AH37" s="127" t="s">
        <v>923</v>
      </c>
      <c r="AI37" s="73">
        <v>43122</v>
      </c>
      <c r="AJ37" s="74" t="s">
        <v>1091</v>
      </c>
      <c r="AK37" s="76"/>
      <c r="AL37" s="71"/>
      <c r="AM37" s="71"/>
      <c r="AN37" s="71"/>
    </row>
    <row r="38" spans="2:40" s="20" customFormat="1" ht="159.94999999999999" hidden="1" customHeight="1">
      <c r="B38" s="68" t="s">
        <v>2600</v>
      </c>
      <c r="C38" s="8" t="s">
        <v>203</v>
      </c>
      <c r="D38" s="107">
        <v>43026</v>
      </c>
      <c r="E38" s="68" t="s">
        <v>1530</v>
      </c>
      <c r="F38" s="3" t="s">
        <v>1204</v>
      </c>
      <c r="G38" s="4" t="s">
        <v>168</v>
      </c>
      <c r="H38" s="4" t="s">
        <v>172</v>
      </c>
      <c r="I38" s="27" t="s">
        <v>172</v>
      </c>
      <c r="J38" s="27" t="s">
        <v>46</v>
      </c>
      <c r="K38" s="2">
        <v>1</v>
      </c>
      <c r="L38" s="26">
        <v>42737</v>
      </c>
      <c r="M38" s="26">
        <v>43100</v>
      </c>
      <c r="N38" s="5">
        <v>51.857142857142854</v>
      </c>
      <c r="O38" s="8" t="s">
        <v>29</v>
      </c>
      <c r="P38" s="8"/>
      <c r="Q38" s="196">
        <v>1</v>
      </c>
      <c r="R38" s="3" t="s">
        <v>1465</v>
      </c>
      <c r="S38" s="7">
        <f t="shared" ref="S38:S69" si="1">LEN($R38)</f>
        <v>303</v>
      </c>
      <c r="T38" s="3" t="s">
        <v>1421</v>
      </c>
      <c r="U38" s="3" t="s">
        <v>1465</v>
      </c>
      <c r="V38" s="8" t="s">
        <v>1432</v>
      </c>
      <c r="W38" s="8" t="s">
        <v>1432</v>
      </c>
      <c r="X38" s="8" t="s">
        <v>1432</v>
      </c>
      <c r="Y38" s="8" t="s">
        <v>1432</v>
      </c>
      <c r="Z38" s="8" t="s">
        <v>1432</v>
      </c>
      <c r="AA38" s="8" t="s">
        <v>1432</v>
      </c>
      <c r="AB38" s="8" t="s">
        <v>1432</v>
      </c>
      <c r="AC38" s="63" t="s">
        <v>1432</v>
      </c>
      <c r="AD38" s="63" t="s">
        <v>2684</v>
      </c>
      <c r="AE38" s="63" t="s">
        <v>1432</v>
      </c>
      <c r="AF38" s="63" t="s">
        <v>2684</v>
      </c>
      <c r="AG38" s="63" t="s">
        <v>1432</v>
      </c>
      <c r="AH38" s="127" t="s">
        <v>923</v>
      </c>
      <c r="AI38" s="73">
        <v>43122</v>
      </c>
      <c r="AJ38" s="74" t="s">
        <v>1091</v>
      </c>
      <c r="AK38" s="76"/>
      <c r="AL38" s="71"/>
      <c r="AM38" s="71"/>
      <c r="AN38" s="71"/>
    </row>
    <row r="39" spans="2:40" s="20" customFormat="1" ht="159.94999999999999" hidden="1" customHeight="1">
      <c r="B39" s="68" t="s">
        <v>2601</v>
      </c>
      <c r="C39" s="8" t="s">
        <v>203</v>
      </c>
      <c r="D39" s="107">
        <v>43026</v>
      </c>
      <c r="E39" s="68" t="s">
        <v>1619</v>
      </c>
      <c r="F39" s="3" t="s">
        <v>1205</v>
      </c>
      <c r="G39" s="4" t="s">
        <v>211</v>
      </c>
      <c r="H39" s="4" t="s">
        <v>212</v>
      </c>
      <c r="I39" s="27" t="s">
        <v>55</v>
      </c>
      <c r="J39" s="27" t="s">
        <v>33</v>
      </c>
      <c r="K39" s="2">
        <v>1</v>
      </c>
      <c r="L39" s="26">
        <v>42737</v>
      </c>
      <c r="M39" s="26">
        <v>43100</v>
      </c>
      <c r="N39" s="5">
        <v>51.857142857142854</v>
      </c>
      <c r="O39" s="8" t="s">
        <v>29</v>
      </c>
      <c r="P39" s="8"/>
      <c r="Q39" s="196">
        <v>1</v>
      </c>
      <c r="R39" s="3" t="s">
        <v>1463</v>
      </c>
      <c r="S39" s="7">
        <f t="shared" si="1"/>
        <v>344</v>
      </c>
      <c r="T39" s="3" t="s">
        <v>1421</v>
      </c>
      <c r="U39" s="3" t="s">
        <v>1463</v>
      </c>
      <c r="V39" s="8" t="s">
        <v>1432</v>
      </c>
      <c r="W39" s="8" t="s">
        <v>1432</v>
      </c>
      <c r="X39" s="8" t="s">
        <v>1432</v>
      </c>
      <c r="Y39" s="8" t="s">
        <v>1432</v>
      </c>
      <c r="Z39" s="8" t="s">
        <v>1432</v>
      </c>
      <c r="AA39" s="8" t="s">
        <v>1432</v>
      </c>
      <c r="AB39" s="8" t="s">
        <v>1432</v>
      </c>
      <c r="AC39" s="63" t="s">
        <v>1432</v>
      </c>
      <c r="AD39" s="63" t="s">
        <v>2684</v>
      </c>
      <c r="AE39" s="63" t="s">
        <v>1432</v>
      </c>
      <c r="AF39" s="63" t="s">
        <v>2684</v>
      </c>
      <c r="AG39" s="63" t="s">
        <v>1432</v>
      </c>
      <c r="AH39" s="127" t="s">
        <v>923</v>
      </c>
      <c r="AI39" s="73">
        <v>43122</v>
      </c>
      <c r="AJ39" s="74" t="s">
        <v>1091</v>
      </c>
      <c r="AK39" s="76"/>
      <c r="AL39" s="71"/>
      <c r="AM39" s="71"/>
      <c r="AN39" s="71"/>
    </row>
    <row r="40" spans="2:40" s="20" customFormat="1" ht="159.94999999999999" hidden="1" customHeight="1">
      <c r="B40" s="68" t="s">
        <v>2602</v>
      </c>
      <c r="C40" s="8" t="s">
        <v>203</v>
      </c>
      <c r="D40" s="107">
        <v>43026</v>
      </c>
      <c r="E40" s="68" t="s">
        <v>1533</v>
      </c>
      <c r="F40" s="3" t="s">
        <v>1206</v>
      </c>
      <c r="G40" s="4" t="s">
        <v>213</v>
      </c>
      <c r="H40" s="4" t="s">
        <v>213</v>
      </c>
      <c r="I40" s="4" t="s">
        <v>213</v>
      </c>
      <c r="J40" s="4" t="s">
        <v>213</v>
      </c>
      <c r="K40" s="2"/>
      <c r="L40" s="26"/>
      <c r="M40" s="26"/>
      <c r="N40" s="5"/>
      <c r="O40" s="8" t="s">
        <v>29</v>
      </c>
      <c r="P40" s="8"/>
      <c r="Q40" s="196">
        <v>1</v>
      </c>
      <c r="R40" s="3" t="s">
        <v>1831</v>
      </c>
      <c r="S40" s="7">
        <f t="shared" si="1"/>
        <v>375</v>
      </c>
      <c r="T40" s="3" t="s">
        <v>1421</v>
      </c>
      <c r="U40" s="3" t="s">
        <v>1466</v>
      </c>
      <c r="V40" s="8" t="s">
        <v>1432</v>
      </c>
      <c r="W40" s="8" t="s">
        <v>1432</v>
      </c>
      <c r="X40" s="8" t="s">
        <v>1432</v>
      </c>
      <c r="Y40" s="8" t="s">
        <v>1432</v>
      </c>
      <c r="Z40" s="8" t="s">
        <v>1432</v>
      </c>
      <c r="AA40" s="8" t="s">
        <v>1432</v>
      </c>
      <c r="AB40" s="8" t="s">
        <v>1432</v>
      </c>
      <c r="AC40" s="63" t="s">
        <v>1432</v>
      </c>
      <c r="AD40" s="63" t="s">
        <v>2684</v>
      </c>
      <c r="AE40" s="63" t="s">
        <v>1432</v>
      </c>
      <c r="AF40" s="63" t="s">
        <v>2684</v>
      </c>
      <c r="AG40" s="63" t="s">
        <v>1432</v>
      </c>
      <c r="AH40" s="127" t="s">
        <v>923</v>
      </c>
      <c r="AI40" s="73">
        <v>43122</v>
      </c>
      <c r="AJ40" s="74" t="s">
        <v>1091</v>
      </c>
      <c r="AK40" s="76"/>
      <c r="AL40" s="71"/>
      <c r="AM40" s="71"/>
      <c r="AN40" s="71"/>
    </row>
    <row r="41" spans="2:40" s="20" customFormat="1" ht="159.94999999999999" hidden="1" customHeight="1">
      <c r="B41" s="68" t="s">
        <v>2603</v>
      </c>
      <c r="C41" s="8" t="s">
        <v>203</v>
      </c>
      <c r="D41" s="107">
        <v>43026</v>
      </c>
      <c r="E41" s="68" t="s">
        <v>1534</v>
      </c>
      <c r="F41" s="3" t="s">
        <v>1207</v>
      </c>
      <c r="G41" s="4" t="s">
        <v>168</v>
      </c>
      <c r="H41" s="4" t="s">
        <v>172</v>
      </c>
      <c r="I41" s="27" t="s">
        <v>172</v>
      </c>
      <c r="J41" s="27" t="s">
        <v>46</v>
      </c>
      <c r="K41" s="2">
        <v>1</v>
      </c>
      <c r="L41" s="26">
        <v>42737</v>
      </c>
      <c r="M41" s="26">
        <v>43100</v>
      </c>
      <c r="N41" s="5">
        <v>51.857142857142854</v>
      </c>
      <c r="O41" s="8" t="s">
        <v>29</v>
      </c>
      <c r="P41" s="8"/>
      <c r="Q41" s="196">
        <v>1</v>
      </c>
      <c r="R41" s="3" t="s">
        <v>1465</v>
      </c>
      <c r="S41" s="7">
        <f t="shared" si="1"/>
        <v>303</v>
      </c>
      <c r="T41" s="3" t="s">
        <v>1421</v>
      </c>
      <c r="U41" s="3" t="s">
        <v>1465</v>
      </c>
      <c r="V41" s="8" t="s">
        <v>1432</v>
      </c>
      <c r="W41" s="8" t="s">
        <v>1432</v>
      </c>
      <c r="X41" s="8" t="s">
        <v>1432</v>
      </c>
      <c r="Y41" s="8" t="s">
        <v>1432</v>
      </c>
      <c r="Z41" s="8" t="s">
        <v>1432</v>
      </c>
      <c r="AA41" s="8" t="s">
        <v>1432</v>
      </c>
      <c r="AB41" s="8" t="s">
        <v>1432</v>
      </c>
      <c r="AC41" s="63" t="s">
        <v>1432</v>
      </c>
      <c r="AD41" s="63" t="s">
        <v>2684</v>
      </c>
      <c r="AE41" s="63" t="s">
        <v>1432</v>
      </c>
      <c r="AF41" s="63" t="s">
        <v>2684</v>
      </c>
      <c r="AG41" s="63" t="s">
        <v>1432</v>
      </c>
      <c r="AH41" s="127" t="s">
        <v>923</v>
      </c>
      <c r="AI41" s="73">
        <v>43122</v>
      </c>
      <c r="AJ41" s="74" t="s">
        <v>1091</v>
      </c>
      <c r="AK41" s="76"/>
      <c r="AL41" s="71"/>
      <c r="AM41" s="71"/>
      <c r="AN41" s="71"/>
    </row>
    <row r="42" spans="2:40" s="20" customFormat="1" ht="159.94999999999999" hidden="1" customHeight="1">
      <c r="B42" s="68" t="s">
        <v>2604</v>
      </c>
      <c r="C42" s="8" t="s">
        <v>203</v>
      </c>
      <c r="D42" s="107">
        <v>43026</v>
      </c>
      <c r="E42" s="68" t="s">
        <v>1535</v>
      </c>
      <c r="F42" s="3" t="s">
        <v>1208</v>
      </c>
      <c r="G42" s="4" t="s">
        <v>168</v>
      </c>
      <c r="H42" s="4" t="s">
        <v>172</v>
      </c>
      <c r="I42" s="27" t="s">
        <v>172</v>
      </c>
      <c r="J42" s="27" t="s">
        <v>46</v>
      </c>
      <c r="K42" s="2">
        <v>1</v>
      </c>
      <c r="L42" s="26">
        <v>42737</v>
      </c>
      <c r="M42" s="26">
        <v>43100</v>
      </c>
      <c r="N42" s="5">
        <v>51.857142857142854</v>
      </c>
      <c r="O42" s="8" t="s">
        <v>29</v>
      </c>
      <c r="P42" s="8"/>
      <c r="Q42" s="196">
        <v>1</v>
      </c>
      <c r="R42" s="3" t="s">
        <v>1467</v>
      </c>
      <c r="S42" s="7">
        <f t="shared" si="1"/>
        <v>273</v>
      </c>
      <c r="T42" s="3" t="s">
        <v>1421</v>
      </c>
      <c r="U42" s="3" t="s">
        <v>1467</v>
      </c>
      <c r="V42" s="8" t="s">
        <v>1432</v>
      </c>
      <c r="W42" s="8" t="s">
        <v>1432</v>
      </c>
      <c r="X42" s="8" t="s">
        <v>1432</v>
      </c>
      <c r="Y42" s="8" t="s">
        <v>1432</v>
      </c>
      <c r="Z42" s="8" t="s">
        <v>1432</v>
      </c>
      <c r="AA42" s="8" t="s">
        <v>1432</v>
      </c>
      <c r="AB42" s="8" t="s">
        <v>1432</v>
      </c>
      <c r="AC42" s="63" t="s">
        <v>1432</v>
      </c>
      <c r="AD42" s="63" t="s">
        <v>2684</v>
      </c>
      <c r="AE42" s="63" t="s">
        <v>1432</v>
      </c>
      <c r="AF42" s="63" t="s">
        <v>2684</v>
      </c>
      <c r="AG42" s="63" t="s">
        <v>1432</v>
      </c>
      <c r="AH42" s="127" t="s">
        <v>923</v>
      </c>
      <c r="AI42" s="73">
        <v>43122</v>
      </c>
      <c r="AJ42" s="74" t="s">
        <v>1091</v>
      </c>
      <c r="AK42" s="76"/>
      <c r="AL42" s="71"/>
      <c r="AM42" s="71"/>
      <c r="AN42" s="71"/>
    </row>
    <row r="43" spans="2:40" s="20" customFormat="1" ht="159.94999999999999" hidden="1" customHeight="1">
      <c r="B43" s="68" t="s">
        <v>2605</v>
      </c>
      <c r="C43" s="8" t="s">
        <v>215</v>
      </c>
      <c r="D43" s="107">
        <v>43026</v>
      </c>
      <c r="E43" s="68" t="s">
        <v>1538</v>
      </c>
      <c r="F43" s="3" t="s">
        <v>1213</v>
      </c>
      <c r="G43" s="4" t="s">
        <v>151</v>
      </c>
      <c r="H43" s="4" t="s">
        <v>152</v>
      </c>
      <c r="I43" s="27" t="s">
        <v>153</v>
      </c>
      <c r="J43" s="27" t="s">
        <v>77</v>
      </c>
      <c r="K43" s="2">
        <v>1</v>
      </c>
      <c r="L43" s="26">
        <v>42767</v>
      </c>
      <c r="M43" s="26">
        <v>43069</v>
      </c>
      <c r="N43" s="5">
        <v>43.142857142857146</v>
      </c>
      <c r="O43" s="63" t="s">
        <v>208</v>
      </c>
      <c r="P43" s="8" t="s">
        <v>216</v>
      </c>
      <c r="Q43" s="196">
        <v>1</v>
      </c>
      <c r="R43" s="3" t="s">
        <v>1459</v>
      </c>
      <c r="S43" s="7">
        <f t="shared" si="1"/>
        <v>170</v>
      </c>
      <c r="T43" s="3" t="s">
        <v>1421</v>
      </c>
      <c r="U43" s="3" t="s">
        <v>1459</v>
      </c>
      <c r="V43" s="8" t="s">
        <v>1432</v>
      </c>
      <c r="W43" s="8" t="s">
        <v>1432</v>
      </c>
      <c r="X43" s="8" t="s">
        <v>1432</v>
      </c>
      <c r="Y43" s="8" t="s">
        <v>1432</v>
      </c>
      <c r="Z43" s="8" t="s">
        <v>1432</v>
      </c>
      <c r="AA43" s="8" t="s">
        <v>1432</v>
      </c>
      <c r="AB43" s="8" t="s">
        <v>1432</v>
      </c>
      <c r="AC43" s="63" t="s">
        <v>1432</v>
      </c>
      <c r="AD43" s="63" t="s">
        <v>2684</v>
      </c>
      <c r="AE43" s="63" t="s">
        <v>1432</v>
      </c>
      <c r="AF43" s="63" t="s">
        <v>2684</v>
      </c>
      <c r="AG43" s="63" t="s">
        <v>1432</v>
      </c>
      <c r="AH43" s="61" t="s">
        <v>923</v>
      </c>
      <c r="AI43" s="73">
        <v>43122</v>
      </c>
      <c r="AJ43" s="74" t="s">
        <v>1091</v>
      </c>
      <c r="AK43" s="76"/>
      <c r="AL43" s="71"/>
      <c r="AM43" s="71"/>
      <c r="AN43" s="71"/>
    </row>
    <row r="44" spans="2:40" s="20" customFormat="1" ht="159.94999999999999" hidden="1" customHeight="1">
      <c r="B44" s="68" t="s">
        <v>2606</v>
      </c>
      <c r="C44" s="8" t="s">
        <v>215</v>
      </c>
      <c r="D44" s="107">
        <v>43026</v>
      </c>
      <c r="E44" s="68" t="s">
        <v>1539</v>
      </c>
      <c r="F44" s="3" t="s">
        <v>1214</v>
      </c>
      <c r="G44" s="4" t="s">
        <v>217</v>
      </c>
      <c r="H44" s="4" t="s">
        <v>218</v>
      </c>
      <c r="I44" s="27" t="s">
        <v>219</v>
      </c>
      <c r="J44" s="27" t="s">
        <v>220</v>
      </c>
      <c r="K44" s="2">
        <v>1</v>
      </c>
      <c r="L44" s="26">
        <v>43009</v>
      </c>
      <c r="M44" s="26">
        <v>43281</v>
      </c>
      <c r="N44" s="5">
        <v>38.857142857142854</v>
      </c>
      <c r="O44" s="8" t="s">
        <v>29</v>
      </c>
      <c r="P44" s="8"/>
      <c r="Q44" s="196">
        <v>1</v>
      </c>
      <c r="R44" s="3" t="s">
        <v>1832</v>
      </c>
      <c r="S44" s="7">
        <f t="shared" si="1"/>
        <v>357</v>
      </c>
      <c r="T44" s="3" t="s">
        <v>1421</v>
      </c>
      <c r="U44" s="3" t="s">
        <v>1460</v>
      </c>
      <c r="V44" s="3" t="s">
        <v>1461</v>
      </c>
      <c r="W44" s="8" t="s">
        <v>1435</v>
      </c>
      <c r="X44" s="8" t="s">
        <v>1435</v>
      </c>
      <c r="Y44" s="8" t="s">
        <v>1435</v>
      </c>
      <c r="Z44" s="8" t="s">
        <v>1435</v>
      </c>
      <c r="AA44" s="8" t="s">
        <v>1435</v>
      </c>
      <c r="AB44" s="8" t="s">
        <v>1435</v>
      </c>
      <c r="AC44" s="63" t="s">
        <v>1435</v>
      </c>
      <c r="AD44" s="63" t="s">
        <v>2680</v>
      </c>
      <c r="AE44" s="63" t="s">
        <v>1435</v>
      </c>
      <c r="AF44" s="63" t="s">
        <v>2680</v>
      </c>
      <c r="AG44" s="63" t="s">
        <v>1435</v>
      </c>
      <c r="AH44" s="61" t="s">
        <v>923</v>
      </c>
      <c r="AI44" s="73">
        <v>43307</v>
      </c>
      <c r="AJ44" s="74" t="s">
        <v>1091</v>
      </c>
      <c r="AK44" s="76"/>
      <c r="AL44" s="71"/>
      <c r="AM44" s="71"/>
      <c r="AN44" s="71"/>
    </row>
    <row r="45" spans="2:40" s="20" customFormat="1" ht="159.94999999999999" hidden="1" customHeight="1">
      <c r="B45" s="68" t="s">
        <v>2607</v>
      </c>
      <c r="C45" s="10" t="s">
        <v>224</v>
      </c>
      <c r="D45" s="107">
        <v>43026</v>
      </c>
      <c r="E45" s="68" t="s">
        <v>1524</v>
      </c>
      <c r="F45" s="3" t="s">
        <v>1255</v>
      </c>
      <c r="G45" s="4" t="s">
        <v>221</v>
      </c>
      <c r="H45" s="4" t="s">
        <v>222</v>
      </c>
      <c r="I45" s="27" t="s">
        <v>223</v>
      </c>
      <c r="J45" s="27" t="s">
        <v>40</v>
      </c>
      <c r="K45" s="2">
        <v>1</v>
      </c>
      <c r="L45" s="26">
        <v>42977</v>
      </c>
      <c r="M45" s="26">
        <v>43100</v>
      </c>
      <c r="N45" s="5">
        <v>17.571428571428573</v>
      </c>
      <c r="O45" s="8" t="s">
        <v>61</v>
      </c>
      <c r="P45" s="8"/>
      <c r="Q45" s="196">
        <v>1</v>
      </c>
      <c r="R45" s="6" t="s">
        <v>1449</v>
      </c>
      <c r="S45" s="7">
        <f t="shared" si="1"/>
        <v>384</v>
      </c>
      <c r="T45" s="3" t="s">
        <v>1421</v>
      </c>
      <c r="U45" s="6" t="s">
        <v>1449</v>
      </c>
      <c r="V45" s="8" t="s">
        <v>1432</v>
      </c>
      <c r="W45" s="8" t="s">
        <v>1432</v>
      </c>
      <c r="X45" s="8" t="s">
        <v>1432</v>
      </c>
      <c r="Y45" s="8" t="s">
        <v>1432</v>
      </c>
      <c r="Z45" s="8" t="s">
        <v>1432</v>
      </c>
      <c r="AA45" s="8" t="s">
        <v>1432</v>
      </c>
      <c r="AB45" s="8" t="s">
        <v>1432</v>
      </c>
      <c r="AC45" s="8" t="s">
        <v>1432</v>
      </c>
      <c r="AD45" s="63" t="s">
        <v>2684</v>
      </c>
      <c r="AE45" s="8" t="s">
        <v>1432</v>
      </c>
      <c r="AF45" s="63" t="s">
        <v>2684</v>
      </c>
      <c r="AG45" s="63" t="s">
        <v>1432</v>
      </c>
      <c r="AH45" s="127" t="s">
        <v>923</v>
      </c>
      <c r="AI45" s="73">
        <v>43122</v>
      </c>
      <c r="AJ45" s="74" t="s">
        <v>1091</v>
      </c>
      <c r="AK45" s="76"/>
      <c r="AL45" s="71"/>
      <c r="AM45" s="71"/>
      <c r="AN45" s="71"/>
    </row>
    <row r="46" spans="2:40" s="20" customFormat="1" ht="159.94999999999999" hidden="1" customHeight="1">
      <c r="B46" s="68" t="s">
        <v>2608</v>
      </c>
      <c r="C46" s="10" t="s">
        <v>224</v>
      </c>
      <c r="D46" s="107">
        <v>43026</v>
      </c>
      <c r="E46" s="68" t="s">
        <v>1612</v>
      </c>
      <c r="F46" s="3" t="s">
        <v>1256</v>
      </c>
      <c r="G46" s="4" t="s">
        <v>221</v>
      </c>
      <c r="H46" s="4" t="s">
        <v>223</v>
      </c>
      <c r="I46" s="27" t="s">
        <v>223</v>
      </c>
      <c r="J46" s="27" t="s">
        <v>40</v>
      </c>
      <c r="K46" s="2">
        <v>1</v>
      </c>
      <c r="L46" s="26">
        <v>42977</v>
      </c>
      <c r="M46" s="26">
        <v>43100</v>
      </c>
      <c r="N46" s="5">
        <v>17.571428571428573</v>
      </c>
      <c r="O46" s="8" t="s">
        <v>61</v>
      </c>
      <c r="P46" s="8"/>
      <c r="Q46" s="196">
        <v>1</v>
      </c>
      <c r="R46" s="3" t="s">
        <v>1449</v>
      </c>
      <c r="S46" s="7">
        <f t="shared" si="1"/>
        <v>384</v>
      </c>
      <c r="T46" s="3" t="s">
        <v>1421</v>
      </c>
      <c r="U46" s="3" t="s">
        <v>1449</v>
      </c>
      <c r="V46" s="8" t="s">
        <v>1432</v>
      </c>
      <c r="W46" s="8" t="s">
        <v>1432</v>
      </c>
      <c r="X46" s="8" t="s">
        <v>1432</v>
      </c>
      <c r="Y46" s="8" t="s">
        <v>1432</v>
      </c>
      <c r="Z46" s="8" t="s">
        <v>1432</v>
      </c>
      <c r="AA46" s="8" t="s">
        <v>1432</v>
      </c>
      <c r="AB46" s="8" t="s">
        <v>1432</v>
      </c>
      <c r="AC46" s="8" t="s">
        <v>1432</v>
      </c>
      <c r="AD46" s="63" t="s">
        <v>2684</v>
      </c>
      <c r="AE46" s="8" t="s">
        <v>1432</v>
      </c>
      <c r="AF46" s="63" t="s">
        <v>2684</v>
      </c>
      <c r="AG46" s="63" t="s">
        <v>1432</v>
      </c>
      <c r="AH46" s="127" t="s">
        <v>923</v>
      </c>
      <c r="AI46" s="73">
        <v>43122</v>
      </c>
      <c r="AJ46" s="74" t="s">
        <v>1091</v>
      </c>
      <c r="AK46" s="76"/>
      <c r="AL46" s="71"/>
      <c r="AM46" s="71"/>
      <c r="AN46" s="71"/>
    </row>
    <row r="47" spans="2:40" s="20" customFormat="1" ht="159.94999999999999" hidden="1" customHeight="1">
      <c r="B47" s="68" t="s">
        <v>2609</v>
      </c>
      <c r="C47" s="10" t="s">
        <v>224</v>
      </c>
      <c r="D47" s="107">
        <v>43026</v>
      </c>
      <c r="E47" s="68" t="s">
        <v>1525</v>
      </c>
      <c r="F47" s="3" t="s">
        <v>1257</v>
      </c>
      <c r="G47" s="4" t="s">
        <v>225</v>
      </c>
      <c r="H47" s="4" t="s">
        <v>226</v>
      </c>
      <c r="I47" s="27" t="s">
        <v>227</v>
      </c>
      <c r="J47" s="27" t="s">
        <v>228</v>
      </c>
      <c r="K47" s="2">
        <v>1</v>
      </c>
      <c r="L47" s="185">
        <v>40693</v>
      </c>
      <c r="M47" s="185">
        <v>42369</v>
      </c>
      <c r="N47" s="5">
        <v>239.42857142857142</v>
      </c>
      <c r="O47" s="8" t="s">
        <v>61</v>
      </c>
      <c r="P47" s="8"/>
      <c r="Q47" s="198">
        <v>1</v>
      </c>
      <c r="R47" s="3" t="s">
        <v>1833</v>
      </c>
      <c r="S47" s="7">
        <f t="shared" si="1"/>
        <v>384</v>
      </c>
      <c r="T47" s="3" t="s">
        <v>1421</v>
      </c>
      <c r="U47" s="3" t="s">
        <v>1450</v>
      </c>
      <c r="V47" s="8" t="s">
        <v>1432</v>
      </c>
      <c r="W47" s="8" t="s">
        <v>1432</v>
      </c>
      <c r="X47" s="8" t="s">
        <v>1432</v>
      </c>
      <c r="Y47" s="8" t="s">
        <v>1432</v>
      </c>
      <c r="Z47" s="8" t="s">
        <v>1432</v>
      </c>
      <c r="AA47" s="8" t="s">
        <v>1432</v>
      </c>
      <c r="AB47" s="8" t="s">
        <v>1432</v>
      </c>
      <c r="AC47" s="8" t="s">
        <v>1432</v>
      </c>
      <c r="AD47" s="63" t="s">
        <v>2684</v>
      </c>
      <c r="AE47" s="8" t="s">
        <v>1432</v>
      </c>
      <c r="AF47" s="63" t="s">
        <v>2684</v>
      </c>
      <c r="AG47" s="63" t="s">
        <v>1432</v>
      </c>
      <c r="AH47" s="127" t="s">
        <v>923</v>
      </c>
      <c r="AI47" s="73">
        <v>43122</v>
      </c>
      <c r="AJ47" s="74" t="s">
        <v>1091</v>
      </c>
      <c r="AK47" s="76"/>
      <c r="AL47" s="71"/>
      <c r="AM47" s="71"/>
      <c r="AN47" s="71"/>
    </row>
    <row r="48" spans="2:40" s="20" customFormat="1" ht="159.94999999999999" hidden="1" customHeight="1">
      <c r="B48" s="68" t="s">
        <v>2610</v>
      </c>
      <c r="C48" s="10" t="s">
        <v>233</v>
      </c>
      <c r="D48" s="107">
        <v>43026</v>
      </c>
      <c r="E48" s="68" t="s">
        <v>1524</v>
      </c>
      <c r="F48" s="4" t="s">
        <v>1260</v>
      </c>
      <c r="G48" s="4" t="s">
        <v>229</v>
      </c>
      <c r="H48" s="4" t="s">
        <v>230</v>
      </c>
      <c r="I48" s="27" t="s">
        <v>231</v>
      </c>
      <c r="J48" s="27" t="s">
        <v>232</v>
      </c>
      <c r="K48" s="2">
        <v>1</v>
      </c>
      <c r="L48" s="185">
        <v>41640</v>
      </c>
      <c r="M48" s="185">
        <v>41820</v>
      </c>
      <c r="N48" s="5">
        <v>25.714285714285715</v>
      </c>
      <c r="O48" s="8" t="s">
        <v>61</v>
      </c>
      <c r="P48" s="8"/>
      <c r="Q48" s="196">
        <v>1</v>
      </c>
      <c r="R48" s="3" t="s">
        <v>1439</v>
      </c>
      <c r="S48" s="7">
        <f t="shared" si="1"/>
        <v>229</v>
      </c>
      <c r="T48" s="3" t="s">
        <v>1421</v>
      </c>
      <c r="U48" s="8" t="s">
        <v>1439</v>
      </c>
      <c r="V48" s="3" t="s">
        <v>1432</v>
      </c>
      <c r="W48" s="8" t="s">
        <v>1432</v>
      </c>
      <c r="X48" s="8" t="s">
        <v>1432</v>
      </c>
      <c r="Y48" s="8" t="s">
        <v>1432</v>
      </c>
      <c r="Z48" s="8" t="s">
        <v>1432</v>
      </c>
      <c r="AA48" s="8" t="s">
        <v>1432</v>
      </c>
      <c r="AB48" s="8" t="s">
        <v>1432</v>
      </c>
      <c r="AC48" s="8" t="s">
        <v>1432</v>
      </c>
      <c r="AD48" s="63" t="s">
        <v>2684</v>
      </c>
      <c r="AE48" s="8" t="s">
        <v>1432</v>
      </c>
      <c r="AF48" s="63" t="s">
        <v>2684</v>
      </c>
      <c r="AG48" s="63" t="s">
        <v>1432</v>
      </c>
      <c r="AH48" s="61" t="s">
        <v>923</v>
      </c>
      <c r="AI48" s="73">
        <v>43122</v>
      </c>
      <c r="AJ48" s="74" t="s">
        <v>1091</v>
      </c>
      <c r="AK48" s="76"/>
      <c r="AL48" s="71"/>
      <c r="AM48" s="71"/>
      <c r="AN48" s="71"/>
    </row>
    <row r="49" spans="2:40" s="20" customFormat="1" ht="159.94999999999999" hidden="1" customHeight="1">
      <c r="B49" s="68" t="s">
        <v>2611</v>
      </c>
      <c r="C49" s="10" t="s">
        <v>233</v>
      </c>
      <c r="D49" s="107">
        <v>43026</v>
      </c>
      <c r="E49" s="68" t="s">
        <v>1612</v>
      </c>
      <c r="F49" s="3" t="s">
        <v>1261</v>
      </c>
      <c r="G49" s="4" t="s">
        <v>234</v>
      </c>
      <c r="H49" s="4" t="s">
        <v>235</v>
      </c>
      <c r="I49" s="27" t="s">
        <v>236</v>
      </c>
      <c r="J49" s="27" t="s">
        <v>237</v>
      </c>
      <c r="K49" s="2">
        <v>10</v>
      </c>
      <c r="L49" s="26">
        <v>42736</v>
      </c>
      <c r="M49" s="26">
        <v>43281</v>
      </c>
      <c r="N49" s="5">
        <v>77.857142857142861</v>
      </c>
      <c r="O49" s="8" t="s">
        <v>61</v>
      </c>
      <c r="P49" s="8"/>
      <c r="Q49" s="196">
        <v>10</v>
      </c>
      <c r="R49" s="3" t="s">
        <v>1834</v>
      </c>
      <c r="S49" s="7">
        <f t="shared" si="1"/>
        <v>338</v>
      </c>
      <c r="T49" s="3" t="s">
        <v>1421</v>
      </c>
      <c r="U49" s="8" t="s">
        <v>1440</v>
      </c>
      <c r="V49" s="3" t="s">
        <v>1447</v>
      </c>
      <c r="W49" s="8" t="s">
        <v>1435</v>
      </c>
      <c r="X49" s="8" t="s">
        <v>1435</v>
      </c>
      <c r="Y49" s="8" t="s">
        <v>1435</v>
      </c>
      <c r="Z49" s="8" t="s">
        <v>1435</v>
      </c>
      <c r="AA49" s="8" t="s">
        <v>1435</v>
      </c>
      <c r="AB49" s="8" t="s">
        <v>1435</v>
      </c>
      <c r="AC49" s="8" t="s">
        <v>1435</v>
      </c>
      <c r="AD49" s="63" t="s">
        <v>2680</v>
      </c>
      <c r="AE49" s="8" t="s">
        <v>1435</v>
      </c>
      <c r="AF49" s="63" t="s">
        <v>2680</v>
      </c>
      <c r="AG49" s="63" t="s">
        <v>1435</v>
      </c>
      <c r="AH49" s="61" t="s">
        <v>923</v>
      </c>
      <c r="AI49" s="75">
        <v>43307</v>
      </c>
      <c r="AJ49" s="74" t="s">
        <v>1091</v>
      </c>
      <c r="AK49" s="76"/>
      <c r="AL49" s="71"/>
      <c r="AM49" s="71"/>
      <c r="AN49" s="71"/>
    </row>
    <row r="50" spans="2:40" s="20" customFormat="1" ht="159.94999999999999" hidden="1" customHeight="1">
      <c r="B50" s="68" t="s">
        <v>2612</v>
      </c>
      <c r="C50" s="10" t="s">
        <v>233</v>
      </c>
      <c r="D50" s="107">
        <v>43026</v>
      </c>
      <c r="E50" s="68" t="s">
        <v>1525</v>
      </c>
      <c r="F50" s="3" t="s">
        <v>1262</v>
      </c>
      <c r="G50" s="4" t="s">
        <v>238</v>
      </c>
      <c r="H50" s="4" t="s">
        <v>239</v>
      </c>
      <c r="I50" s="27" t="s">
        <v>239</v>
      </c>
      <c r="J50" s="27" t="s">
        <v>240</v>
      </c>
      <c r="K50" s="2">
        <v>1</v>
      </c>
      <c r="L50" s="185">
        <v>41640</v>
      </c>
      <c r="M50" s="185">
        <v>42003</v>
      </c>
      <c r="N50" s="5">
        <v>51.857142857142854</v>
      </c>
      <c r="O50" s="8" t="s">
        <v>61</v>
      </c>
      <c r="P50" s="8"/>
      <c r="Q50" s="196">
        <v>1</v>
      </c>
      <c r="R50" s="3" t="s">
        <v>1835</v>
      </c>
      <c r="S50" s="7">
        <f t="shared" si="1"/>
        <v>384</v>
      </c>
      <c r="T50" s="3" t="s">
        <v>1421</v>
      </c>
      <c r="U50" s="3" t="s">
        <v>1441</v>
      </c>
      <c r="V50" s="3" t="s">
        <v>1432</v>
      </c>
      <c r="W50" s="8" t="s">
        <v>1432</v>
      </c>
      <c r="X50" s="8" t="s">
        <v>1432</v>
      </c>
      <c r="Y50" s="8" t="s">
        <v>1432</v>
      </c>
      <c r="Z50" s="8" t="s">
        <v>1432</v>
      </c>
      <c r="AA50" s="8" t="s">
        <v>1432</v>
      </c>
      <c r="AB50" s="8" t="s">
        <v>1432</v>
      </c>
      <c r="AC50" s="8" t="s">
        <v>1432</v>
      </c>
      <c r="AD50" s="63" t="s">
        <v>2684</v>
      </c>
      <c r="AE50" s="8" t="s">
        <v>1432</v>
      </c>
      <c r="AF50" s="63" t="s">
        <v>2684</v>
      </c>
      <c r="AG50" s="63" t="s">
        <v>1432</v>
      </c>
      <c r="AH50" s="127" t="s">
        <v>923</v>
      </c>
      <c r="AI50" s="73">
        <v>43122</v>
      </c>
      <c r="AJ50" s="74" t="s">
        <v>1091</v>
      </c>
      <c r="AK50" s="76"/>
      <c r="AL50" s="71"/>
      <c r="AM50" s="71"/>
      <c r="AN50" s="71"/>
    </row>
    <row r="51" spans="2:40" s="20" customFormat="1" ht="159.94999999999999" hidden="1" customHeight="1">
      <c r="B51" s="68" t="s">
        <v>2613</v>
      </c>
      <c r="C51" s="10" t="s">
        <v>233</v>
      </c>
      <c r="D51" s="107">
        <v>43026</v>
      </c>
      <c r="E51" s="68" t="s">
        <v>1541</v>
      </c>
      <c r="F51" s="3" t="s">
        <v>1263</v>
      </c>
      <c r="G51" s="4" t="s">
        <v>241</v>
      </c>
      <c r="H51" s="4" t="s">
        <v>242</v>
      </c>
      <c r="I51" s="27" t="s">
        <v>243</v>
      </c>
      <c r="J51" s="27" t="s">
        <v>244</v>
      </c>
      <c r="K51" s="2">
        <v>10</v>
      </c>
      <c r="L51" s="185">
        <v>41640</v>
      </c>
      <c r="M51" s="185">
        <v>42003</v>
      </c>
      <c r="N51" s="5">
        <v>51.857142857142854</v>
      </c>
      <c r="O51" s="8" t="s">
        <v>61</v>
      </c>
      <c r="P51" s="8"/>
      <c r="Q51" s="196">
        <v>10</v>
      </c>
      <c r="R51" s="3" t="s">
        <v>1836</v>
      </c>
      <c r="S51" s="7">
        <f t="shared" si="1"/>
        <v>384</v>
      </c>
      <c r="T51" s="3" t="s">
        <v>1421</v>
      </c>
      <c r="U51" s="3" t="s">
        <v>1442</v>
      </c>
      <c r="V51" s="3" t="s">
        <v>1432</v>
      </c>
      <c r="W51" s="8" t="s">
        <v>1432</v>
      </c>
      <c r="X51" s="8" t="s">
        <v>1432</v>
      </c>
      <c r="Y51" s="8" t="s">
        <v>1432</v>
      </c>
      <c r="Z51" s="8" t="s">
        <v>1432</v>
      </c>
      <c r="AA51" s="8" t="s">
        <v>1432</v>
      </c>
      <c r="AB51" s="8" t="s">
        <v>1432</v>
      </c>
      <c r="AC51" s="8" t="s">
        <v>1432</v>
      </c>
      <c r="AD51" s="63" t="s">
        <v>2684</v>
      </c>
      <c r="AE51" s="8" t="s">
        <v>1432</v>
      </c>
      <c r="AF51" s="63" t="s">
        <v>2684</v>
      </c>
      <c r="AG51" s="63" t="s">
        <v>1432</v>
      </c>
      <c r="AH51" s="61" t="s">
        <v>923</v>
      </c>
      <c r="AI51" s="73">
        <v>43122</v>
      </c>
      <c r="AJ51" s="74" t="s">
        <v>1091</v>
      </c>
      <c r="AK51" s="76"/>
      <c r="AL51" s="71"/>
      <c r="AM51" s="71"/>
      <c r="AN51" s="71"/>
    </row>
    <row r="52" spans="2:40" s="20" customFormat="1" ht="159.94999999999999" hidden="1" customHeight="1">
      <c r="B52" s="68" t="s">
        <v>2614</v>
      </c>
      <c r="C52" s="10" t="s">
        <v>233</v>
      </c>
      <c r="D52" s="107">
        <v>43026</v>
      </c>
      <c r="E52" s="68" t="s">
        <v>1531</v>
      </c>
      <c r="F52" s="3" t="s">
        <v>1264</v>
      </c>
      <c r="G52" s="4" t="s">
        <v>245</v>
      </c>
      <c r="H52" s="4" t="s">
        <v>246</v>
      </c>
      <c r="I52" s="27" t="s">
        <v>247</v>
      </c>
      <c r="J52" s="27" t="s">
        <v>248</v>
      </c>
      <c r="K52" s="2">
        <v>2</v>
      </c>
      <c r="L52" s="185">
        <v>41640</v>
      </c>
      <c r="M52" s="185">
        <v>41820</v>
      </c>
      <c r="N52" s="5">
        <v>25.714285714285715</v>
      </c>
      <c r="O52" s="8" t="s">
        <v>61</v>
      </c>
      <c r="P52" s="8"/>
      <c r="Q52" s="196">
        <v>2</v>
      </c>
      <c r="R52" s="3" t="s">
        <v>1443</v>
      </c>
      <c r="S52" s="7">
        <f t="shared" si="1"/>
        <v>264</v>
      </c>
      <c r="T52" s="3" t="s">
        <v>1421</v>
      </c>
      <c r="U52" s="3" t="s">
        <v>1443</v>
      </c>
      <c r="V52" s="3" t="s">
        <v>1432</v>
      </c>
      <c r="W52" s="8" t="s">
        <v>1432</v>
      </c>
      <c r="X52" s="8" t="s">
        <v>1432</v>
      </c>
      <c r="Y52" s="8" t="s">
        <v>1432</v>
      </c>
      <c r="Z52" s="8" t="s">
        <v>1432</v>
      </c>
      <c r="AA52" s="8" t="s">
        <v>1432</v>
      </c>
      <c r="AB52" s="8" t="s">
        <v>1432</v>
      </c>
      <c r="AC52" s="8" t="s">
        <v>1432</v>
      </c>
      <c r="AD52" s="63" t="s">
        <v>2684</v>
      </c>
      <c r="AE52" s="8" t="s">
        <v>1432</v>
      </c>
      <c r="AF52" s="63" t="s">
        <v>2684</v>
      </c>
      <c r="AG52" s="63" t="s">
        <v>1432</v>
      </c>
      <c r="AH52" s="61" t="s">
        <v>923</v>
      </c>
      <c r="AI52" s="73">
        <v>43122</v>
      </c>
      <c r="AJ52" s="74" t="s">
        <v>1091</v>
      </c>
      <c r="AK52" s="76"/>
      <c r="AL52" s="71"/>
      <c r="AM52" s="71"/>
      <c r="AN52" s="71"/>
    </row>
    <row r="53" spans="2:40" s="20" customFormat="1" ht="159.94999999999999" hidden="1" customHeight="1">
      <c r="B53" s="68" t="s">
        <v>2615</v>
      </c>
      <c r="C53" s="10" t="s">
        <v>233</v>
      </c>
      <c r="D53" s="107">
        <v>43026</v>
      </c>
      <c r="E53" s="68" t="s">
        <v>1529</v>
      </c>
      <c r="F53" s="3" t="s">
        <v>1265</v>
      </c>
      <c r="G53" s="4" t="s">
        <v>249</v>
      </c>
      <c r="H53" s="4" t="s">
        <v>250</v>
      </c>
      <c r="I53" s="27" t="s">
        <v>251</v>
      </c>
      <c r="J53" s="27" t="s">
        <v>252</v>
      </c>
      <c r="K53" s="2">
        <v>10</v>
      </c>
      <c r="L53" s="185">
        <v>41640</v>
      </c>
      <c r="M53" s="185">
        <v>42003</v>
      </c>
      <c r="N53" s="5">
        <v>51.857142857142854</v>
      </c>
      <c r="O53" s="8" t="s">
        <v>61</v>
      </c>
      <c r="P53" s="8"/>
      <c r="Q53" s="196">
        <v>10</v>
      </c>
      <c r="R53" s="3" t="s">
        <v>1444</v>
      </c>
      <c r="S53" s="7">
        <f t="shared" si="1"/>
        <v>236</v>
      </c>
      <c r="T53" s="3" t="s">
        <v>1421</v>
      </c>
      <c r="U53" s="3" t="s">
        <v>1444</v>
      </c>
      <c r="V53" s="3" t="s">
        <v>1432</v>
      </c>
      <c r="W53" s="8" t="s">
        <v>1432</v>
      </c>
      <c r="X53" s="8" t="s">
        <v>1432</v>
      </c>
      <c r="Y53" s="8" t="s">
        <v>1432</v>
      </c>
      <c r="Z53" s="8" t="s">
        <v>1432</v>
      </c>
      <c r="AA53" s="8" t="s">
        <v>1432</v>
      </c>
      <c r="AB53" s="8" t="s">
        <v>1432</v>
      </c>
      <c r="AC53" s="8" t="s">
        <v>1432</v>
      </c>
      <c r="AD53" s="63" t="s">
        <v>2684</v>
      </c>
      <c r="AE53" s="8" t="s">
        <v>1432</v>
      </c>
      <c r="AF53" s="63" t="s">
        <v>2684</v>
      </c>
      <c r="AG53" s="63" t="s">
        <v>1432</v>
      </c>
      <c r="AH53" s="61" t="s">
        <v>923</v>
      </c>
      <c r="AI53" s="73">
        <v>43122</v>
      </c>
      <c r="AJ53" s="74" t="s">
        <v>1091</v>
      </c>
      <c r="AK53" s="76"/>
      <c r="AL53" s="71"/>
      <c r="AM53" s="71"/>
      <c r="AN53" s="71"/>
    </row>
    <row r="54" spans="2:40" s="20" customFormat="1" ht="159.94999999999999" hidden="1" customHeight="1">
      <c r="B54" s="68" t="s">
        <v>2616</v>
      </c>
      <c r="C54" s="10" t="s">
        <v>233</v>
      </c>
      <c r="D54" s="107">
        <v>43026</v>
      </c>
      <c r="E54" s="68" t="s">
        <v>1618</v>
      </c>
      <c r="F54" s="3" t="s">
        <v>1266</v>
      </c>
      <c r="G54" s="4" t="s">
        <v>19</v>
      </c>
      <c r="H54" s="4" t="s">
        <v>59</v>
      </c>
      <c r="I54" s="27" t="s">
        <v>60</v>
      </c>
      <c r="J54" s="27" t="s">
        <v>22</v>
      </c>
      <c r="K54" s="2">
        <v>3</v>
      </c>
      <c r="L54" s="26">
        <v>42795</v>
      </c>
      <c r="M54" s="26">
        <v>43100</v>
      </c>
      <c r="N54" s="5">
        <v>43.571428571428569</v>
      </c>
      <c r="O54" s="8" t="s">
        <v>61</v>
      </c>
      <c r="P54" s="8"/>
      <c r="Q54" s="196">
        <v>3</v>
      </c>
      <c r="R54" s="3" t="s">
        <v>1445</v>
      </c>
      <c r="S54" s="7">
        <f t="shared" si="1"/>
        <v>229</v>
      </c>
      <c r="T54" s="3" t="s">
        <v>1421</v>
      </c>
      <c r="U54" s="3" t="s">
        <v>1445</v>
      </c>
      <c r="V54" s="3" t="s">
        <v>1432</v>
      </c>
      <c r="W54" s="8" t="s">
        <v>1432</v>
      </c>
      <c r="X54" s="8" t="s">
        <v>1432</v>
      </c>
      <c r="Y54" s="8" t="s">
        <v>1432</v>
      </c>
      <c r="Z54" s="8" t="s">
        <v>1432</v>
      </c>
      <c r="AA54" s="8" t="s">
        <v>1432</v>
      </c>
      <c r="AB54" s="8" t="s">
        <v>1432</v>
      </c>
      <c r="AC54" s="8" t="s">
        <v>1432</v>
      </c>
      <c r="AD54" s="63" t="s">
        <v>2684</v>
      </c>
      <c r="AE54" s="8" t="s">
        <v>1432</v>
      </c>
      <c r="AF54" s="63" t="s">
        <v>2684</v>
      </c>
      <c r="AG54" s="63" t="s">
        <v>1432</v>
      </c>
      <c r="AH54" s="127" t="s">
        <v>923</v>
      </c>
      <c r="AI54" s="73">
        <v>43122</v>
      </c>
      <c r="AJ54" s="74" t="s">
        <v>1091</v>
      </c>
      <c r="AK54" s="76"/>
      <c r="AL54" s="71"/>
      <c r="AM54" s="71"/>
      <c r="AN54" s="71"/>
    </row>
    <row r="55" spans="2:40" s="20" customFormat="1" ht="159.94999999999999" hidden="1" customHeight="1">
      <c r="B55" s="68" t="s">
        <v>2617</v>
      </c>
      <c r="C55" s="10" t="s">
        <v>233</v>
      </c>
      <c r="D55" s="107">
        <v>43026</v>
      </c>
      <c r="E55" s="68" t="s">
        <v>1530</v>
      </c>
      <c r="F55" s="3" t="s">
        <v>1267</v>
      </c>
      <c r="G55" s="4" t="s">
        <v>285</v>
      </c>
      <c r="H55" s="4" t="s">
        <v>286</v>
      </c>
      <c r="I55" s="27" t="s">
        <v>287</v>
      </c>
      <c r="J55" s="27" t="s">
        <v>288</v>
      </c>
      <c r="K55" s="2">
        <v>1</v>
      </c>
      <c r="L55" s="185">
        <v>41640</v>
      </c>
      <c r="M55" s="185">
        <v>41759</v>
      </c>
      <c r="N55" s="5">
        <v>17</v>
      </c>
      <c r="O55" s="8" t="s">
        <v>61</v>
      </c>
      <c r="P55" s="8"/>
      <c r="Q55" s="196">
        <v>1</v>
      </c>
      <c r="R55" s="3" t="s">
        <v>1446</v>
      </c>
      <c r="S55" s="7">
        <f t="shared" si="1"/>
        <v>263</v>
      </c>
      <c r="T55" s="3" t="s">
        <v>1421</v>
      </c>
      <c r="U55" s="3" t="s">
        <v>1446</v>
      </c>
      <c r="V55" s="3" t="s">
        <v>1432</v>
      </c>
      <c r="W55" s="8" t="s">
        <v>1432</v>
      </c>
      <c r="X55" s="8" t="s">
        <v>1432</v>
      </c>
      <c r="Y55" s="8" t="s">
        <v>1432</v>
      </c>
      <c r="Z55" s="8" t="s">
        <v>1432</v>
      </c>
      <c r="AA55" s="8" t="s">
        <v>1432</v>
      </c>
      <c r="AB55" s="8" t="s">
        <v>1432</v>
      </c>
      <c r="AC55" s="8" t="s">
        <v>1432</v>
      </c>
      <c r="AD55" s="63" t="s">
        <v>2684</v>
      </c>
      <c r="AE55" s="8" t="s">
        <v>1432</v>
      </c>
      <c r="AF55" s="63" t="s">
        <v>2684</v>
      </c>
      <c r="AG55" s="63" t="s">
        <v>1432</v>
      </c>
      <c r="AH55" s="127" t="s">
        <v>923</v>
      </c>
      <c r="AI55" s="73">
        <v>43122</v>
      </c>
      <c r="AJ55" s="74" t="s">
        <v>1091</v>
      </c>
      <c r="AK55" s="76"/>
      <c r="AL55" s="71"/>
      <c r="AM55" s="71"/>
      <c r="AN55" s="71"/>
    </row>
    <row r="56" spans="2:40" s="20" customFormat="1" ht="159.94999999999999" hidden="1" customHeight="1">
      <c r="B56" s="68" t="s">
        <v>2618</v>
      </c>
      <c r="C56" s="10" t="s">
        <v>257</v>
      </c>
      <c r="D56" s="107">
        <v>43026</v>
      </c>
      <c r="E56" s="68" t="s">
        <v>1612</v>
      </c>
      <c r="F56" s="304" t="s">
        <v>1258</v>
      </c>
      <c r="G56" s="4" t="s">
        <v>253</v>
      </c>
      <c r="H56" s="142" t="s">
        <v>254</v>
      </c>
      <c r="I56" s="27" t="s">
        <v>255</v>
      </c>
      <c r="J56" s="27" t="s">
        <v>256</v>
      </c>
      <c r="K56" s="2">
        <v>1</v>
      </c>
      <c r="L56" s="26">
        <v>42917</v>
      </c>
      <c r="M56" s="26">
        <v>43100</v>
      </c>
      <c r="N56" s="5">
        <v>26.142857142857142</v>
      </c>
      <c r="O56" s="8" t="s">
        <v>149</v>
      </c>
      <c r="P56" s="8"/>
      <c r="Q56" s="196">
        <v>1</v>
      </c>
      <c r="R56" s="3" t="s">
        <v>1394</v>
      </c>
      <c r="S56" s="7">
        <f t="shared" si="1"/>
        <v>243</v>
      </c>
      <c r="T56" s="3" t="s">
        <v>1421</v>
      </c>
      <c r="U56" s="3" t="s">
        <v>1394</v>
      </c>
      <c r="V56" s="8" t="s">
        <v>1432</v>
      </c>
      <c r="W56" s="8" t="s">
        <v>1432</v>
      </c>
      <c r="X56" s="8" t="s">
        <v>1432</v>
      </c>
      <c r="Y56" s="8" t="s">
        <v>1432</v>
      </c>
      <c r="Z56" s="8" t="s">
        <v>1432</v>
      </c>
      <c r="AA56" s="8" t="s">
        <v>1432</v>
      </c>
      <c r="AB56" s="8" t="s">
        <v>1432</v>
      </c>
      <c r="AC56" s="63" t="s">
        <v>1432</v>
      </c>
      <c r="AD56" s="63" t="s">
        <v>2684</v>
      </c>
      <c r="AE56" s="63" t="s">
        <v>1432</v>
      </c>
      <c r="AF56" s="63" t="s">
        <v>2684</v>
      </c>
      <c r="AG56" s="63" t="s">
        <v>1432</v>
      </c>
      <c r="AH56" s="127" t="s">
        <v>923</v>
      </c>
      <c r="AI56" s="73">
        <v>43122</v>
      </c>
      <c r="AJ56" s="74" t="s">
        <v>1091</v>
      </c>
      <c r="AK56" s="76"/>
      <c r="AL56" s="71"/>
      <c r="AM56" s="71"/>
      <c r="AN56" s="71"/>
    </row>
    <row r="57" spans="2:40" s="20" customFormat="1" ht="159.94999999999999" hidden="1" customHeight="1">
      <c r="B57" s="68" t="s">
        <v>2619</v>
      </c>
      <c r="C57" s="10" t="s">
        <v>257</v>
      </c>
      <c r="D57" s="107">
        <v>43026</v>
      </c>
      <c r="E57" s="68" t="s">
        <v>1525</v>
      </c>
      <c r="F57" s="304" t="s">
        <v>1259</v>
      </c>
      <c r="G57" s="4" t="s">
        <v>253</v>
      </c>
      <c r="H57" s="142" t="s">
        <v>254</v>
      </c>
      <c r="I57" s="27" t="s">
        <v>258</v>
      </c>
      <c r="J57" s="27" t="s">
        <v>256</v>
      </c>
      <c r="K57" s="2">
        <v>1</v>
      </c>
      <c r="L57" s="26">
        <v>42917</v>
      </c>
      <c r="M57" s="26">
        <v>43100</v>
      </c>
      <c r="N57" s="5">
        <v>26.142857142857142</v>
      </c>
      <c r="O57" s="8" t="s">
        <v>149</v>
      </c>
      <c r="P57" s="8"/>
      <c r="Q57" s="196">
        <v>1</v>
      </c>
      <c r="R57" s="3" t="s">
        <v>1394</v>
      </c>
      <c r="S57" s="7">
        <f t="shared" si="1"/>
        <v>243</v>
      </c>
      <c r="T57" s="3" t="s">
        <v>1421</v>
      </c>
      <c r="U57" s="3" t="s">
        <v>1394</v>
      </c>
      <c r="V57" s="8" t="s">
        <v>1432</v>
      </c>
      <c r="W57" s="8" t="s">
        <v>1432</v>
      </c>
      <c r="X57" s="8" t="s">
        <v>1432</v>
      </c>
      <c r="Y57" s="8" t="s">
        <v>1432</v>
      </c>
      <c r="Z57" s="8" t="s">
        <v>1432</v>
      </c>
      <c r="AA57" s="8" t="s">
        <v>1432</v>
      </c>
      <c r="AB57" s="8" t="s">
        <v>1432</v>
      </c>
      <c r="AC57" s="63" t="s">
        <v>1432</v>
      </c>
      <c r="AD57" s="63" t="s">
        <v>2684</v>
      </c>
      <c r="AE57" s="63" t="s">
        <v>1432</v>
      </c>
      <c r="AF57" s="63" t="s">
        <v>2684</v>
      </c>
      <c r="AG57" s="63" t="s">
        <v>1432</v>
      </c>
      <c r="AH57" s="127" t="s">
        <v>923</v>
      </c>
      <c r="AI57" s="73">
        <v>43122</v>
      </c>
      <c r="AJ57" s="74" t="s">
        <v>1091</v>
      </c>
      <c r="AK57" s="76"/>
      <c r="AL57" s="71"/>
      <c r="AM57" s="71"/>
      <c r="AN57" s="71"/>
    </row>
    <row r="58" spans="2:40" s="20" customFormat="1" ht="159.94999999999999" hidden="1" customHeight="1">
      <c r="B58" s="68" t="s">
        <v>2620</v>
      </c>
      <c r="C58" s="10" t="s">
        <v>262</v>
      </c>
      <c r="D58" s="107">
        <v>43026</v>
      </c>
      <c r="E58" s="68" t="s">
        <v>1540</v>
      </c>
      <c r="F58" s="3" t="s">
        <v>1235</v>
      </c>
      <c r="G58" s="4" t="s">
        <v>259</v>
      </c>
      <c r="H58" s="142" t="s">
        <v>260</v>
      </c>
      <c r="I58" s="27" t="s">
        <v>260</v>
      </c>
      <c r="J58" s="27" t="s">
        <v>261</v>
      </c>
      <c r="K58" s="2">
        <v>1</v>
      </c>
      <c r="L58" s="26">
        <v>42795</v>
      </c>
      <c r="M58" s="26">
        <v>43190</v>
      </c>
      <c r="N58" s="5">
        <v>56.428571428571431</v>
      </c>
      <c r="O58" s="8" t="s">
        <v>263</v>
      </c>
      <c r="P58" s="8"/>
      <c r="Q58" s="196">
        <v>1</v>
      </c>
      <c r="R58" s="6" t="s">
        <v>1434</v>
      </c>
      <c r="S58" s="7">
        <f t="shared" si="1"/>
        <v>327</v>
      </c>
      <c r="T58" s="3" t="s">
        <v>1421</v>
      </c>
      <c r="U58" s="3" t="s">
        <v>1424</v>
      </c>
      <c r="V58" s="4" t="s">
        <v>264</v>
      </c>
      <c r="W58" s="8" t="s">
        <v>1435</v>
      </c>
      <c r="X58" s="8" t="s">
        <v>1435</v>
      </c>
      <c r="Y58" s="8" t="s">
        <v>1435</v>
      </c>
      <c r="Z58" s="8" t="s">
        <v>1435</v>
      </c>
      <c r="AA58" s="8" t="s">
        <v>1435</v>
      </c>
      <c r="AB58" s="8" t="s">
        <v>1435</v>
      </c>
      <c r="AC58" s="63" t="s">
        <v>1435</v>
      </c>
      <c r="AD58" s="63" t="s">
        <v>2680</v>
      </c>
      <c r="AE58" s="63" t="s">
        <v>1435</v>
      </c>
      <c r="AF58" s="63" t="s">
        <v>2680</v>
      </c>
      <c r="AG58" s="63" t="s">
        <v>1435</v>
      </c>
      <c r="AH58" s="61" t="s">
        <v>923</v>
      </c>
      <c r="AI58" s="73">
        <v>43307</v>
      </c>
      <c r="AJ58" s="74" t="s">
        <v>1091</v>
      </c>
      <c r="AK58" s="76"/>
      <c r="AL58" s="71"/>
      <c r="AM58" s="71"/>
      <c r="AN58" s="71"/>
    </row>
    <row r="59" spans="2:40" s="20" customFormat="1" ht="159.94999999999999" hidden="1" customHeight="1">
      <c r="B59" s="68" t="s">
        <v>2621</v>
      </c>
      <c r="C59" s="10" t="s">
        <v>284</v>
      </c>
      <c r="D59" s="107">
        <v>43026</v>
      </c>
      <c r="E59" s="68" t="s">
        <v>1524</v>
      </c>
      <c r="F59" s="3" t="s">
        <v>1236</v>
      </c>
      <c r="G59" s="4" t="s">
        <v>81</v>
      </c>
      <c r="H59" s="4" t="s">
        <v>82</v>
      </c>
      <c r="I59" s="27" t="s">
        <v>83</v>
      </c>
      <c r="J59" s="27" t="s">
        <v>77</v>
      </c>
      <c r="K59" s="2">
        <v>1</v>
      </c>
      <c r="L59" s="26">
        <v>42795</v>
      </c>
      <c r="M59" s="26">
        <v>43100</v>
      </c>
      <c r="N59" s="5">
        <v>43.571428571428569</v>
      </c>
      <c r="O59" s="10" t="s">
        <v>1662</v>
      </c>
      <c r="P59" s="8" t="s">
        <v>78</v>
      </c>
      <c r="Q59" s="196">
        <v>1</v>
      </c>
      <c r="R59" s="3" t="s">
        <v>1837</v>
      </c>
      <c r="S59" s="7">
        <f t="shared" si="1"/>
        <v>231</v>
      </c>
      <c r="T59" s="3" t="s">
        <v>1421</v>
      </c>
      <c r="U59" s="3" t="s">
        <v>1422</v>
      </c>
      <c r="V59" s="8" t="s">
        <v>1432</v>
      </c>
      <c r="W59" s="8" t="s">
        <v>1432</v>
      </c>
      <c r="X59" s="8" t="s">
        <v>1432</v>
      </c>
      <c r="Y59" s="8" t="s">
        <v>1432</v>
      </c>
      <c r="Z59" s="8" t="s">
        <v>1432</v>
      </c>
      <c r="AA59" s="8" t="s">
        <v>1432</v>
      </c>
      <c r="AB59" s="8" t="s">
        <v>1432</v>
      </c>
      <c r="AC59" s="63" t="s">
        <v>1432</v>
      </c>
      <c r="AD59" s="63" t="s">
        <v>2684</v>
      </c>
      <c r="AE59" s="63" t="s">
        <v>1432</v>
      </c>
      <c r="AF59" s="63" t="s">
        <v>2684</v>
      </c>
      <c r="AG59" s="63" t="s">
        <v>1432</v>
      </c>
      <c r="AH59" s="61" t="s">
        <v>923</v>
      </c>
      <c r="AI59" s="73">
        <v>43122</v>
      </c>
      <c r="AJ59" s="74" t="s">
        <v>1091</v>
      </c>
      <c r="AK59" s="76"/>
      <c r="AL59" s="71"/>
      <c r="AM59" s="71"/>
      <c r="AN59" s="71"/>
    </row>
    <row r="60" spans="2:40" s="20" customFormat="1" ht="159.94999999999999" hidden="1" customHeight="1">
      <c r="B60" s="68" t="s">
        <v>2622</v>
      </c>
      <c r="C60" s="10" t="s">
        <v>284</v>
      </c>
      <c r="D60" s="107">
        <v>43026</v>
      </c>
      <c r="E60" s="68" t="s">
        <v>1612</v>
      </c>
      <c r="F60" s="3" t="s">
        <v>1237</v>
      </c>
      <c r="G60" s="4" t="s">
        <v>81</v>
      </c>
      <c r="H60" s="4" t="s">
        <v>82</v>
      </c>
      <c r="I60" s="27" t="s">
        <v>83</v>
      </c>
      <c r="J60" s="27" t="s">
        <v>77</v>
      </c>
      <c r="K60" s="2">
        <v>1</v>
      </c>
      <c r="L60" s="26">
        <v>42795</v>
      </c>
      <c r="M60" s="26">
        <v>43100</v>
      </c>
      <c r="N60" s="5">
        <v>43.571428571428569</v>
      </c>
      <c r="O60" s="10" t="s">
        <v>1662</v>
      </c>
      <c r="P60" s="8" t="s">
        <v>78</v>
      </c>
      <c r="Q60" s="196">
        <v>1</v>
      </c>
      <c r="R60" s="3" t="s">
        <v>1837</v>
      </c>
      <c r="S60" s="7">
        <f t="shared" si="1"/>
        <v>231</v>
      </c>
      <c r="T60" s="3" t="s">
        <v>1421</v>
      </c>
      <c r="U60" s="3" t="s">
        <v>1422</v>
      </c>
      <c r="V60" s="8" t="s">
        <v>1432</v>
      </c>
      <c r="W60" s="8" t="s">
        <v>1432</v>
      </c>
      <c r="X60" s="8" t="s">
        <v>1432</v>
      </c>
      <c r="Y60" s="8" t="s">
        <v>1432</v>
      </c>
      <c r="Z60" s="8" t="s">
        <v>1432</v>
      </c>
      <c r="AA60" s="8" t="s">
        <v>1432</v>
      </c>
      <c r="AB60" s="8" t="s">
        <v>1432</v>
      </c>
      <c r="AC60" s="63" t="s">
        <v>1432</v>
      </c>
      <c r="AD60" s="63" t="s">
        <v>2684</v>
      </c>
      <c r="AE60" s="63" t="s">
        <v>1432</v>
      </c>
      <c r="AF60" s="63" t="s">
        <v>2684</v>
      </c>
      <c r="AG60" s="63" t="s">
        <v>1432</v>
      </c>
      <c r="AH60" s="61" t="s">
        <v>923</v>
      </c>
      <c r="AI60" s="73">
        <v>43122</v>
      </c>
      <c r="AJ60" s="74" t="s">
        <v>1091</v>
      </c>
      <c r="AK60" s="76"/>
      <c r="AL60" s="71"/>
      <c r="AM60" s="71"/>
      <c r="AN60" s="71"/>
    </row>
    <row r="61" spans="2:40" s="20" customFormat="1" ht="159.94999999999999" hidden="1" customHeight="1">
      <c r="B61" s="68" t="s">
        <v>2623</v>
      </c>
      <c r="C61" s="10" t="s">
        <v>284</v>
      </c>
      <c r="D61" s="107">
        <v>43026</v>
      </c>
      <c r="E61" s="68" t="s">
        <v>1541</v>
      </c>
      <c r="F61" s="3" t="s">
        <v>1238</v>
      </c>
      <c r="G61" s="4" t="s">
        <v>81</v>
      </c>
      <c r="H61" s="4" t="s">
        <v>82</v>
      </c>
      <c r="I61" s="27" t="s">
        <v>83</v>
      </c>
      <c r="J61" s="27" t="s">
        <v>77</v>
      </c>
      <c r="K61" s="2">
        <v>1</v>
      </c>
      <c r="L61" s="26">
        <v>42795</v>
      </c>
      <c r="M61" s="26">
        <v>43100</v>
      </c>
      <c r="N61" s="5">
        <v>43.571428571428569</v>
      </c>
      <c r="O61" s="10" t="s">
        <v>1662</v>
      </c>
      <c r="P61" s="8" t="s">
        <v>78</v>
      </c>
      <c r="Q61" s="196">
        <v>1</v>
      </c>
      <c r="R61" s="3" t="s">
        <v>1837</v>
      </c>
      <c r="S61" s="7">
        <f t="shared" si="1"/>
        <v>231</v>
      </c>
      <c r="T61" s="3" t="s">
        <v>1421</v>
      </c>
      <c r="U61" s="3" t="s">
        <v>1422</v>
      </c>
      <c r="V61" s="8" t="s">
        <v>1432</v>
      </c>
      <c r="W61" s="8" t="s">
        <v>1432</v>
      </c>
      <c r="X61" s="8" t="s">
        <v>1432</v>
      </c>
      <c r="Y61" s="8" t="s">
        <v>1432</v>
      </c>
      <c r="Z61" s="8" t="s">
        <v>1432</v>
      </c>
      <c r="AA61" s="8" t="s">
        <v>1432</v>
      </c>
      <c r="AB61" s="8" t="s">
        <v>1432</v>
      </c>
      <c r="AC61" s="63" t="s">
        <v>1432</v>
      </c>
      <c r="AD61" s="63" t="s">
        <v>2684</v>
      </c>
      <c r="AE61" s="63" t="s">
        <v>1432</v>
      </c>
      <c r="AF61" s="63" t="s">
        <v>2684</v>
      </c>
      <c r="AG61" s="63" t="s">
        <v>1432</v>
      </c>
      <c r="AH61" s="61" t="s">
        <v>923</v>
      </c>
      <c r="AI61" s="73">
        <v>43122</v>
      </c>
      <c r="AJ61" s="74" t="s">
        <v>1091</v>
      </c>
      <c r="AK61" s="76"/>
      <c r="AL61" s="71"/>
      <c r="AM61" s="71"/>
      <c r="AN61" s="71"/>
    </row>
    <row r="62" spans="2:40" s="20" customFormat="1" ht="159.94999999999999" hidden="1" customHeight="1">
      <c r="B62" s="68" t="s">
        <v>2624</v>
      </c>
      <c r="C62" s="10" t="s">
        <v>284</v>
      </c>
      <c r="D62" s="107">
        <v>43026</v>
      </c>
      <c r="E62" s="68" t="s">
        <v>1529</v>
      </c>
      <c r="F62" s="3" t="s">
        <v>1239</v>
      </c>
      <c r="G62" s="4" t="s">
        <v>81</v>
      </c>
      <c r="H62" s="4" t="s">
        <v>82</v>
      </c>
      <c r="I62" s="27" t="s">
        <v>83</v>
      </c>
      <c r="J62" s="27" t="s">
        <v>77</v>
      </c>
      <c r="K62" s="2">
        <v>1</v>
      </c>
      <c r="L62" s="26">
        <v>42795</v>
      </c>
      <c r="M62" s="26">
        <v>43100</v>
      </c>
      <c r="N62" s="5">
        <v>43.571428571428569</v>
      </c>
      <c r="O62" s="10" t="s">
        <v>1662</v>
      </c>
      <c r="P62" s="8" t="s">
        <v>78</v>
      </c>
      <c r="Q62" s="196">
        <v>1</v>
      </c>
      <c r="R62" s="3" t="s">
        <v>1837</v>
      </c>
      <c r="S62" s="7">
        <f t="shared" si="1"/>
        <v>231</v>
      </c>
      <c r="T62" s="3" t="s">
        <v>1421</v>
      </c>
      <c r="U62" s="3" t="s">
        <v>1422</v>
      </c>
      <c r="V62" s="8" t="s">
        <v>1432</v>
      </c>
      <c r="W62" s="8" t="s">
        <v>1432</v>
      </c>
      <c r="X62" s="8" t="s">
        <v>1432</v>
      </c>
      <c r="Y62" s="8" t="s">
        <v>1432</v>
      </c>
      <c r="Z62" s="8" t="s">
        <v>1432</v>
      </c>
      <c r="AA62" s="8" t="s">
        <v>1432</v>
      </c>
      <c r="AB62" s="8" t="s">
        <v>1432</v>
      </c>
      <c r="AC62" s="63" t="s">
        <v>1432</v>
      </c>
      <c r="AD62" s="63" t="s">
        <v>2684</v>
      </c>
      <c r="AE62" s="63" t="s">
        <v>1432</v>
      </c>
      <c r="AF62" s="63" t="s">
        <v>2684</v>
      </c>
      <c r="AG62" s="63" t="s">
        <v>1432</v>
      </c>
      <c r="AH62" s="61" t="s">
        <v>923</v>
      </c>
      <c r="AI62" s="73">
        <v>43122</v>
      </c>
      <c r="AJ62" s="74" t="s">
        <v>1091</v>
      </c>
      <c r="AK62" s="76"/>
      <c r="AL62" s="71"/>
      <c r="AM62" s="71"/>
      <c r="AN62" s="71"/>
    </row>
    <row r="63" spans="2:40" s="20" customFormat="1" ht="159.94999999999999" hidden="1" customHeight="1">
      <c r="B63" s="68" t="s">
        <v>2625</v>
      </c>
      <c r="C63" s="10" t="s">
        <v>284</v>
      </c>
      <c r="D63" s="107">
        <v>43026</v>
      </c>
      <c r="E63" s="68" t="s">
        <v>1618</v>
      </c>
      <c r="F63" s="3" t="s">
        <v>1240</v>
      </c>
      <c r="G63" s="4" t="s">
        <v>81</v>
      </c>
      <c r="H63" s="4" t="s">
        <v>82</v>
      </c>
      <c r="I63" s="27" t="s">
        <v>83</v>
      </c>
      <c r="J63" s="27" t="s">
        <v>77</v>
      </c>
      <c r="K63" s="2">
        <v>1</v>
      </c>
      <c r="L63" s="26">
        <v>42795</v>
      </c>
      <c r="M63" s="26">
        <v>43100</v>
      </c>
      <c r="N63" s="5">
        <v>43.571428571428569</v>
      </c>
      <c r="O63" s="10" t="s">
        <v>1662</v>
      </c>
      <c r="P63" s="8" t="s">
        <v>78</v>
      </c>
      <c r="Q63" s="196">
        <v>1</v>
      </c>
      <c r="R63" s="3" t="s">
        <v>1837</v>
      </c>
      <c r="S63" s="7">
        <f t="shared" si="1"/>
        <v>231</v>
      </c>
      <c r="T63" s="3" t="s">
        <v>1421</v>
      </c>
      <c r="U63" s="3" t="s">
        <v>1422</v>
      </c>
      <c r="V63" s="8" t="s">
        <v>1432</v>
      </c>
      <c r="W63" s="8" t="s">
        <v>1432</v>
      </c>
      <c r="X63" s="8" t="s">
        <v>1432</v>
      </c>
      <c r="Y63" s="8" t="s">
        <v>1432</v>
      </c>
      <c r="Z63" s="8" t="s">
        <v>1432</v>
      </c>
      <c r="AA63" s="8" t="s">
        <v>1432</v>
      </c>
      <c r="AB63" s="8" t="s">
        <v>1432</v>
      </c>
      <c r="AC63" s="63" t="s">
        <v>1432</v>
      </c>
      <c r="AD63" s="63" t="s">
        <v>2684</v>
      </c>
      <c r="AE63" s="63" t="s">
        <v>1432</v>
      </c>
      <c r="AF63" s="63" t="s">
        <v>2684</v>
      </c>
      <c r="AG63" s="63" t="s">
        <v>1432</v>
      </c>
      <c r="AH63" s="61" t="s">
        <v>923</v>
      </c>
      <c r="AI63" s="73">
        <v>43122</v>
      </c>
      <c r="AJ63" s="74" t="s">
        <v>1091</v>
      </c>
      <c r="AK63" s="76"/>
      <c r="AL63" s="71"/>
      <c r="AM63" s="71"/>
      <c r="AN63" s="71"/>
    </row>
    <row r="64" spans="2:40" s="20" customFormat="1" ht="159.94999999999999" hidden="1" customHeight="1">
      <c r="B64" s="68" t="s">
        <v>2626</v>
      </c>
      <c r="C64" s="10" t="s">
        <v>284</v>
      </c>
      <c r="D64" s="107">
        <v>43026</v>
      </c>
      <c r="E64" s="68" t="s">
        <v>1530</v>
      </c>
      <c r="F64" s="3" t="s">
        <v>1241</v>
      </c>
      <c r="G64" s="4" t="s">
        <v>81</v>
      </c>
      <c r="H64" s="4" t="s">
        <v>82</v>
      </c>
      <c r="I64" s="27" t="s">
        <v>83</v>
      </c>
      <c r="J64" s="27" t="s">
        <v>77</v>
      </c>
      <c r="K64" s="2">
        <v>1</v>
      </c>
      <c r="L64" s="26">
        <v>42795</v>
      </c>
      <c r="M64" s="26">
        <v>43100</v>
      </c>
      <c r="N64" s="5">
        <v>43.571428571428569</v>
      </c>
      <c r="O64" s="10" t="s">
        <v>1662</v>
      </c>
      <c r="P64" s="8" t="s">
        <v>78</v>
      </c>
      <c r="Q64" s="196">
        <v>1</v>
      </c>
      <c r="R64" s="3" t="s">
        <v>1837</v>
      </c>
      <c r="S64" s="7">
        <f t="shared" si="1"/>
        <v>231</v>
      </c>
      <c r="T64" s="3" t="s">
        <v>1421</v>
      </c>
      <c r="U64" s="3" t="s">
        <v>1422</v>
      </c>
      <c r="V64" s="8" t="s">
        <v>1432</v>
      </c>
      <c r="W64" s="8" t="s">
        <v>1432</v>
      </c>
      <c r="X64" s="8" t="s">
        <v>1432</v>
      </c>
      <c r="Y64" s="8" t="s">
        <v>1432</v>
      </c>
      <c r="Z64" s="8" t="s">
        <v>1432</v>
      </c>
      <c r="AA64" s="8" t="s">
        <v>1432</v>
      </c>
      <c r="AB64" s="8" t="s">
        <v>1432</v>
      </c>
      <c r="AC64" s="63" t="s">
        <v>1432</v>
      </c>
      <c r="AD64" s="63" t="s">
        <v>2684</v>
      </c>
      <c r="AE64" s="63" t="s">
        <v>1432</v>
      </c>
      <c r="AF64" s="63" t="s">
        <v>2684</v>
      </c>
      <c r="AG64" s="63" t="s">
        <v>1432</v>
      </c>
      <c r="AH64" s="61" t="s">
        <v>923</v>
      </c>
      <c r="AI64" s="73">
        <v>43122</v>
      </c>
      <c r="AJ64" s="74" t="s">
        <v>1091</v>
      </c>
      <c r="AK64" s="76"/>
      <c r="AL64" s="71"/>
      <c r="AM64" s="71"/>
      <c r="AN64" s="71"/>
    </row>
    <row r="65" spans="2:40" s="20" customFormat="1" ht="159.94999999999999" hidden="1" customHeight="1">
      <c r="B65" s="68" t="s">
        <v>2627</v>
      </c>
      <c r="C65" s="10" t="s">
        <v>284</v>
      </c>
      <c r="D65" s="107">
        <v>43026</v>
      </c>
      <c r="E65" s="68" t="s">
        <v>1619</v>
      </c>
      <c r="F65" s="3" t="s">
        <v>1242</v>
      </c>
      <c r="G65" s="4" t="s">
        <v>81</v>
      </c>
      <c r="H65" s="4" t="s">
        <v>82</v>
      </c>
      <c r="I65" s="27" t="s">
        <v>83</v>
      </c>
      <c r="J65" s="27" t="s">
        <v>77</v>
      </c>
      <c r="K65" s="2">
        <v>1</v>
      </c>
      <c r="L65" s="26">
        <v>42795</v>
      </c>
      <c r="M65" s="26">
        <v>43100</v>
      </c>
      <c r="N65" s="5">
        <v>43.571428571428569</v>
      </c>
      <c r="O65" s="10" t="s">
        <v>1662</v>
      </c>
      <c r="P65" s="8" t="s">
        <v>78</v>
      </c>
      <c r="Q65" s="196">
        <v>1</v>
      </c>
      <c r="R65" s="3" t="s">
        <v>1837</v>
      </c>
      <c r="S65" s="7">
        <f t="shared" si="1"/>
        <v>231</v>
      </c>
      <c r="T65" s="3" t="s">
        <v>1421</v>
      </c>
      <c r="U65" s="3" t="s">
        <v>1422</v>
      </c>
      <c r="V65" s="8" t="s">
        <v>1432</v>
      </c>
      <c r="W65" s="8" t="s">
        <v>1432</v>
      </c>
      <c r="X65" s="8" t="s">
        <v>1432</v>
      </c>
      <c r="Y65" s="8" t="s">
        <v>1432</v>
      </c>
      <c r="Z65" s="8" t="s">
        <v>1432</v>
      </c>
      <c r="AA65" s="8" t="s">
        <v>1432</v>
      </c>
      <c r="AB65" s="8" t="s">
        <v>1432</v>
      </c>
      <c r="AC65" s="63" t="s">
        <v>1432</v>
      </c>
      <c r="AD65" s="63" t="s">
        <v>2684</v>
      </c>
      <c r="AE65" s="63" t="s">
        <v>1432</v>
      </c>
      <c r="AF65" s="63" t="s">
        <v>2684</v>
      </c>
      <c r="AG65" s="63" t="s">
        <v>1432</v>
      </c>
      <c r="AH65" s="61" t="s">
        <v>923</v>
      </c>
      <c r="AI65" s="73">
        <v>43122</v>
      </c>
      <c r="AJ65" s="74" t="s">
        <v>1091</v>
      </c>
      <c r="AK65" s="76"/>
      <c r="AL65" s="71"/>
      <c r="AM65" s="71"/>
      <c r="AN65" s="71"/>
    </row>
    <row r="66" spans="2:40" s="20" customFormat="1" ht="159.94999999999999" hidden="1" customHeight="1">
      <c r="B66" s="68" t="s">
        <v>2628</v>
      </c>
      <c r="C66" s="10" t="s">
        <v>284</v>
      </c>
      <c r="D66" s="107">
        <v>43026</v>
      </c>
      <c r="E66" s="68" t="s">
        <v>1533</v>
      </c>
      <c r="F66" s="3" t="s">
        <v>1243</v>
      </c>
      <c r="G66" s="4" t="s">
        <v>81</v>
      </c>
      <c r="H66" s="4" t="s">
        <v>82</v>
      </c>
      <c r="I66" s="27" t="s">
        <v>83</v>
      </c>
      <c r="J66" s="27" t="s">
        <v>77</v>
      </c>
      <c r="K66" s="2">
        <v>1</v>
      </c>
      <c r="L66" s="26">
        <v>42795</v>
      </c>
      <c r="M66" s="26">
        <v>43100</v>
      </c>
      <c r="N66" s="5">
        <v>43.571428571428569</v>
      </c>
      <c r="O66" s="10" t="s">
        <v>1662</v>
      </c>
      <c r="P66" s="8" t="s">
        <v>78</v>
      </c>
      <c r="Q66" s="196">
        <v>1</v>
      </c>
      <c r="R66" s="3" t="s">
        <v>1837</v>
      </c>
      <c r="S66" s="7">
        <f t="shared" si="1"/>
        <v>231</v>
      </c>
      <c r="T66" s="3" t="s">
        <v>1421</v>
      </c>
      <c r="U66" s="3" t="s">
        <v>1422</v>
      </c>
      <c r="V66" s="8" t="s">
        <v>1432</v>
      </c>
      <c r="W66" s="8" t="s">
        <v>1432</v>
      </c>
      <c r="X66" s="8" t="s">
        <v>1432</v>
      </c>
      <c r="Y66" s="8" t="s">
        <v>1432</v>
      </c>
      <c r="Z66" s="8" t="s">
        <v>1432</v>
      </c>
      <c r="AA66" s="8" t="s">
        <v>1432</v>
      </c>
      <c r="AB66" s="8" t="s">
        <v>1432</v>
      </c>
      <c r="AC66" s="63" t="s">
        <v>1432</v>
      </c>
      <c r="AD66" s="63" t="s">
        <v>2684</v>
      </c>
      <c r="AE66" s="63" t="s">
        <v>1432</v>
      </c>
      <c r="AF66" s="63" t="s">
        <v>2684</v>
      </c>
      <c r="AG66" s="63" t="s">
        <v>1432</v>
      </c>
      <c r="AH66" s="61" t="s">
        <v>923</v>
      </c>
      <c r="AI66" s="73">
        <v>43122</v>
      </c>
      <c r="AJ66" s="74" t="s">
        <v>1091</v>
      </c>
      <c r="AK66" s="76"/>
      <c r="AL66" s="71"/>
      <c r="AM66" s="71"/>
      <c r="AN66" s="71"/>
    </row>
    <row r="67" spans="2:40" s="20" customFormat="1" ht="159.94999999999999" hidden="1" customHeight="1">
      <c r="B67" s="68" t="s">
        <v>2629</v>
      </c>
      <c r="C67" s="10" t="s">
        <v>284</v>
      </c>
      <c r="D67" s="107">
        <v>43026</v>
      </c>
      <c r="E67" s="68" t="s">
        <v>1537</v>
      </c>
      <c r="F67" s="3" t="s">
        <v>1244</v>
      </c>
      <c r="G67" s="4" t="s">
        <v>71</v>
      </c>
      <c r="H67" s="4" t="s">
        <v>72</v>
      </c>
      <c r="I67" s="27" t="s">
        <v>73</v>
      </c>
      <c r="J67" s="27" t="s">
        <v>33</v>
      </c>
      <c r="K67" s="2">
        <v>1</v>
      </c>
      <c r="L67" s="26">
        <v>42795</v>
      </c>
      <c r="M67" s="26">
        <v>43100</v>
      </c>
      <c r="N67" s="5">
        <v>43.571428571428569</v>
      </c>
      <c r="O67" s="8" t="s">
        <v>61</v>
      </c>
      <c r="P67" s="8"/>
      <c r="Q67" s="196">
        <v>1</v>
      </c>
      <c r="R67" s="3" t="s">
        <v>1423</v>
      </c>
      <c r="S67" s="7">
        <f t="shared" si="1"/>
        <v>121</v>
      </c>
      <c r="T67" s="3" t="s">
        <v>1421</v>
      </c>
      <c r="U67" s="3" t="s">
        <v>1423</v>
      </c>
      <c r="V67" s="8" t="s">
        <v>1432</v>
      </c>
      <c r="W67" s="8" t="s">
        <v>1432</v>
      </c>
      <c r="X67" s="8" t="s">
        <v>1432</v>
      </c>
      <c r="Y67" s="8" t="s">
        <v>1432</v>
      </c>
      <c r="Z67" s="8" t="s">
        <v>1432</v>
      </c>
      <c r="AA67" s="8" t="s">
        <v>1432</v>
      </c>
      <c r="AB67" s="8" t="s">
        <v>1432</v>
      </c>
      <c r="AC67" s="8" t="s">
        <v>1432</v>
      </c>
      <c r="AD67" s="63" t="s">
        <v>2684</v>
      </c>
      <c r="AE67" s="8" t="s">
        <v>1432</v>
      </c>
      <c r="AF67" s="63" t="s">
        <v>2684</v>
      </c>
      <c r="AG67" s="63" t="s">
        <v>1432</v>
      </c>
      <c r="AH67" s="61" t="s">
        <v>923</v>
      </c>
      <c r="AI67" s="73">
        <v>43122</v>
      </c>
      <c r="AJ67" s="74" t="s">
        <v>1091</v>
      </c>
      <c r="AK67" s="76"/>
      <c r="AL67" s="71"/>
      <c r="AM67" s="71"/>
      <c r="AN67" s="71"/>
    </row>
    <row r="68" spans="2:40" s="20" customFormat="1" ht="159.94999999999999" hidden="1" customHeight="1">
      <c r="B68" s="68" t="s">
        <v>2630</v>
      </c>
      <c r="C68" s="10" t="s">
        <v>284</v>
      </c>
      <c r="D68" s="107">
        <v>43026</v>
      </c>
      <c r="E68" s="68" t="s">
        <v>1538</v>
      </c>
      <c r="F68" s="304" t="s">
        <v>1245</v>
      </c>
      <c r="G68" s="4" t="s">
        <v>259</v>
      </c>
      <c r="H68" s="4" t="s">
        <v>260</v>
      </c>
      <c r="I68" s="27" t="s">
        <v>260</v>
      </c>
      <c r="J68" s="27" t="s">
        <v>261</v>
      </c>
      <c r="K68" s="2">
        <v>1</v>
      </c>
      <c r="L68" s="26">
        <v>42795</v>
      </c>
      <c r="M68" s="26">
        <v>43190</v>
      </c>
      <c r="N68" s="5">
        <v>56.428571428571431</v>
      </c>
      <c r="O68" s="8" t="s">
        <v>61</v>
      </c>
      <c r="P68" s="8" t="s">
        <v>289</v>
      </c>
      <c r="Q68" s="196">
        <v>1</v>
      </c>
      <c r="R68" s="3" t="s">
        <v>1424</v>
      </c>
      <c r="S68" s="7">
        <f t="shared" si="1"/>
        <v>342</v>
      </c>
      <c r="T68" s="3" t="s">
        <v>1421</v>
      </c>
      <c r="U68" s="3" t="s">
        <v>1433</v>
      </c>
      <c r="V68" s="3" t="s">
        <v>1434</v>
      </c>
      <c r="W68" s="4" t="s">
        <v>1435</v>
      </c>
      <c r="X68" s="4" t="s">
        <v>1435</v>
      </c>
      <c r="Y68" s="4" t="s">
        <v>1435</v>
      </c>
      <c r="Z68" s="4" t="s">
        <v>1435</v>
      </c>
      <c r="AA68" s="4" t="s">
        <v>1435</v>
      </c>
      <c r="AB68" s="4" t="s">
        <v>1435</v>
      </c>
      <c r="AC68" s="8" t="s">
        <v>1435</v>
      </c>
      <c r="AD68" s="63" t="s">
        <v>2680</v>
      </c>
      <c r="AE68" s="8" t="s">
        <v>1435</v>
      </c>
      <c r="AF68" s="63" t="s">
        <v>2680</v>
      </c>
      <c r="AG68" s="63" t="s">
        <v>1435</v>
      </c>
      <c r="AH68" s="61" t="s">
        <v>923</v>
      </c>
      <c r="AI68" s="73">
        <v>43122</v>
      </c>
      <c r="AJ68" s="74" t="s">
        <v>1091</v>
      </c>
      <c r="AK68" s="76"/>
      <c r="AL68" s="71"/>
      <c r="AM68" s="71"/>
      <c r="AN68" s="71"/>
    </row>
    <row r="69" spans="2:40" s="20" customFormat="1" ht="159.94999999999999" hidden="1" customHeight="1">
      <c r="B69" s="68" t="s">
        <v>2631</v>
      </c>
      <c r="C69" s="10" t="s">
        <v>284</v>
      </c>
      <c r="D69" s="107">
        <v>43026</v>
      </c>
      <c r="E69" s="68" t="s">
        <v>1568</v>
      </c>
      <c r="F69" s="3" t="s">
        <v>1246</v>
      </c>
      <c r="G69" s="4" t="s">
        <v>290</v>
      </c>
      <c r="H69" s="4" t="s">
        <v>291</v>
      </c>
      <c r="I69" s="27" t="s">
        <v>292</v>
      </c>
      <c r="J69" s="27" t="s">
        <v>293</v>
      </c>
      <c r="K69" s="2">
        <v>2</v>
      </c>
      <c r="L69" s="26">
        <v>42200</v>
      </c>
      <c r="M69" s="26">
        <v>42384</v>
      </c>
      <c r="N69" s="5">
        <v>26.285714285714285</v>
      </c>
      <c r="O69" s="8" t="s">
        <v>61</v>
      </c>
      <c r="P69" s="8"/>
      <c r="Q69" s="196">
        <v>2</v>
      </c>
      <c r="R69" s="3" t="s">
        <v>1425</v>
      </c>
      <c r="S69" s="7">
        <f t="shared" si="1"/>
        <v>268</v>
      </c>
      <c r="T69" s="3" t="s">
        <v>1421</v>
      </c>
      <c r="U69" s="3" t="s">
        <v>1425</v>
      </c>
      <c r="V69" s="8" t="s">
        <v>1432</v>
      </c>
      <c r="W69" s="8" t="s">
        <v>1432</v>
      </c>
      <c r="X69" s="8" t="s">
        <v>1432</v>
      </c>
      <c r="Y69" s="8" t="s">
        <v>1432</v>
      </c>
      <c r="Z69" s="8" t="s">
        <v>1432</v>
      </c>
      <c r="AA69" s="8" t="s">
        <v>1432</v>
      </c>
      <c r="AB69" s="8" t="s">
        <v>1432</v>
      </c>
      <c r="AC69" s="8" t="s">
        <v>1432</v>
      </c>
      <c r="AD69" s="63" t="s">
        <v>2684</v>
      </c>
      <c r="AE69" s="8" t="s">
        <v>1432</v>
      </c>
      <c r="AF69" s="63" t="s">
        <v>2684</v>
      </c>
      <c r="AG69" s="63" t="s">
        <v>1432</v>
      </c>
      <c r="AH69" s="127" t="s">
        <v>923</v>
      </c>
      <c r="AI69" s="73">
        <v>43122</v>
      </c>
      <c r="AJ69" s="74" t="s">
        <v>1091</v>
      </c>
      <c r="AK69" s="76"/>
      <c r="AL69" s="71"/>
      <c r="AM69" s="71"/>
      <c r="AN69" s="71"/>
    </row>
    <row r="70" spans="2:40" s="20" customFormat="1" ht="159.94999999999999" hidden="1" customHeight="1">
      <c r="B70" s="68" t="s">
        <v>2632</v>
      </c>
      <c r="C70" s="10" t="s">
        <v>284</v>
      </c>
      <c r="D70" s="107">
        <v>43026</v>
      </c>
      <c r="E70" s="68" t="s">
        <v>1526</v>
      </c>
      <c r="F70" s="3" t="s">
        <v>1247</v>
      </c>
      <c r="G70" s="4" t="s">
        <v>81</v>
      </c>
      <c r="H70" s="4" t="s">
        <v>82</v>
      </c>
      <c r="I70" s="27" t="s">
        <v>294</v>
      </c>
      <c r="J70" s="27" t="s">
        <v>77</v>
      </c>
      <c r="K70" s="2">
        <v>1</v>
      </c>
      <c r="L70" s="26">
        <v>42795</v>
      </c>
      <c r="M70" s="26">
        <v>43100</v>
      </c>
      <c r="N70" s="5">
        <v>43.571428571428569</v>
      </c>
      <c r="O70" s="10" t="s">
        <v>1662</v>
      </c>
      <c r="P70" s="8" t="s">
        <v>295</v>
      </c>
      <c r="Q70" s="196">
        <v>1</v>
      </c>
      <c r="R70" s="3" t="s">
        <v>1837</v>
      </c>
      <c r="S70" s="7">
        <f t="shared" ref="S70:S93" si="2">LEN($R70)</f>
        <v>231</v>
      </c>
      <c r="T70" s="3" t="s">
        <v>1421</v>
      </c>
      <c r="U70" s="3" t="s">
        <v>1422</v>
      </c>
      <c r="V70" s="8" t="s">
        <v>1432</v>
      </c>
      <c r="W70" s="8" t="s">
        <v>1432</v>
      </c>
      <c r="X70" s="8" t="s">
        <v>1432</v>
      </c>
      <c r="Y70" s="8" t="s">
        <v>1432</v>
      </c>
      <c r="Z70" s="8" t="s">
        <v>1432</v>
      </c>
      <c r="AA70" s="8" t="s">
        <v>1432</v>
      </c>
      <c r="AB70" s="8" t="s">
        <v>1432</v>
      </c>
      <c r="AC70" s="63" t="s">
        <v>1432</v>
      </c>
      <c r="AD70" s="63" t="s">
        <v>2684</v>
      </c>
      <c r="AE70" s="63" t="s">
        <v>1432</v>
      </c>
      <c r="AF70" s="63" t="s">
        <v>2684</v>
      </c>
      <c r="AG70" s="63" t="s">
        <v>1432</v>
      </c>
      <c r="AH70" s="61" t="s">
        <v>923</v>
      </c>
      <c r="AI70" s="73">
        <v>43122</v>
      </c>
      <c r="AJ70" s="74" t="s">
        <v>1091</v>
      </c>
      <c r="AK70" s="76"/>
      <c r="AL70" s="71"/>
      <c r="AM70" s="71"/>
      <c r="AN70" s="71"/>
    </row>
    <row r="71" spans="2:40" s="20" customFormat="1" ht="159.94999999999999" hidden="1" customHeight="1">
      <c r="B71" s="68" t="s">
        <v>2633</v>
      </c>
      <c r="C71" s="10" t="s">
        <v>284</v>
      </c>
      <c r="D71" s="107">
        <v>43026</v>
      </c>
      <c r="E71" s="68" t="s">
        <v>1569</v>
      </c>
      <c r="F71" s="3" t="s">
        <v>1248</v>
      </c>
      <c r="G71" s="4" t="s">
        <v>158</v>
      </c>
      <c r="H71" s="4" t="s">
        <v>159</v>
      </c>
      <c r="I71" s="27" t="s">
        <v>160</v>
      </c>
      <c r="J71" s="27" t="s">
        <v>161</v>
      </c>
      <c r="K71" s="2">
        <v>8</v>
      </c>
      <c r="L71" s="26">
        <v>42856</v>
      </c>
      <c r="M71" s="26">
        <v>43100</v>
      </c>
      <c r="N71" s="5">
        <v>34.857142857142854</v>
      </c>
      <c r="O71" s="8" t="s">
        <v>16</v>
      </c>
      <c r="P71" s="8"/>
      <c r="Q71" s="196">
        <v>8</v>
      </c>
      <c r="R71" s="3" t="s">
        <v>1426</v>
      </c>
      <c r="S71" s="7">
        <f t="shared" si="2"/>
        <v>360</v>
      </c>
      <c r="T71" s="3" t="s">
        <v>1421</v>
      </c>
      <c r="U71" s="4" t="s">
        <v>162</v>
      </c>
      <c r="V71" s="8" t="s">
        <v>1432</v>
      </c>
      <c r="W71" s="8" t="s">
        <v>1432</v>
      </c>
      <c r="X71" s="8" t="s">
        <v>1432</v>
      </c>
      <c r="Y71" s="8" t="s">
        <v>1432</v>
      </c>
      <c r="Z71" s="8" t="s">
        <v>1432</v>
      </c>
      <c r="AA71" s="8" t="s">
        <v>1432</v>
      </c>
      <c r="AB71" s="8" t="s">
        <v>1432</v>
      </c>
      <c r="AC71" s="8" t="s">
        <v>1432</v>
      </c>
      <c r="AD71" s="63" t="s">
        <v>2684</v>
      </c>
      <c r="AE71" s="8" t="s">
        <v>1432</v>
      </c>
      <c r="AF71" s="63" t="s">
        <v>2684</v>
      </c>
      <c r="AG71" s="63" t="s">
        <v>1432</v>
      </c>
      <c r="AH71" s="61" t="s">
        <v>923</v>
      </c>
      <c r="AI71" s="73">
        <v>43122</v>
      </c>
      <c r="AJ71" s="74" t="s">
        <v>1091</v>
      </c>
      <c r="AK71" s="76"/>
      <c r="AL71" s="71"/>
      <c r="AM71" s="71"/>
      <c r="AN71" s="71"/>
    </row>
    <row r="72" spans="2:40" s="20" customFormat="1" ht="159.94999999999999" hidden="1" customHeight="1">
      <c r="B72" s="68" t="s">
        <v>2634</v>
      </c>
      <c r="C72" s="10" t="s">
        <v>284</v>
      </c>
      <c r="D72" s="107">
        <v>43026</v>
      </c>
      <c r="E72" s="68" t="s">
        <v>1570</v>
      </c>
      <c r="F72" s="3" t="s">
        <v>1249</v>
      </c>
      <c r="G72" s="4" t="s">
        <v>296</v>
      </c>
      <c r="H72" s="4" t="s">
        <v>297</v>
      </c>
      <c r="I72" s="27" t="s">
        <v>298</v>
      </c>
      <c r="J72" s="27" t="s">
        <v>299</v>
      </c>
      <c r="K72" s="2">
        <v>1</v>
      </c>
      <c r="L72" s="26">
        <v>43009</v>
      </c>
      <c r="M72" s="26">
        <v>43100</v>
      </c>
      <c r="N72" s="5">
        <v>13</v>
      </c>
      <c r="O72" s="10" t="s">
        <v>177</v>
      </c>
      <c r="P72" s="8" t="s">
        <v>78</v>
      </c>
      <c r="Q72" s="196">
        <v>1</v>
      </c>
      <c r="R72" s="3" t="s">
        <v>1427</v>
      </c>
      <c r="S72" s="7">
        <f t="shared" si="2"/>
        <v>195</v>
      </c>
      <c r="T72" s="3" t="s">
        <v>1421</v>
      </c>
      <c r="U72" s="3" t="s">
        <v>1427</v>
      </c>
      <c r="V72" s="8" t="s">
        <v>1432</v>
      </c>
      <c r="W72" s="8" t="s">
        <v>1432</v>
      </c>
      <c r="X72" s="8" t="s">
        <v>1432</v>
      </c>
      <c r="Y72" s="8" t="s">
        <v>1432</v>
      </c>
      <c r="Z72" s="8" t="s">
        <v>1432</v>
      </c>
      <c r="AA72" s="8" t="s">
        <v>1432</v>
      </c>
      <c r="AB72" s="8" t="s">
        <v>1432</v>
      </c>
      <c r="AC72" s="63" t="s">
        <v>1432</v>
      </c>
      <c r="AD72" s="63" t="s">
        <v>2684</v>
      </c>
      <c r="AE72" s="63" t="s">
        <v>1432</v>
      </c>
      <c r="AF72" s="63" t="s">
        <v>2684</v>
      </c>
      <c r="AG72" s="63" t="s">
        <v>1432</v>
      </c>
      <c r="AH72" s="61" t="s">
        <v>923</v>
      </c>
      <c r="AI72" s="73">
        <v>43122</v>
      </c>
      <c r="AJ72" s="74" t="s">
        <v>1091</v>
      </c>
      <c r="AK72" s="76"/>
      <c r="AL72" s="71"/>
      <c r="AM72" s="71"/>
      <c r="AN72" s="71"/>
    </row>
    <row r="73" spans="2:40" s="20" customFormat="1" ht="159.94999999999999" hidden="1" customHeight="1">
      <c r="B73" s="68" t="s">
        <v>2635</v>
      </c>
      <c r="C73" s="10" t="s">
        <v>284</v>
      </c>
      <c r="D73" s="107">
        <v>43026</v>
      </c>
      <c r="E73" s="68" t="s">
        <v>1571</v>
      </c>
      <c r="F73" s="3" t="s">
        <v>1250</v>
      </c>
      <c r="G73" s="4" t="s">
        <v>81</v>
      </c>
      <c r="H73" s="4" t="s">
        <v>82</v>
      </c>
      <c r="I73" s="27" t="s">
        <v>83</v>
      </c>
      <c r="J73" s="27" t="s">
        <v>77</v>
      </c>
      <c r="K73" s="2">
        <v>1</v>
      </c>
      <c r="L73" s="26">
        <v>42795</v>
      </c>
      <c r="M73" s="26">
        <v>43100</v>
      </c>
      <c r="N73" s="5">
        <v>43.571428571428569</v>
      </c>
      <c r="O73" s="10" t="s">
        <v>1662</v>
      </c>
      <c r="P73" s="8" t="s">
        <v>78</v>
      </c>
      <c r="Q73" s="196">
        <v>1</v>
      </c>
      <c r="R73" s="3" t="s">
        <v>1837</v>
      </c>
      <c r="S73" s="7">
        <f t="shared" si="2"/>
        <v>231</v>
      </c>
      <c r="T73" s="3" t="s">
        <v>1421</v>
      </c>
      <c r="U73" s="3" t="s">
        <v>1422</v>
      </c>
      <c r="V73" s="8" t="s">
        <v>1432</v>
      </c>
      <c r="W73" s="8" t="s">
        <v>1432</v>
      </c>
      <c r="X73" s="8" t="s">
        <v>1432</v>
      </c>
      <c r="Y73" s="8" t="s">
        <v>1432</v>
      </c>
      <c r="Z73" s="8" t="s">
        <v>1432</v>
      </c>
      <c r="AA73" s="8" t="s">
        <v>1432</v>
      </c>
      <c r="AB73" s="8" t="s">
        <v>1432</v>
      </c>
      <c r="AC73" s="63" t="s">
        <v>1432</v>
      </c>
      <c r="AD73" s="63" t="s">
        <v>2684</v>
      </c>
      <c r="AE73" s="63" t="s">
        <v>1432</v>
      </c>
      <c r="AF73" s="63" t="s">
        <v>2684</v>
      </c>
      <c r="AG73" s="63" t="s">
        <v>1432</v>
      </c>
      <c r="AH73" s="61" t="s">
        <v>923</v>
      </c>
      <c r="AI73" s="73">
        <v>43122</v>
      </c>
      <c r="AJ73" s="74" t="s">
        <v>1091</v>
      </c>
      <c r="AK73" s="76"/>
      <c r="AL73" s="71"/>
      <c r="AM73" s="71"/>
      <c r="AN73" s="71"/>
    </row>
    <row r="74" spans="2:40" s="20" customFormat="1" ht="159.94999999999999" hidden="1" customHeight="1">
      <c r="B74" s="68" t="s">
        <v>2636</v>
      </c>
      <c r="C74" s="10" t="s">
        <v>284</v>
      </c>
      <c r="D74" s="107">
        <v>43026</v>
      </c>
      <c r="E74" s="68" t="s">
        <v>1572</v>
      </c>
      <c r="F74" s="3" t="s">
        <v>1251</v>
      </c>
      <c r="G74" s="4" t="s">
        <v>81</v>
      </c>
      <c r="H74" s="4" t="s">
        <v>82</v>
      </c>
      <c r="I74" s="27" t="s">
        <v>83</v>
      </c>
      <c r="J74" s="27" t="s">
        <v>77</v>
      </c>
      <c r="K74" s="2">
        <v>1</v>
      </c>
      <c r="L74" s="26">
        <v>42795</v>
      </c>
      <c r="M74" s="26">
        <v>43100</v>
      </c>
      <c r="N74" s="5">
        <v>43.571428571428569</v>
      </c>
      <c r="O74" s="10" t="s">
        <v>1662</v>
      </c>
      <c r="P74" s="8" t="s">
        <v>78</v>
      </c>
      <c r="Q74" s="196">
        <v>1</v>
      </c>
      <c r="R74" s="3" t="s">
        <v>1838</v>
      </c>
      <c r="S74" s="7">
        <f t="shared" si="2"/>
        <v>239</v>
      </c>
      <c r="T74" s="3" t="s">
        <v>1421</v>
      </c>
      <c r="U74" s="3" t="s">
        <v>1428</v>
      </c>
      <c r="V74" s="8" t="s">
        <v>1432</v>
      </c>
      <c r="W74" s="8" t="s">
        <v>1432</v>
      </c>
      <c r="X74" s="8" t="s">
        <v>1432</v>
      </c>
      <c r="Y74" s="8" t="s">
        <v>1432</v>
      </c>
      <c r="Z74" s="8" t="s">
        <v>1432</v>
      </c>
      <c r="AA74" s="8" t="s">
        <v>1432</v>
      </c>
      <c r="AB74" s="8" t="s">
        <v>1432</v>
      </c>
      <c r="AC74" s="63" t="s">
        <v>1432</v>
      </c>
      <c r="AD74" s="63" t="s">
        <v>2684</v>
      </c>
      <c r="AE74" s="63" t="s">
        <v>1432</v>
      </c>
      <c r="AF74" s="63" t="s">
        <v>2684</v>
      </c>
      <c r="AG74" s="63" t="s">
        <v>1432</v>
      </c>
      <c r="AH74" s="61" t="s">
        <v>923</v>
      </c>
      <c r="AI74" s="73">
        <v>43122</v>
      </c>
      <c r="AJ74" s="74" t="s">
        <v>1091</v>
      </c>
      <c r="AK74" s="76"/>
      <c r="AL74" s="71"/>
      <c r="AM74" s="71"/>
      <c r="AN74" s="71"/>
    </row>
    <row r="75" spans="2:40" s="20" customFormat="1" ht="159.94999999999999" hidden="1" customHeight="1">
      <c r="B75" s="68" t="s">
        <v>2637</v>
      </c>
      <c r="C75" s="10" t="s">
        <v>284</v>
      </c>
      <c r="D75" s="107">
        <v>43026</v>
      </c>
      <c r="E75" s="68" t="s">
        <v>1574</v>
      </c>
      <c r="F75" s="3" t="s">
        <v>1252</v>
      </c>
      <c r="G75" s="4" t="s">
        <v>81</v>
      </c>
      <c r="H75" s="4" t="s">
        <v>82</v>
      </c>
      <c r="I75" s="27" t="s">
        <v>83</v>
      </c>
      <c r="J75" s="27" t="s">
        <v>77</v>
      </c>
      <c r="K75" s="2">
        <v>1</v>
      </c>
      <c r="L75" s="26">
        <v>42795</v>
      </c>
      <c r="M75" s="26">
        <v>43100</v>
      </c>
      <c r="N75" s="5">
        <v>43.571428571428569</v>
      </c>
      <c r="O75" s="10" t="s">
        <v>1662</v>
      </c>
      <c r="P75" s="8" t="s">
        <v>78</v>
      </c>
      <c r="Q75" s="196">
        <v>1</v>
      </c>
      <c r="R75" s="3" t="s">
        <v>1837</v>
      </c>
      <c r="S75" s="7">
        <f t="shared" si="2"/>
        <v>231</v>
      </c>
      <c r="T75" s="3" t="s">
        <v>1421</v>
      </c>
      <c r="U75" s="3" t="s">
        <v>1422</v>
      </c>
      <c r="V75" s="8" t="s">
        <v>1432</v>
      </c>
      <c r="W75" s="8" t="s">
        <v>1432</v>
      </c>
      <c r="X75" s="8" t="s">
        <v>1432</v>
      </c>
      <c r="Y75" s="8" t="s">
        <v>1432</v>
      </c>
      <c r="Z75" s="8" t="s">
        <v>1432</v>
      </c>
      <c r="AA75" s="8" t="s">
        <v>1432</v>
      </c>
      <c r="AB75" s="8" t="s">
        <v>1432</v>
      </c>
      <c r="AC75" s="63" t="s">
        <v>1432</v>
      </c>
      <c r="AD75" s="63" t="s">
        <v>2684</v>
      </c>
      <c r="AE75" s="63" t="s">
        <v>1432</v>
      </c>
      <c r="AF75" s="63" t="s">
        <v>2684</v>
      </c>
      <c r="AG75" s="63" t="s">
        <v>1432</v>
      </c>
      <c r="AH75" s="61" t="s">
        <v>923</v>
      </c>
      <c r="AI75" s="73">
        <v>43122</v>
      </c>
      <c r="AJ75" s="74" t="s">
        <v>1091</v>
      </c>
      <c r="AK75" s="76"/>
      <c r="AL75" s="71"/>
      <c r="AM75" s="71"/>
      <c r="AN75" s="71"/>
    </row>
    <row r="76" spans="2:40" s="20" customFormat="1" ht="159.94999999999999" hidden="1" customHeight="1">
      <c r="B76" s="68" t="s">
        <v>2638</v>
      </c>
      <c r="C76" s="10" t="s">
        <v>284</v>
      </c>
      <c r="D76" s="107">
        <v>43026</v>
      </c>
      <c r="E76" s="68" t="s">
        <v>1578</v>
      </c>
      <c r="F76" s="3" t="s">
        <v>1253</v>
      </c>
      <c r="G76" s="4" t="s">
        <v>300</v>
      </c>
      <c r="H76" s="4" t="s">
        <v>301</v>
      </c>
      <c r="I76" s="27" t="s">
        <v>301</v>
      </c>
      <c r="J76" s="27" t="s">
        <v>33</v>
      </c>
      <c r="K76" s="2">
        <v>1</v>
      </c>
      <c r="L76" s="26">
        <v>42736</v>
      </c>
      <c r="M76" s="26">
        <v>43100</v>
      </c>
      <c r="N76" s="5">
        <v>52</v>
      </c>
      <c r="O76" s="8" t="s">
        <v>302</v>
      </c>
      <c r="P76" s="8"/>
      <c r="Q76" s="196">
        <v>1</v>
      </c>
      <c r="R76" s="3" t="s">
        <v>1429</v>
      </c>
      <c r="S76" s="7">
        <f t="shared" si="2"/>
        <v>160</v>
      </c>
      <c r="T76" s="3" t="s">
        <v>1421</v>
      </c>
      <c r="U76" s="3" t="s">
        <v>1429</v>
      </c>
      <c r="V76" s="8" t="s">
        <v>1432</v>
      </c>
      <c r="W76" s="8" t="s">
        <v>1432</v>
      </c>
      <c r="X76" s="8" t="s">
        <v>1432</v>
      </c>
      <c r="Y76" s="8" t="s">
        <v>1432</v>
      </c>
      <c r="Z76" s="8" t="s">
        <v>1432</v>
      </c>
      <c r="AA76" s="8" t="s">
        <v>1432</v>
      </c>
      <c r="AB76" s="8" t="s">
        <v>1432</v>
      </c>
      <c r="AC76" s="8" t="s">
        <v>1432</v>
      </c>
      <c r="AD76" s="63" t="s">
        <v>2684</v>
      </c>
      <c r="AE76" s="8" t="s">
        <v>1432</v>
      </c>
      <c r="AF76" s="63" t="s">
        <v>2684</v>
      </c>
      <c r="AG76" s="63" t="s">
        <v>1432</v>
      </c>
      <c r="AH76" s="127" t="s">
        <v>923</v>
      </c>
      <c r="AI76" s="73">
        <v>43122</v>
      </c>
      <c r="AJ76" s="74" t="s">
        <v>1091</v>
      </c>
      <c r="AK76" s="76"/>
      <c r="AL76" s="71"/>
      <c r="AM76" s="71"/>
      <c r="AN76" s="71"/>
    </row>
    <row r="77" spans="2:40" s="20" customFormat="1" ht="159.94999999999999" hidden="1" customHeight="1">
      <c r="B77" s="68" t="s">
        <v>2639</v>
      </c>
      <c r="C77" s="10" t="s">
        <v>284</v>
      </c>
      <c r="D77" s="107">
        <v>43026</v>
      </c>
      <c r="E77" s="68" t="s">
        <v>1578</v>
      </c>
      <c r="F77" s="3" t="s">
        <v>1253</v>
      </c>
      <c r="G77" s="4" t="s">
        <v>303</v>
      </c>
      <c r="H77" s="4" t="s">
        <v>304</v>
      </c>
      <c r="I77" s="27" t="s">
        <v>304</v>
      </c>
      <c r="J77" s="27" t="s">
        <v>305</v>
      </c>
      <c r="K77" s="2">
        <v>1</v>
      </c>
      <c r="L77" s="26">
        <v>42979</v>
      </c>
      <c r="M77" s="26">
        <v>43220</v>
      </c>
      <c r="N77" s="5">
        <v>34.428571428571431</v>
      </c>
      <c r="O77" s="8" t="s">
        <v>306</v>
      </c>
      <c r="P77" s="8"/>
      <c r="Q77" s="196">
        <v>1</v>
      </c>
      <c r="R77" s="3" t="s">
        <v>1839</v>
      </c>
      <c r="S77" s="7">
        <f t="shared" si="2"/>
        <v>339</v>
      </c>
      <c r="T77" s="3" t="s">
        <v>1421</v>
      </c>
      <c r="U77" s="3" t="s">
        <v>1430</v>
      </c>
      <c r="V77" s="4" t="s">
        <v>307</v>
      </c>
      <c r="W77" s="8" t="s">
        <v>1435</v>
      </c>
      <c r="X77" s="8" t="s">
        <v>1435</v>
      </c>
      <c r="Y77" s="8" t="s">
        <v>1435</v>
      </c>
      <c r="Z77" s="8" t="s">
        <v>1435</v>
      </c>
      <c r="AA77" s="8" t="s">
        <v>1435</v>
      </c>
      <c r="AB77" s="8" t="s">
        <v>1435</v>
      </c>
      <c r="AC77" s="27" t="s">
        <v>18</v>
      </c>
      <c r="AD77" s="27" t="s">
        <v>2686</v>
      </c>
      <c r="AE77" s="27" t="s">
        <v>2689</v>
      </c>
      <c r="AF77" s="27" t="s">
        <v>2686</v>
      </c>
      <c r="AG77" s="27" t="s">
        <v>2689</v>
      </c>
      <c r="AH77" s="127" t="s">
        <v>923</v>
      </c>
      <c r="AI77" s="73"/>
      <c r="AJ77" s="74" t="s">
        <v>1091</v>
      </c>
      <c r="AK77" s="76"/>
      <c r="AL77" s="71"/>
      <c r="AM77" s="71"/>
      <c r="AN77" s="71"/>
    </row>
    <row r="78" spans="2:40" s="20" customFormat="1" ht="159.94999999999999" hidden="1" customHeight="1">
      <c r="B78" s="68" t="s">
        <v>2640</v>
      </c>
      <c r="C78" s="10" t="s">
        <v>284</v>
      </c>
      <c r="D78" s="107">
        <v>43026</v>
      </c>
      <c r="E78" s="68" t="s">
        <v>1581</v>
      </c>
      <c r="F78" s="3" t="s">
        <v>1254</v>
      </c>
      <c r="G78" s="4" t="s">
        <v>308</v>
      </c>
      <c r="H78" s="4" t="s">
        <v>309</v>
      </c>
      <c r="I78" s="27" t="s">
        <v>310</v>
      </c>
      <c r="J78" s="27" t="s">
        <v>33</v>
      </c>
      <c r="K78" s="2">
        <v>1</v>
      </c>
      <c r="L78" s="26">
        <v>42736</v>
      </c>
      <c r="M78" s="26">
        <v>43100</v>
      </c>
      <c r="N78" s="5">
        <v>52</v>
      </c>
      <c r="O78" s="8" t="s">
        <v>61</v>
      </c>
      <c r="P78" s="8"/>
      <c r="Q78" s="196">
        <v>1</v>
      </c>
      <c r="R78" s="3" t="s">
        <v>1431</v>
      </c>
      <c r="S78" s="7">
        <f t="shared" si="2"/>
        <v>334</v>
      </c>
      <c r="T78" s="3" t="s">
        <v>1421</v>
      </c>
      <c r="U78" s="3" t="s">
        <v>1431</v>
      </c>
      <c r="V78" s="8" t="s">
        <v>1432</v>
      </c>
      <c r="W78" s="8" t="s">
        <v>1432</v>
      </c>
      <c r="X78" s="8" t="s">
        <v>1432</v>
      </c>
      <c r="Y78" s="8" t="s">
        <v>1432</v>
      </c>
      <c r="Z78" s="8" t="s">
        <v>1432</v>
      </c>
      <c r="AA78" s="8" t="s">
        <v>1432</v>
      </c>
      <c r="AB78" s="8" t="s">
        <v>1432</v>
      </c>
      <c r="AC78" s="27" t="s">
        <v>18</v>
      </c>
      <c r="AD78" s="27" t="s">
        <v>2686</v>
      </c>
      <c r="AE78" s="27" t="s">
        <v>2689</v>
      </c>
      <c r="AF78" s="27" t="s">
        <v>2686</v>
      </c>
      <c r="AG78" s="27" t="s">
        <v>2689</v>
      </c>
      <c r="AH78" s="127" t="s">
        <v>923</v>
      </c>
      <c r="AI78" s="73">
        <v>43122</v>
      </c>
      <c r="AJ78" s="74" t="s">
        <v>1091</v>
      </c>
      <c r="AK78" s="76"/>
      <c r="AL78" s="71"/>
      <c r="AM78" s="71"/>
      <c r="AN78" s="71"/>
    </row>
    <row r="79" spans="2:40" s="20" customFormat="1" ht="159.94999999999999" hidden="1" customHeight="1">
      <c r="B79" s="68" t="s">
        <v>2641</v>
      </c>
      <c r="C79" s="8" t="s">
        <v>376</v>
      </c>
      <c r="D79" s="107">
        <v>43026</v>
      </c>
      <c r="E79" s="68" t="s">
        <v>1524</v>
      </c>
      <c r="F79" s="304" t="s">
        <v>1227</v>
      </c>
      <c r="G79" s="4" t="s">
        <v>374</v>
      </c>
      <c r="H79" s="4" t="s">
        <v>375</v>
      </c>
      <c r="I79" s="27" t="s">
        <v>332</v>
      </c>
      <c r="J79" s="27" t="s">
        <v>256</v>
      </c>
      <c r="K79" s="2">
        <v>1</v>
      </c>
      <c r="L79" s="26">
        <v>42917</v>
      </c>
      <c r="M79" s="26">
        <v>43099</v>
      </c>
      <c r="N79" s="5">
        <v>26</v>
      </c>
      <c r="O79" s="8" t="s">
        <v>149</v>
      </c>
      <c r="P79" s="8"/>
      <c r="Q79" s="196">
        <v>1</v>
      </c>
      <c r="R79" s="3" t="s">
        <v>1840</v>
      </c>
      <c r="S79" s="7">
        <f t="shared" si="2"/>
        <v>66</v>
      </c>
      <c r="T79" s="3" t="s">
        <v>1421</v>
      </c>
      <c r="U79" s="3" t="s">
        <v>1448</v>
      </c>
      <c r="V79" s="8" t="s">
        <v>1432</v>
      </c>
      <c r="W79" s="8" t="s">
        <v>1432</v>
      </c>
      <c r="X79" s="8" t="s">
        <v>1432</v>
      </c>
      <c r="Y79" s="8" t="s">
        <v>1432</v>
      </c>
      <c r="Z79" s="8" t="s">
        <v>1432</v>
      </c>
      <c r="AA79" s="8" t="s">
        <v>1432</v>
      </c>
      <c r="AB79" s="8" t="s">
        <v>1432</v>
      </c>
      <c r="AC79" s="33" t="s">
        <v>18</v>
      </c>
      <c r="AD79" s="27" t="s">
        <v>2686</v>
      </c>
      <c r="AE79" s="27" t="s">
        <v>2689</v>
      </c>
      <c r="AF79" s="27" t="s">
        <v>2686</v>
      </c>
      <c r="AG79" s="27" t="s">
        <v>2689</v>
      </c>
      <c r="AH79" s="61" t="s">
        <v>923</v>
      </c>
      <c r="AI79" s="73">
        <v>43122</v>
      </c>
      <c r="AJ79" s="74" t="s">
        <v>1091</v>
      </c>
      <c r="AK79" s="76"/>
      <c r="AL79" s="71"/>
      <c r="AM79" s="71"/>
      <c r="AN79" s="71"/>
    </row>
    <row r="80" spans="2:40" s="20" customFormat="1" ht="159.94999999999999" hidden="1" customHeight="1">
      <c r="B80" s="68" t="s">
        <v>2642</v>
      </c>
      <c r="C80" s="8" t="s">
        <v>376</v>
      </c>
      <c r="D80" s="107">
        <v>43026</v>
      </c>
      <c r="E80" s="68" t="s">
        <v>1524</v>
      </c>
      <c r="F80" s="304" t="s">
        <v>1227</v>
      </c>
      <c r="G80" s="4" t="s">
        <v>377</v>
      </c>
      <c r="H80" s="4" t="s">
        <v>375</v>
      </c>
      <c r="I80" s="27" t="s">
        <v>332</v>
      </c>
      <c r="J80" s="27" t="s">
        <v>256</v>
      </c>
      <c r="K80" s="2">
        <v>1</v>
      </c>
      <c r="L80" s="26">
        <v>42917</v>
      </c>
      <c r="M80" s="26">
        <v>43100</v>
      </c>
      <c r="N80" s="5">
        <v>26.142857142857142</v>
      </c>
      <c r="O80" s="8" t="s">
        <v>149</v>
      </c>
      <c r="P80" s="8"/>
      <c r="Q80" s="196">
        <v>1</v>
      </c>
      <c r="R80" s="3" t="s">
        <v>1394</v>
      </c>
      <c r="S80" s="7">
        <f t="shared" si="2"/>
        <v>243</v>
      </c>
      <c r="T80" s="3" t="s">
        <v>1421</v>
      </c>
      <c r="U80" s="3" t="s">
        <v>1394</v>
      </c>
      <c r="V80" s="8" t="s">
        <v>1432</v>
      </c>
      <c r="W80" s="8" t="s">
        <v>1432</v>
      </c>
      <c r="X80" s="8" t="s">
        <v>1432</v>
      </c>
      <c r="Y80" s="8" t="s">
        <v>1432</v>
      </c>
      <c r="Z80" s="8" t="s">
        <v>1432</v>
      </c>
      <c r="AA80" s="8" t="s">
        <v>1432</v>
      </c>
      <c r="AB80" s="8" t="s">
        <v>1432</v>
      </c>
      <c r="AC80" s="8" t="s">
        <v>1432</v>
      </c>
      <c r="AD80" s="63" t="s">
        <v>2684</v>
      </c>
      <c r="AE80" s="8" t="s">
        <v>1432</v>
      </c>
      <c r="AF80" s="63" t="s">
        <v>2684</v>
      </c>
      <c r="AG80" s="63" t="s">
        <v>1432</v>
      </c>
      <c r="AH80" s="61" t="s">
        <v>923</v>
      </c>
      <c r="AI80" s="73">
        <v>43122</v>
      </c>
      <c r="AJ80" s="74" t="s">
        <v>1091</v>
      </c>
      <c r="AK80" s="76"/>
      <c r="AL80" s="71"/>
      <c r="AM80" s="71"/>
      <c r="AN80" s="71"/>
    </row>
    <row r="81" spans="2:40" s="20" customFormat="1" ht="159.94999999999999" hidden="1" customHeight="1">
      <c r="B81" s="68" t="s">
        <v>2643</v>
      </c>
      <c r="C81" s="8" t="s">
        <v>376</v>
      </c>
      <c r="D81" s="107">
        <v>43026</v>
      </c>
      <c r="E81" s="68" t="s">
        <v>1612</v>
      </c>
      <c r="F81" s="304" t="s">
        <v>1228</v>
      </c>
      <c r="G81" s="4" t="s">
        <v>330</v>
      </c>
      <c r="H81" s="4" t="s">
        <v>375</v>
      </c>
      <c r="I81" s="27" t="s">
        <v>332</v>
      </c>
      <c r="J81" s="27" t="s">
        <v>256</v>
      </c>
      <c r="K81" s="2">
        <v>1</v>
      </c>
      <c r="L81" s="26">
        <v>42917</v>
      </c>
      <c r="M81" s="26">
        <v>43100</v>
      </c>
      <c r="N81" s="5">
        <v>26.142857142857142</v>
      </c>
      <c r="O81" s="8" t="s">
        <v>149</v>
      </c>
      <c r="P81" s="8"/>
      <c r="Q81" s="196">
        <v>1</v>
      </c>
      <c r="R81" s="3" t="s">
        <v>1394</v>
      </c>
      <c r="S81" s="7">
        <f t="shared" si="2"/>
        <v>243</v>
      </c>
      <c r="T81" s="3" t="s">
        <v>1421</v>
      </c>
      <c r="U81" s="3" t="s">
        <v>1394</v>
      </c>
      <c r="V81" s="8" t="s">
        <v>1432</v>
      </c>
      <c r="W81" s="8" t="s">
        <v>1432</v>
      </c>
      <c r="X81" s="8" t="s">
        <v>1432</v>
      </c>
      <c r="Y81" s="8" t="s">
        <v>1432</v>
      </c>
      <c r="Z81" s="8" t="s">
        <v>1432</v>
      </c>
      <c r="AA81" s="8" t="s">
        <v>1432</v>
      </c>
      <c r="AB81" s="8" t="s">
        <v>1432</v>
      </c>
      <c r="AC81" s="8" t="s">
        <v>1432</v>
      </c>
      <c r="AD81" s="63" t="s">
        <v>2684</v>
      </c>
      <c r="AE81" s="8" t="s">
        <v>1432</v>
      </c>
      <c r="AF81" s="63" t="s">
        <v>2684</v>
      </c>
      <c r="AG81" s="63" t="s">
        <v>1432</v>
      </c>
      <c r="AH81" s="61" t="s">
        <v>923</v>
      </c>
      <c r="AI81" s="73">
        <v>43122</v>
      </c>
      <c r="AJ81" s="74" t="s">
        <v>1091</v>
      </c>
      <c r="AK81" s="76"/>
      <c r="AL81" s="71"/>
      <c r="AM81" s="71"/>
      <c r="AN81" s="71"/>
    </row>
    <row r="82" spans="2:40" s="20" customFormat="1" ht="159.94999999999999" hidden="1" customHeight="1">
      <c r="B82" s="68" t="s">
        <v>2644</v>
      </c>
      <c r="C82" s="8" t="s">
        <v>376</v>
      </c>
      <c r="D82" s="107">
        <v>43026</v>
      </c>
      <c r="E82" s="68" t="s">
        <v>1525</v>
      </c>
      <c r="F82" s="304" t="s">
        <v>1229</v>
      </c>
      <c r="G82" s="4" t="s">
        <v>330</v>
      </c>
      <c r="H82" s="4" t="s">
        <v>937</v>
      </c>
      <c r="I82" s="27" t="s">
        <v>332</v>
      </c>
      <c r="J82" s="27" t="s">
        <v>256</v>
      </c>
      <c r="K82" s="2">
        <v>1</v>
      </c>
      <c r="L82" s="26">
        <v>42917</v>
      </c>
      <c r="M82" s="26">
        <v>43100</v>
      </c>
      <c r="N82" s="5">
        <v>26.142857142857142</v>
      </c>
      <c r="O82" s="8" t="s">
        <v>149</v>
      </c>
      <c r="P82" s="8"/>
      <c r="Q82" s="196">
        <v>1</v>
      </c>
      <c r="R82" s="3" t="s">
        <v>1394</v>
      </c>
      <c r="S82" s="7">
        <f t="shared" si="2"/>
        <v>243</v>
      </c>
      <c r="T82" s="3" t="s">
        <v>1421</v>
      </c>
      <c r="U82" s="3" t="s">
        <v>1394</v>
      </c>
      <c r="V82" s="8" t="s">
        <v>1432</v>
      </c>
      <c r="W82" s="8" t="s">
        <v>1432</v>
      </c>
      <c r="X82" s="8" t="s">
        <v>1432</v>
      </c>
      <c r="Y82" s="8" t="s">
        <v>1432</v>
      </c>
      <c r="Z82" s="8" t="s">
        <v>1432</v>
      </c>
      <c r="AA82" s="8" t="s">
        <v>1432</v>
      </c>
      <c r="AB82" s="8" t="s">
        <v>1432</v>
      </c>
      <c r="AC82" s="8" t="s">
        <v>1432</v>
      </c>
      <c r="AD82" s="63" t="s">
        <v>2684</v>
      </c>
      <c r="AE82" s="8" t="s">
        <v>1432</v>
      </c>
      <c r="AF82" s="63" t="s">
        <v>2684</v>
      </c>
      <c r="AG82" s="63" t="s">
        <v>1432</v>
      </c>
      <c r="AH82" s="61" t="s">
        <v>923</v>
      </c>
      <c r="AI82" s="73">
        <v>43122</v>
      </c>
      <c r="AJ82" s="74" t="s">
        <v>1091</v>
      </c>
      <c r="AK82" s="76"/>
      <c r="AL82" s="71"/>
      <c r="AM82" s="71"/>
      <c r="AN82" s="71"/>
    </row>
    <row r="83" spans="2:40" s="20" customFormat="1" ht="159.94999999999999" hidden="1" customHeight="1">
      <c r="B83" s="68" t="s">
        <v>2645</v>
      </c>
      <c r="C83" s="8" t="s">
        <v>376</v>
      </c>
      <c r="D83" s="107">
        <v>43026</v>
      </c>
      <c r="E83" s="68" t="s">
        <v>1541</v>
      </c>
      <c r="F83" s="304" t="s">
        <v>1230</v>
      </c>
      <c r="G83" s="4" t="s">
        <v>330</v>
      </c>
      <c r="H83" s="4" t="s">
        <v>375</v>
      </c>
      <c r="I83" s="27" t="s">
        <v>332</v>
      </c>
      <c r="J83" s="27" t="s">
        <v>256</v>
      </c>
      <c r="K83" s="2">
        <v>1</v>
      </c>
      <c r="L83" s="26">
        <v>42917</v>
      </c>
      <c r="M83" s="26">
        <v>43100</v>
      </c>
      <c r="N83" s="5">
        <v>26.142857142857142</v>
      </c>
      <c r="O83" s="8" t="s">
        <v>149</v>
      </c>
      <c r="P83" s="8"/>
      <c r="Q83" s="196">
        <v>1</v>
      </c>
      <c r="R83" s="3" t="s">
        <v>1394</v>
      </c>
      <c r="S83" s="7">
        <f t="shared" si="2"/>
        <v>243</v>
      </c>
      <c r="T83" s="3" t="s">
        <v>1421</v>
      </c>
      <c r="U83" s="3" t="s">
        <v>1394</v>
      </c>
      <c r="V83" s="8" t="s">
        <v>1432</v>
      </c>
      <c r="W83" s="8" t="s">
        <v>1432</v>
      </c>
      <c r="X83" s="8" t="s">
        <v>1432</v>
      </c>
      <c r="Y83" s="8" t="s">
        <v>1432</v>
      </c>
      <c r="Z83" s="8" t="s">
        <v>1432</v>
      </c>
      <c r="AA83" s="8" t="s">
        <v>1432</v>
      </c>
      <c r="AB83" s="8" t="s">
        <v>1432</v>
      </c>
      <c r="AC83" s="8" t="s">
        <v>1432</v>
      </c>
      <c r="AD83" s="63" t="s">
        <v>2684</v>
      </c>
      <c r="AE83" s="8" t="s">
        <v>1432</v>
      </c>
      <c r="AF83" s="63" t="s">
        <v>2684</v>
      </c>
      <c r="AG83" s="63" t="s">
        <v>1432</v>
      </c>
      <c r="AH83" s="61" t="s">
        <v>923</v>
      </c>
      <c r="AI83" s="73">
        <v>43122</v>
      </c>
      <c r="AJ83" s="74" t="s">
        <v>1091</v>
      </c>
      <c r="AK83" s="76"/>
      <c r="AL83" s="71"/>
      <c r="AM83" s="71"/>
      <c r="AN83" s="71"/>
    </row>
    <row r="84" spans="2:40" s="20" customFormat="1" ht="159.94999999999999" hidden="1" customHeight="1">
      <c r="B84" s="68" t="s">
        <v>2646</v>
      </c>
      <c r="C84" s="8" t="s">
        <v>376</v>
      </c>
      <c r="D84" s="107">
        <v>43026</v>
      </c>
      <c r="E84" s="68" t="s">
        <v>1531</v>
      </c>
      <c r="F84" s="304" t="s">
        <v>1231</v>
      </c>
      <c r="G84" s="4" t="s">
        <v>330</v>
      </c>
      <c r="H84" s="4" t="s">
        <v>375</v>
      </c>
      <c r="I84" s="27" t="s">
        <v>332</v>
      </c>
      <c r="J84" s="27" t="s">
        <v>256</v>
      </c>
      <c r="K84" s="2">
        <v>1</v>
      </c>
      <c r="L84" s="26">
        <v>42917</v>
      </c>
      <c r="M84" s="26">
        <v>43100</v>
      </c>
      <c r="N84" s="5">
        <v>26.142857142857142</v>
      </c>
      <c r="O84" s="8" t="s">
        <v>149</v>
      </c>
      <c r="P84" s="8"/>
      <c r="Q84" s="196">
        <v>1</v>
      </c>
      <c r="R84" s="3" t="s">
        <v>1394</v>
      </c>
      <c r="S84" s="7">
        <f t="shared" si="2"/>
        <v>243</v>
      </c>
      <c r="T84" s="3" t="s">
        <v>1421</v>
      </c>
      <c r="U84" s="3" t="s">
        <v>1394</v>
      </c>
      <c r="V84" s="8" t="s">
        <v>1432</v>
      </c>
      <c r="W84" s="8" t="s">
        <v>1432</v>
      </c>
      <c r="X84" s="8" t="s">
        <v>1432</v>
      </c>
      <c r="Y84" s="8" t="s">
        <v>1432</v>
      </c>
      <c r="Z84" s="8" t="s">
        <v>1432</v>
      </c>
      <c r="AA84" s="8" t="s">
        <v>1432</v>
      </c>
      <c r="AB84" s="8" t="s">
        <v>1432</v>
      </c>
      <c r="AC84" s="8" t="s">
        <v>1432</v>
      </c>
      <c r="AD84" s="63" t="s">
        <v>2684</v>
      </c>
      <c r="AE84" s="8" t="s">
        <v>1432</v>
      </c>
      <c r="AF84" s="63" t="s">
        <v>2684</v>
      </c>
      <c r="AG84" s="63" t="s">
        <v>1432</v>
      </c>
      <c r="AH84" s="61" t="s">
        <v>923</v>
      </c>
      <c r="AI84" s="73">
        <v>43122</v>
      </c>
      <c r="AJ84" s="74" t="s">
        <v>1091</v>
      </c>
      <c r="AK84" s="76"/>
      <c r="AL84" s="71"/>
      <c r="AM84" s="71"/>
      <c r="AN84" s="71"/>
    </row>
    <row r="85" spans="2:40" s="20" customFormat="1" ht="159.94999999999999" hidden="1" customHeight="1">
      <c r="B85" s="68" t="s">
        <v>2647</v>
      </c>
      <c r="C85" s="8" t="s">
        <v>376</v>
      </c>
      <c r="D85" s="107">
        <v>43026</v>
      </c>
      <c r="E85" s="68" t="s">
        <v>1529</v>
      </c>
      <c r="F85" s="304" t="s">
        <v>1232</v>
      </c>
      <c r="G85" s="4" t="s">
        <v>330</v>
      </c>
      <c r="H85" s="4" t="s">
        <v>375</v>
      </c>
      <c r="I85" s="27" t="s">
        <v>332</v>
      </c>
      <c r="J85" s="27" t="s">
        <v>256</v>
      </c>
      <c r="K85" s="2">
        <v>1</v>
      </c>
      <c r="L85" s="26">
        <v>42917</v>
      </c>
      <c r="M85" s="26">
        <v>43100</v>
      </c>
      <c r="N85" s="5">
        <v>26.142857142857142</v>
      </c>
      <c r="O85" s="8" t="s">
        <v>149</v>
      </c>
      <c r="P85" s="8"/>
      <c r="Q85" s="196">
        <v>1</v>
      </c>
      <c r="R85" s="3" t="s">
        <v>1394</v>
      </c>
      <c r="S85" s="7">
        <f t="shared" si="2"/>
        <v>243</v>
      </c>
      <c r="T85" s="3" t="s">
        <v>1421</v>
      </c>
      <c r="U85" s="3" t="s">
        <v>1394</v>
      </c>
      <c r="V85" s="8" t="s">
        <v>1432</v>
      </c>
      <c r="W85" s="8" t="s">
        <v>1432</v>
      </c>
      <c r="X85" s="8" t="s">
        <v>1432</v>
      </c>
      <c r="Y85" s="8" t="s">
        <v>1432</v>
      </c>
      <c r="Z85" s="8" t="s">
        <v>1432</v>
      </c>
      <c r="AA85" s="8" t="s">
        <v>1432</v>
      </c>
      <c r="AB85" s="8" t="s">
        <v>1432</v>
      </c>
      <c r="AC85" s="8" t="s">
        <v>1432</v>
      </c>
      <c r="AD85" s="63" t="s">
        <v>2684</v>
      </c>
      <c r="AE85" s="8" t="s">
        <v>1432</v>
      </c>
      <c r="AF85" s="63" t="s">
        <v>2684</v>
      </c>
      <c r="AG85" s="63" t="s">
        <v>1432</v>
      </c>
      <c r="AH85" s="61" t="s">
        <v>923</v>
      </c>
      <c r="AI85" s="73">
        <v>43122</v>
      </c>
      <c r="AJ85" s="74" t="s">
        <v>1091</v>
      </c>
      <c r="AK85" s="76"/>
      <c r="AL85" s="71"/>
      <c r="AM85" s="71"/>
      <c r="AN85" s="71"/>
    </row>
    <row r="86" spans="2:40" s="20" customFormat="1" ht="159.94999999999999" hidden="1" customHeight="1">
      <c r="B86" s="68" t="s">
        <v>2648</v>
      </c>
      <c r="C86" s="8" t="s">
        <v>376</v>
      </c>
      <c r="D86" s="107">
        <v>43026</v>
      </c>
      <c r="E86" s="68" t="s">
        <v>1618</v>
      </c>
      <c r="F86" s="304" t="s">
        <v>1233</v>
      </c>
      <c r="G86" s="4" t="s">
        <v>330</v>
      </c>
      <c r="H86" s="4" t="s">
        <v>375</v>
      </c>
      <c r="I86" s="27" t="s">
        <v>332</v>
      </c>
      <c r="J86" s="27" t="s">
        <v>256</v>
      </c>
      <c r="K86" s="2">
        <v>1</v>
      </c>
      <c r="L86" s="26">
        <v>42917</v>
      </c>
      <c r="M86" s="26">
        <v>43100</v>
      </c>
      <c r="N86" s="5">
        <v>26.142857142857142</v>
      </c>
      <c r="O86" s="8" t="s">
        <v>149</v>
      </c>
      <c r="P86" s="8"/>
      <c r="Q86" s="196">
        <v>1</v>
      </c>
      <c r="R86" s="3" t="s">
        <v>1394</v>
      </c>
      <c r="S86" s="7">
        <f t="shared" si="2"/>
        <v>243</v>
      </c>
      <c r="T86" s="3" t="s">
        <v>1421</v>
      </c>
      <c r="U86" s="3" t="s">
        <v>1394</v>
      </c>
      <c r="V86" s="8" t="s">
        <v>1432</v>
      </c>
      <c r="W86" s="8" t="s">
        <v>1432</v>
      </c>
      <c r="X86" s="8" t="s">
        <v>1432</v>
      </c>
      <c r="Y86" s="8" t="s">
        <v>1432</v>
      </c>
      <c r="Z86" s="8" t="s">
        <v>1432</v>
      </c>
      <c r="AA86" s="8" t="s">
        <v>1432</v>
      </c>
      <c r="AB86" s="8" t="s">
        <v>1432</v>
      </c>
      <c r="AC86" s="8" t="s">
        <v>1432</v>
      </c>
      <c r="AD86" s="63" t="s">
        <v>2684</v>
      </c>
      <c r="AE86" s="8" t="s">
        <v>1432</v>
      </c>
      <c r="AF86" s="63" t="s">
        <v>2684</v>
      </c>
      <c r="AG86" s="63" t="s">
        <v>1432</v>
      </c>
      <c r="AH86" s="61" t="s">
        <v>923</v>
      </c>
      <c r="AI86" s="73">
        <v>43122</v>
      </c>
      <c r="AJ86" s="74" t="s">
        <v>1091</v>
      </c>
      <c r="AK86" s="76"/>
      <c r="AL86" s="71"/>
      <c r="AM86" s="71"/>
      <c r="AN86" s="71"/>
    </row>
    <row r="87" spans="2:40" s="20" customFormat="1" ht="159.94999999999999" hidden="1" customHeight="1">
      <c r="B87" s="68" t="s">
        <v>2649</v>
      </c>
      <c r="C87" s="8" t="s">
        <v>376</v>
      </c>
      <c r="D87" s="107">
        <v>43026</v>
      </c>
      <c r="E87" s="68" t="s">
        <v>1530</v>
      </c>
      <c r="F87" s="304" t="s">
        <v>1234</v>
      </c>
      <c r="G87" s="4" t="s">
        <v>330</v>
      </c>
      <c r="H87" s="4" t="s">
        <v>375</v>
      </c>
      <c r="I87" s="27" t="s">
        <v>332</v>
      </c>
      <c r="J87" s="27" t="s">
        <v>256</v>
      </c>
      <c r="K87" s="2">
        <v>1</v>
      </c>
      <c r="L87" s="26">
        <v>42917</v>
      </c>
      <c r="M87" s="26">
        <v>43100</v>
      </c>
      <c r="N87" s="5">
        <v>26.142857142857142</v>
      </c>
      <c r="O87" s="8" t="s">
        <v>149</v>
      </c>
      <c r="P87" s="8"/>
      <c r="Q87" s="196">
        <v>1</v>
      </c>
      <c r="R87" s="3" t="s">
        <v>1394</v>
      </c>
      <c r="S87" s="7">
        <f t="shared" si="2"/>
        <v>243</v>
      </c>
      <c r="T87" s="3" t="s">
        <v>1421</v>
      </c>
      <c r="U87" s="3" t="s">
        <v>1394</v>
      </c>
      <c r="V87" s="8" t="s">
        <v>1432</v>
      </c>
      <c r="W87" s="8" t="s">
        <v>1432</v>
      </c>
      <c r="X87" s="8" t="s">
        <v>1432</v>
      </c>
      <c r="Y87" s="8" t="s">
        <v>1432</v>
      </c>
      <c r="Z87" s="8" t="s">
        <v>1432</v>
      </c>
      <c r="AA87" s="8" t="s">
        <v>1432</v>
      </c>
      <c r="AB87" s="8" t="s">
        <v>1432</v>
      </c>
      <c r="AC87" s="8" t="s">
        <v>1432</v>
      </c>
      <c r="AD87" s="63" t="s">
        <v>2684</v>
      </c>
      <c r="AE87" s="8" t="s">
        <v>1432</v>
      </c>
      <c r="AF87" s="63" t="s">
        <v>2684</v>
      </c>
      <c r="AG87" s="63" t="s">
        <v>1432</v>
      </c>
      <c r="AH87" s="61" t="s">
        <v>923</v>
      </c>
      <c r="AI87" s="73">
        <v>43122</v>
      </c>
      <c r="AJ87" s="74" t="s">
        <v>1091</v>
      </c>
      <c r="AK87" s="76"/>
      <c r="AL87" s="71"/>
      <c r="AM87" s="71"/>
      <c r="AN87" s="71"/>
    </row>
    <row r="88" spans="2:40" s="20" customFormat="1" ht="159.94999999999999" hidden="1" customHeight="1">
      <c r="B88" s="68" t="s">
        <v>2650</v>
      </c>
      <c r="C88" s="8" t="s">
        <v>1476</v>
      </c>
      <c r="D88" s="107">
        <v>43026</v>
      </c>
      <c r="E88" s="68" t="s">
        <v>1574</v>
      </c>
      <c r="F88" s="3" t="s">
        <v>1305</v>
      </c>
      <c r="G88" s="4" t="s">
        <v>168</v>
      </c>
      <c r="H88" s="28" t="s">
        <v>169</v>
      </c>
      <c r="I88" s="27" t="s">
        <v>170</v>
      </c>
      <c r="J88" s="27" t="s">
        <v>171</v>
      </c>
      <c r="K88" s="2">
        <v>1</v>
      </c>
      <c r="L88" s="26">
        <v>42887</v>
      </c>
      <c r="M88" s="26">
        <v>43281</v>
      </c>
      <c r="N88" s="5">
        <v>56.285714285714285</v>
      </c>
      <c r="O88" s="8" t="s">
        <v>29</v>
      </c>
      <c r="P88" s="8"/>
      <c r="Q88" s="196">
        <v>1</v>
      </c>
      <c r="R88" s="3" t="s">
        <v>1477</v>
      </c>
      <c r="S88" s="7">
        <f t="shared" si="2"/>
        <v>75</v>
      </c>
      <c r="T88" s="3" t="s">
        <v>1421</v>
      </c>
      <c r="U88" s="3" t="s">
        <v>1477</v>
      </c>
      <c r="V88" s="8" t="s">
        <v>1432</v>
      </c>
      <c r="W88" s="8" t="s">
        <v>1432</v>
      </c>
      <c r="X88" s="8" t="s">
        <v>1432</v>
      </c>
      <c r="Y88" s="8" t="s">
        <v>1432</v>
      </c>
      <c r="Z88" s="8" t="s">
        <v>1432</v>
      </c>
      <c r="AA88" s="8" t="s">
        <v>1432</v>
      </c>
      <c r="AB88" s="8" t="s">
        <v>1432</v>
      </c>
      <c r="AC88" s="8" t="s">
        <v>1432</v>
      </c>
      <c r="AD88" s="63" t="s">
        <v>2684</v>
      </c>
      <c r="AE88" s="8" t="s">
        <v>1432</v>
      </c>
      <c r="AF88" s="63" t="s">
        <v>2684</v>
      </c>
      <c r="AG88" s="63" t="s">
        <v>1432</v>
      </c>
      <c r="AH88" s="61" t="s">
        <v>923</v>
      </c>
      <c r="AI88" s="73">
        <v>43122</v>
      </c>
      <c r="AJ88" s="74" t="s">
        <v>1091</v>
      </c>
      <c r="AK88" s="76"/>
      <c r="AL88" s="71"/>
      <c r="AM88" s="71"/>
      <c r="AN88" s="71"/>
    </row>
    <row r="89" spans="2:40" s="20" customFormat="1" ht="159.94999999999999" hidden="1" customHeight="1">
      <c r="B89" s="68" t="s">
        <v>2651</v>
      </c>
      <c r="C89" s="8" t="s">
        <v>1476</v>
      </c>
      <c r="D89" s="107">
        <v>43026</v>
      </c>
      <c r="E89" s="68" t="s">
        <v>1575</v>
      </c>
      <c r="F89" s="3" t="s">
        <v>1306</v>
      </c>
      <c r="G89" s="4" t="s">
        <v>53</v>
      </c>
      <c r="H89" s="4" t="s">
        <v>172</v>
      </c>
      <c r="I89" s="27" t="s">
        <v>172</v>
      </c>
      <c r="J89" s="27" t="s">
        <v>46</v>
      </c>
      <c r="K89" s="2">
        <v>1</v>
      </c>
      <c r="L89" s="26">
        <v>42979</v>
      </c>
      <c r="M89" s="26">
        <v>43190</v>
      </c>
      <c r="N89" s="5">
        <v>30.142857142857142</v>
      </c>
      <c r="O89" s="62" t="s">
        <v>56</v>
      </c>
      <c r="P89" s="63" t="s">
        <v>57</v>
      </c>
      <c r="Q89" s="196">
        <v>1</v>
      </c>
      <c r="R89" s="3" t="s">
        <v>1462</v>
      </c>
      <c r="S89" s="7">
        <f t="shared" si="2"/>
        <v>211</v>
      </c>
      <c r="T89" s="3" t="s">
        <v>1421</v>
      </c>
      <c r="U89" s="3" t="s">
        <v>1462</v>
      </c>
      <c r="V89" s="8" t="s">
        <v>1432</v>
      </c>
      <c r="W89" s="8" t="s">
        <v>1432</v>
      </c>
      <c r="X89" s="8" t="s">
        <v>1432</v>
      </c>
      <c r="Y89" s="8" t="s">
        <v>1432</v>
      </c>
      <c r="Z89" s="8" t="s">
        <v>1432</v>
      </c>
      <c r="AA89" s="8" t="s">
        <v>1432</v>
      </c>
      <c r="AB89" s="8" t="s">
        <v>1432</v>
      </c>
      <c r="AC89" s="8" t="s">
        <v>1432</v>
      </c>
      <c r="AD89" s="63" t="s">
        <v>2684</v>
      </c>
      <c r="AE89" s="8" t="s">
        <v>1432</v>
      </c>
      <c r="AF89" s="63" t="s">
        <v>2684</v>
      </c>
      <c r="AG89" s="63" t="s">
        <v>1432</v>
      </c>
      <c r="AH89" s="127" t="s">
        <v>923</v>
      </c>
      <c r="AI89" s="73">
        <v>43122</v>
      </c>
      <c r="AJ89" s="74" t="s">
        <v>1091</v>
      </c>
      <c r="AK89" s="76"/>
      <c r="AL89" s="71"/>
      <c r="AM89" s="71"/>
      <c r="AN89" s="71"/>
    </row>
    <row r="90" spans="2:40" s="20" customFormat="1" ht="159.94999999999999" hidden="1" customHeight="1">
      <c r="B90" s="68" t="s">
        <v>2652</v>
      </c>
      <c r="C90" s="8" t="s">
        <v>1476</v>
      </c>
      <c r="D90" s="107">
        <v>43026</v>
      </c>
      <c r="E90" s="68" t="s">
        <v>1560</v>
      </c>
      <c r="F90" s="3" t="s">
        <v>1307</v>
      </c>
      <c r="G90" s="4" t="s">
        <v>184</v>
      </c>
      <c r="H90" s="28" t="s">
        <v>169</v>
      </c>
      <c r="I90" s="27" t="s">
        <v>170</v>
      </c>
      <c r="J90" s="27" t="s">
        <v>171</v>
      </c>
      <c r="K90" s="2">
        <v>1</v>
      </c>
      <c r="L90" s="26">
        <v>42887</v>
      </c>
      <c r="M90" s="26">
        <v>43281</v>
      </c>
      <c r="N90" s="5">
        <v>56.285714285714285</v>
      </c>
      <c r="O90" s="62" t="s">
        <v>56</v>
      </c>
      <c r="P90" s="63" t="s">
        <v>57</v>
      </c>
      <c r="Q90" s="196">
        <v>1</v>
      </c>
      <c r="R90" s="3" t="s">
        <v>1477</v>
      </c>
      <c r="S90" s="7">
        <f t="shared" si="2"/>
        <v>75</v>
      </c>
      <c r="T90" s="3" t="s">
        <v>1421</v>
      </c>
      <c r="U90" s="3" t="s">
        <v>1477</v>
      </c>
      <c r="V90" s="8" t="s">
        <v>1432</v>
      </c>
      <c r="W90" s="8" t="s">
        <v>1432</v>
      </c>
      <c r="X90" s="8" t="s">
        <v>1432</v>
      </c>
      <c r="Y90" s="8" t="s">
        <v>1432</v>
      </c>
      <c r="Z90" s="8" t="s">
        <v>1432</v>
      </c>
      <c r="AA90" s="8" t="s">
        <v>1432</v>
      </c>
      <c r="AB90" s="8" t="s">
        <v>1432</v>
      </c>
      <c r="AC90" s="8" t="s">
        <v>1432</v>
      </c>
      <c r="AD90" s="63" t="s">
        <v>2684</v>
      </c>
      <c r="AE90" s="8" t="s">
        <v>1432</v>
      </c>
      <c r="AF90" s="63" t="s">
        <v>2684</v>
      </c>
      <c r="AG90" s="63" t="s">
        <v>1432</v>
      </c>
      <c r="AH90" s="61" t="s">
        <v>923</v>
      </c>
      <c r="AI90" s="73">
        <v>43122</v>
      </c>
      <c r="AJ90" s="74" t="s">
        <v>1091</v>
      </c>
      <c r="AK90" s="76"/>
      <c r="AL90" s="71"/>
      <c r="AM90" s="71"/>
      <c r="AN90" s="71"/>
    </row>
    <row r="91" spans="2:40" s="20" customFormat="1" ht="159.94999999999999" hidden="1" customHeight="1">
      <c r="B91" s="68" t="s">
        <v>2653</v>
      </c>
      <c r="C91" s="8" t="s">
        <v>1476</v>
      </c>
      <c r="D91" s="107">
        <v>43026</v>
      </c>
      <c r="E91" s="68" t="s">
        <v>1610</v>
      </c>
      <c r="F91" s="3" t="s">
        <v>1309</v>
      </c>
      <c r="G91" s="4" t="s">
        <v>184</v>
      </c>
      <c r="H91" s="4" t="s">
        <v>461</v>
      </c>
      <c r="I91" s="27" t="s">
        <v>462</v>
      </c>
      <c r="J91" s="27" t="s">
        <v>463</v>
      </c>
      <c r="K91" s="159">
        <v>5</v>
      </c>
      <c r="L91" s="26">
        <v>42918</v>
      </c>
      <c r="M91" s="26">
        <v>43100</v>
      </c>
      <c r="N91" s="5">
        <v>26</v>
      </c>
      <c r="O91" s="62" t="s">
        <v>56</v>
      </c>
      <c r="P91" s="63" t="s">
        <v>35</v>
      </c>
      <c r="Q91" s="196">
        <v>5</v>
      </c>
      <c r="R91" s="27" t="s">
        <v>1663</v>
      </c>
      <c r="S91" s="7">
        <f t="shared" si="2"/>
        <v>44</v>
      </c>
      <c r="T91" s="3" t="s">
        <v>1421</v>
      </c>
      <c r="U91" s="160" t="s">
        <v>1469</v>
      </c>
      <c r="V91" s="3" t="s">
        <v>464</v>
      </c>
      <c r="W91" s="63"/>
      <c r="X91" s="63"/>
      <c r="Y91" s="3"/>
      <c r="Z91" s="4"/>
      <c r="AA91" s="4"/>
      <c r="AB91" s="27" t="s">
        <v>1663</v>
      </c>
      <c r="AC91" s="27" t="s">
        <v>1663</v>
      </c>
      <c r="AD91" s="27" t="s">
        <v>2690</v>
      </c>
      <c r="AE91" s="27" t="s">
        <v>1663</v>
      </c>
      <c r="AF91" s="27" t="s">
        <v>2690</v>
      </c>
      <c r="AG91" s="27" t="s">
        <v>1663</v>
      </c>
      <c r="AH91" s="127" t="s">
        <v>923</v>
      </c>
      <c r="AI91" s="73"/>
      <c r="AJ91" s="74" t="s">
        <v>1091</v>
      </c>
      <c r="AK91" s="76"/>
      <c r="AL91" s="71"/>
      <c r="AM91" s="71"/>
      <c r="AN91" s="71"/>
    </row>
    <row r="92" spans="2:40" s="20" customFormat="1" ht="159.94999999999999" hidden="1" customHeight="1">
      <c r="B92" s="68" t="s">
        <v>2654</v>
      </c>
      <c r="C92" s="8" t="s">
        <v>1476</v>
      </c>
      <c r="D92" s="107">
        <v>43026</v>
      </c>
      <c r="E92" s="68" t="s">
        <v>1611</v>
      </c>
      <c r="F92" s="3" t="s">
        <v>1308</v>
      </c>
      <c r="G92" s="4" t="s">
        <v>173</v>
      </c>
      <c r="H92" s="4" t="s">
        <v>214</v>
      </c>
      <c r="I92" s="27" t="s">
        <v>214</v>
      </c>
      <c r="J92" s="27" t="s">
        <v>77</v>
      </c>
      <c r="K92" s="2">
        <v>1</v>
      </c>
      <c r="L92" s="26">
        <v>43009</v>
      </c>
      <c r="M92" s="26">
        <v>43100</v>
      </c>
      <c r="N92" s="5">
        <v>13</v>
      </c>
      <c r="O92" s="10" t="s">
        <v>177</v>
      </c>
      <c r="P92" s="8" t="s">
        <v>78</v>
      </c>
      <c r="Q92" s="196">
        <v>1</v>
      </c>
      <c r="R92" s="3" t="s">
        <v>1478</v>
      </c>
      <c r="S92" s="7">
        <f t="shared" si="2"/>
        <v>229</v>
      </c>
      <c r="T92" s="3" t="s">
        <v>1421</v>
      </c>
      <c r="U92" s="3" t="s">
        <v>1478</v>
      </c>
      <c r="V92" s="8" t="s">
        <v>1432</v>
      </c>
      <c r="W92" s="8" t="s">
        <v>1432</v>
      </c>
      <c r="X92" s="8" t="s">
        <v>1432</v>
      </c>
      <c r="Y92" s="8" t="s">
        <v>1432</v>
      </c>
      <c r="Z92" s="8" t="s">
        <v>1432</v>
      </c>
      <c r="AA92" s="8" t="s">
        <v>1432</v>
      </c>
      <c r="AB92" s="8" t="s">
        <v>1432</v>
      </c>
      <c r="AC92" s="63" t="s">
        <v>1432</v>
      </c>
      <c r="AD92" s="63" t="s">
        <v>2684</v>
      </c>
      <c r="AE92" s="63" t="s">
        <v>1432</v>
      </c>
      <c r="AF92" s="63" t="s">
        <v>2684</v>
      </c>
      <c r="AG92" s="63" t="s">
        <v>1432</v>
      </c>
      <c r="AH92" s="61" t="s">
        <v>923</v>
      </c>
      <c r="AI92" s="73">
        <v>43122</v>
      </c>
      <c r="AJ92" s="74" t="s">
        <v>1091</v>
      </c>
      <c r="AK92" s="76"/>
      <c r="AL92" s="71"/>
      <c r="AM92" s="71"/>
      <c r="AN92" s="71"/>
    </row>
    <row r="93" spans="2:40" s="20" customFormat="1" ht="159.94999999999999" hidden="1" customHeight="1">
      <c r="B93" s="68" t="s">
        <v>2655</v>
      </c>
      <c r="C93" s="8" t="s">
        <v>15</v>
      </c>
      <c r="D93" s="107">
        <v>43026</v>
      </c>
      <c r="E93" s="68" t="s">
        <v>1524</v>
      </c>
      <c r="F93" s="3" t="s">
        <v>1304</v>
      </c>
      <c r="G93" s="4" t="s">
        <v>10</v>
      </c>
      <c r="H93" s="4" t="s">
        <v>11</v>
      </c>
      <c r="I93" s="4" t="s">
        <v>12</v>
      </c>
      <c r="J93" s="4" t="s">
        <v>13</v>
      </c>
      <c r="K93" s="2">
        <v>1</v>
      </c>
      <c r="L93" s="26">
        <v>42917</v>
      </c>
      <c r="M93" s="26">
        <v>43190</v>
      </c>
      <c r="N93" s="5">
        <v>39</v>
      </c>
      <c r="O93" s="8" t="s">
        <v>16</v>
      </c>
      <c r="P93" s="8"/>
      <c r="Q93" s="199">
        <v>1</v>
      </c>
      <c r="R93" s="6" t="s">
        <v>1515</v>
      </c>
      <c r="S93" s="7">
        <f t="shared" si="2"/>
        <v>385</v>
      </c>
      <c r="T93" s="3" t="s">
        <v>1421</v>
      </c>
      <c r="U93" s="3" t="s">
        <v>1479</v>
      </c>
      <c r="V93" s="3" t="s">
        <v>17</v>
      </c>
      <c r="W93" s="8" t="s">
        <v>1435</v>
      </c>
      <c r="X93" s="8" t="s">
        <v>1435</v>
      </c>
      <c r="Y93" s="8" t="s">
        <v>1435</v>
      </c>
      <c r="Z93" s="8" t="s">
        <v>1435</v>
      </c>
      <c r="AA93" s="8" t="s">
        <v>1435</v>
      </c>
      <c r="AB93" s="8" t="s">
        <v>1435</v>
      </c>
      <c r="AC93" s="63" t="s">
        <v>1435</v>
      </c>
      <c r="AD93" s="63" t="s">
        <v>2680</v>
      </c>
      <c r="AE93" s="63" t="s">
        <v>1435</v>
      </c>
      <c r="AF93" s="63" t="s">
        <v>2680</v>
      </c>
      <c r="AG93" s="63" t="s">
        <v>1435</v>
      </c>
      <c r="AH93" s="61" t="s">
        <v>923</v>
      </c>
      <c r="AI93" s="73">
        <v>43308</v>
      </c>
      <c r="AJ93" s="74" t="s">
        <v>1091</v>
      </c>
      <c r="AK93" s="76"/>
      <c r="AL93" s="71"/>
      <c r="AM93" s="71"/>
      <c r="AN93" s="71"/>
    </row>
    <row r="94" spans="2:40" s="20" customFormat="1" ht="159.94999999999999" hidden="1" customHeight="1">
      <c r="B94" s="68" t="s">
        <v>2656</v>
      </c>
      <c r="C94" s="8" t="s">
        <v>15</v>
      </c>
      <c r="D94" s="107">
        <v>43026</v>
      </c>
      <c r="E94" s="68" t="s">
        <v>1541</v>
      </c>
      <c r="F94" s="304" t="s">
        <v>1121</v>
      </c>
      <c r="G94" s="4" t="s">
        <v>19</v>
      </c>
      <c r="H94" s="4" t="s">
        <v>20</v>
      </c>
      <c r="I94" s="27" t="s">
        <v>21</v>
      </c>
      <c r="J94" s="4" t="s">
        <v>22</v>
      </c>
      <c r="K94" s="2">
        <v>3</v>
      </c>
      <c r="L94" s="26">
        <v>42795</v>
      </c>
      <c r="M94" s="26">
        <v>43100</v>
      </c>
      <c r="N94" s="5">
        <v>43.571428571428569</v>
      </c>
      <c r="O94" s="8" t="s">
        <v>16</v>
      </c>
      <c r="P94" s="8"/>
      <c r="Q94" s="196">
        <v>3</v>
      </c>
      <c r="R94" s="3" t="s">
        <v>1480</v>
      </c>
      <c r="S94" s="7">
        <f t="shared" ref="S94:S138" si="3">LEN($R94)</f>
        <v>252</v>
      </c>
      <c r="T94" s="3" t="s">
        <v>1421</v>
      </c>
      <c r="U94" s="4" t="s">
        <v>23</v>
      </c>
      <c r="V94" s="4" t="s">
        <v>90</v>
      </c>
      <c r="W94" s="8" t="s">
        <v>1432</v>
      </c>
      <c r="X94" s="8" t="s">
        <v>1432</v>
      </c>
      <c r="Y94" s="8" t="s">
        <v>1432</v>
      </c>
      <c r="Z94" s="8" t="s">
        <v>1432</v>
      </c>
      <c r="AA94" s="8" t="s">
        <v>1432</v>
      </c>
      <c r="AB94" s="8" t="s">
        <v>1432</v>
      </c>
      <c r="AC94" s="8" t="s">
        <v>1432</v>
      </c>
      <c r="AD94" s="63" t="s">
        <v>2684</v>
      </c>
      <c r="AE94" s="8" t="s">
        <v>1432</v>
      </c>
      <c r="AF94" s="63" t="s">
        <v>2684</v>
      </c>
      <c r="AG94" s="63" t="s">
        <v>1432</v>
      </c>
      <c r="AH94" s="61" t="s">
        <v>923</v>
      </c>
      <c r="AI94" s="73">
        <v>43122</v>
      </c>
      <c r="AJ94" s="74" t="s">
        <v>1091</v>
      </c>
      <c r="AK94" s="76"/>
      <c r="AL94" s="71"/>
      <c r="AM94" s="71"/>
      <c r="AN94" s="71"/>
    </row>
    <row r="95" spans="2:40" s="20" customFormat="1" ht="159.94999999999999" hidden="1" customHeight="1">
      <c r="B95" s="68" t="s">
        <v>2657</v>
      </c>
      <c r="C95" s="8" t="s">
        <v>15</v>
      </c>
      <c r="D95" s="107">
        <v>43026</v>
      </c>
      <c r="E95" s="68" t="s">
        <v>1529</v>
      </c>
      <c r="F95" s="3" t="s">
        <v>1122</v>
      </c>
      <c r="G95" s="4" t="s">
        <v>19</v>
      </c>
      <c r="H95" s="4" t="s">
        <v>20</v>
      </c>
      <c r="I95" s="27" t="s">
        <v>21</v>
      </c>
      <c r="J95" s="4" t="s">
        <v>22</v>
      </c>
      <c r="K95" s="2">
        <v>3</v>
      </c>
      <c r="L95" s="26">
        <v>42795</v>
      </c>
      <c r="M95" s="26">
        <v>43100</v>
      </c>
      <c r="N95" s="5">
        <v>43.571428571428569</v>
      </c>
      <c r="O95" s="8" t="s">
        <v>16</v>
      </c>
      <c r="P95" s="8"/>
      <c r="Q95" s="196">
        <v>3</v>
      </c>
      <c r="R95" s="3" t="s">
        <v>1480</v>
      </c>
      <c r="S95" s="7">
        <f t="shared" si="3"/>
        <v>252</v>
      </c>
      <c r="T95" s="3" t="s">
        <v>1421</v>
      </c>
      <c r="U95" s="4" t="s">
        <v>23</v>
      </c>
      <c r="V95" s="4" t="s">
        <v>41</v>
      </c>
      <c r="W95" s="8" t="s">
        <v>1432</v>
      </c>
      <c r="X95" s="8" t="s">
        <v>1432</v>
      </c>
      <c r="Y95" s="8" t="s">
        <v>1432</v>
      </c>
      <c r="Z95" s="8" t="s">
        <v>1432</v>
      </c>
      <c r="AA95" s="8" t="s">
        <v>1432</v>
      </c>
      <c r="AB95" s="8" t="s">
        <v>1432</v>
      </c>
      <c r="AC95" s="8" t="s">
        <v>1432</v>
      </c>
      <c r="AD95" s="63" t="s">
        <v>2684</v>
      </c>
      <c r="AE95" s="8" t="s">
        <v>1432</v>
      </c>
      <c r="AF95" s="63" t="s">
        <v>2684</v>
      </c>
      <c r="AG95" s="63" t="s">
        <v>1432</v>
      </c>
      <c r="AH95" s="61" t="s">
        <v>923</v>
      </c>
      <c r="AI95" s="73">
        <v>43122</v>
      </c>
      <c r="AJ95" s="74" t="s">
        <v>1091</v>
      </c>
      <c r="AK95" s="76"/>
      <c r="AL95" s="71"/>
      <c r="AM95" s="71"/>
      <c r="AN95" s="71"/>
    </row>
    <row r="96" spans="2:40" s="20" customFormat="1" ht="159.94999999999999" hidden="1" customHeight="1">
      <c r="B96" s="68" t="s">
        <v>2658</v>
      </c>
      <c r="C96" s="8" t="s">
        <v>15</v>
      </c>
      <c r="D96" s="107">
        <v>43026</v>
      </c>
      <c r="E96" s="68" t="s">
        <v>1618</v>
      </c>
      <c r="F96" s="3" t="s">
        <v>1123</v>
      </c>
      <c r="G96" s="4" t="s">
        <v>19</v>
      </c>
      <c r="H96" s="4" t="s">
        <v>20</v>
      </c>
      <c r="I96" s="27" t="s">
        <v>21</v>
      </c>
      <c r="J96" s="4" t="s">
        <v>22</v>
      </c>
      <c r="K96" s="2">
        <v>3</v>
      </c>
      <c r="L96" s="26">
        <v>42795</v>
      </c>
      <c r="M96" s="26">
        <v>43100</v>
      </c>
      <c r="N96" s="5">
        <v>43.571428571428569</v>
      </c>
      <c r="O96" s="8" t="s">
        <v>16</v>
      </c>
      <c r="P96" s="8"/>
      <c r="Q96" s="196">
        <v>3</v>
      </c>
      <c r="R96" s="3" t="s">
        <v>1480</v>
      </c>
      <c r="S96" s="7">
        <f t="shared" si="3"/>
        <v>252</v>
      </c>
      <c r="T96" s="3" t="s">
        <v>1421</v>
      </c>
      <c r="U96" s="4" t="s">
        <v>24</v>
      </c>
      <c r="V96" s="8" t="s">
        <v>1432</v>
      </c>
      <c r="W96" s="8" t="s">
        <v>1432</v>
      </c>
      <c r="X96" s="8" t="s">
        <v>1432</v>
      </c>
      <c r="Y96" s="8" t="s">
        <v>1432</v>
      </c>
      <c r="Z96" s="8" t="s">
        <v>1432</v>
      </c>
      <c r="AA96" s="8" t="s">
        <v>1432</v>
      </c>
      <c r="AB96" s="8" t="s">
        <v>1432</v>
      </c>
      <c r="AC96" s="8" t="s">
        <v>1432</v>
      </c>
      <c r="AD96" s="63" t="s">
        <v>2684</v>
      </c>
      <c r="AE96" s="8" t="s">
        <v>1432</v>
      </c>
      <c r="AF96" s="63" t="s">
        <v>2684</v>
      </c>
      <c r="AG96" s="63" t="s">
        <v>1432</v>
      </c>
      <c r="AH96" s="61" t="s">
        <v>923</v>
      </c>
      <c r="AI96" s="73">
        <v>43122</v>
      </c>
      <c r="AJ96" s="74" t="s">
        <v>1091</v>
      </c>
      <c r="AK96" s="76"/>
      <c r="AL96" s="71"/>
      <c r="AM96" s="71"/>
      <c r="AN96" s="71"/>
    </row>
    <row r="97" spans="2:40" s="20" customFormat="1" ht="159.94999999999999" hidden="1" customHeight="1">
      <c r="B97" s="68" t="s">
        <v>2659</v>
      </c>
      <c r="C97" s="8" t="s">
        <v>15</v>
      </c>
      <c r="D97" s="107">
        <v>43026</v>
      </c>
      <c r="E97" s="68" t="s">
        <v>1619</v>
      </c>
      <c r="F97" s="3" t="s">
        <v>1138</v>
      </c>
      <c r="G97" s="4" t="s">
        <v>81</v>
      </c>
      <c r="H97" s="4" t="s">
        <v>82</v>
      </c>
      <c r="I97" s="27" t="s">
        <v>83</v>
      </c>
      <c r="J97" s="4" t="s">
        <v>77</v>
      </c>
      <c r="K97" s="2">
        <v>1</v>
      </c>
      <c r="L97" s="26">
        <v>42795</v>
      </c>
      <c r="M97" s="26">
        <v>43100</v>
      </c>
      <c r="N97" s="5">
        <v>43.571428571428569</v>
      </c>
      <c r="O97" s="10" t="s">
        <v>1662</v>
      </c>
      <c r="P97" s="8" t="s">
        <v>78</v>
      </c>
      <c r="Q97" s="196">
        <v>1</v>
      </c>
      <c r="R97" s="27" t="s">
        <v>1663</v>
      </c>
      <c r="S97" s="7">
        <f>LEN($R97)</f>
        <v>44</v>
      </c>
      <c r="T97" s="3" t="s">
        <v>1421</v>
      </c>
      <c r="U97" s="8"/>
      <c r="V97" s="4" t="s">
        <v>90</v>
      </c>
      <c r="W97" s="8"/>
      <c r="X97" s="8"/>
      <c r="Y97" s="4"/>
      <c r="Z97" s="4"/>
      <c r="AA97" s="4"/>
      <c r="AB97" s="27" t="s">
        <v>1663</v>
      </c>
      <c r="AC97" s="27" t="s">
        <v>1663</v>
      </c>
      <c r="AD97" s="27" t="s">
        <v>2690</v>
      </c>
      <c r="AE97" s="27" t="s">
        <v>1663</v>
      </c>
      <c r="AF97" s="27" t="s">
        <v>2690</v>
      </c>
      <c r="AG97" s="27" t="s">
        <v>1663</v>
      </c>
      <c r="AH97" s="61" t="s">
        <v>923</v>
      </c>
      <c r="AI97" s="73"/>
      <c r="AJ97" s="74" t="s">
        <v>1091</v>
      </c>
      <c r="AK97" s="76"/>
      <c r="AL97" s="71"/>
      <c r="AM97" s="71"/>
      <c r="AN97" s="71"/>
    </row>
    <row r="98" spans="2:40" s="20" customFormat="1" ht="159.94999999999999" hidden="1" customHeight="1">
      <c r="B98" s="68" t="s">
        <v>2660</v>
      </c>
      <c r="C98" s="8" t="s">
        <v>15</v>
      </c>
      <c r="D98" s="107">
        <v>43026</v>
      </c>
      <c r="E98" s="68" t="s">
        <v>1567</v>
      </c>
      <c r="F98" s="3" t="s">
        <v>1124</v>
      </c>
      <c r="G98" s="4" t="s">
        <v>31</v>
      </c>
      <c r="H98" s="4" t="s">
        <v>32</v>
      </c>
      <c r="I98" s="27" t="s">
        <v>32</v>
      </c>
      <c r="J98" s="4" t="s">
        <v>33</v>
      </c>
      <c r="K98" s="2">
        <v>1</v>
      </c>
      <c r="L98" s="26">
        <v>42737</v>
      </c>
      <c r="M98" s="26">
        <v>43100</v>
      </c>
      <c r="N98" s="5">
        <v>51.857142857142854</v>
      </c>
      <c r="O98" s="10" t="s">
        <v>34</v>
      </c>
      <c r="P98" s="8" t="s">
        <v>35</v>
      </c>
      <c r="Q98" s="196">
        <v>1</v>
      </c>
      <c r="R98" s="3" t="s">
        <v>1481</v>
      </c>
      <c r="S98" s="7">
        <f t="shared" si="3"/>
        <v>151</v>
      </c>
      <c r="T98" s="3" t="s">
        <v>1421</v>
      </c>
      <c r="U98" s="4" t="s">
        <v>36</v>
      </c>
      <c r="V98" s="8" t="s">
        <v>1432</v>
      </c>
      <c r="W98" s="8" t="s">
        <v>1432</v>
      </c>
      <c r="X98" s="8" t="s">
        <v>1432</v>
      </c>
      <c r="Y98" s="8" t="s">
        <v>1432</v>
      </c>
      <c r="Z98" s="8" t="s">
        <v>1432</v>
      </c>
      <c r="AA98" s="8" t="s">
        <v>1432</v>
      </c>
      <c r="AB98" s="8" t="s">
        <v>1432</v>
      </c>
      <c r="AC98" s="8" t="s">
        <v>1432</v>
      </c>
      <c r="AD98" s="63" t="s">
        <v>2684</v>
      </c>
      <c r="AE98" s="8" t="s">
        <v>1432</v>
      </c>
      <c r="AF98" s="63" t="s">
        <v>2684</v>
      </c>
      <c r="AG98" s="63" t="s">
        <v>1432</v>
      </c>
      <c r="AH98" s="61" t="s">
        <v>923</v>
      </c>
      <c r="AI98" s="73">
        <v>43122</v>
      </c>
      <c r="AJ98" s="74" t="s">
        <v>1091</v>
      </c>
      <c r="AK98" s="76"/>
      <c r="AL98" s="71"/>
      <c r="AM98" s="71"/>
      <c r="AN98" s="71"/>
    </row>
    <row r="99" spans="2:40" s="20" customFormat="1" ht="159.94999999999999" hidden="1" customHeight="1">
      <c r="B99" s="68" t="s">
        <v>2661</v>
      </c>
      <c r="C99" s="8" t="s">
        <v>15</v>
      </c>
      <c r="D99" s="107">
        <v>43026</v>
      </c>
      <c r="E99" s="68" t="s">
        <v>1567</v>
      </c>
      <c r="F99" s="3" t="s">
        <v>1125</v>
      </c>
      <c r="G99" s="4" t="s">
        <v>37</v>
      </c>
      <c r="H99" s="4" t="s">
        <v>38</v>
      </c>
      <c r="I99" s="27" t="s">
        <v>39</v>
      </c>
      <c r="J99" s="4" t="s">
        <v>40</v>
      </c>
      <c r="K99" s="2">
        <v>1</v>
      </c>
      <c r="L99" s="26">
        <v>42795</v>
      </c>
      <c r="M99" s="26">
        <v>43160</v>
      </c>
      <c r="N99" s="5">
        <v>52.142857142857146</v>
      </c>
      <c r="O99" s="10" t="s">
        <v>34</v>
      </c>
      <c r="P99" s="8" t="s">
        <v>35</v>
      </c>
      <c r="Q99" s="196">
        <v>1</v>
      </c>
      <c r="R99" s="6" t="s">
        <v>1841</v>
      </c>
      <c r="S99" s="7">
        <f t="shared" si="3"/>
        <v>390</v>
      </c>
      <c r="T99" s="3" t="s">
        <v>1421</v>
      </c>
      <c r="U99" s="3" t="s">
        <v>1482</v>
      </c>
      <c r="V99" s="4" t="s">
        <v>41</v>
      </c>
      <c r="W99" s="8" t="s">
        <v>1435</v>
      </c>
      <c r="X99" s="8" t="s">
        <v>1435</v>
      </c>
      <c r="Y99" s="8" t="s">
        <v>1435</v>
      </c>
      <c r="Z99" s="8" t="s">
        <v>1435</v>
      </c>
      <c r="AA99" s="8" t="s">
        <v>1435</v>
      </c>
      <c r="AB99" s="8" t="s">
        <v>1435</v>
      </c>
      <c r="AC99" s="63" t="s">
        <v>1435</v>
      </c>
      <c r="AD99" s="63" t="s">
        <v>2680</v>
      </c>
      <c r="AE99" s="63" t="s">
        <v>1435</v>
      </c>
      <c r="AF99" s="63" t="s">
        <v>2680</v>
      </c>
      <c r="AG99" s="63" t="s">
        <v>1435</v>
      </c>
      <c r="AH99" s="61" t="s">
        <v>923</v>
      </c>
      <c r="AI99" s="73">
        <v>43307</v>
      </c>
      <c r="AJ99" s="74" t="s">
        <v>1091</v>
      </c>
      <c r="AK99" s="76"/>
      <c r="AL99" s="71"/>
      <c r="AM99" s="71"/>
      <c r="AN99" s="71"/>
    </row>
    <row r="100" spans="2:40" s="20" customFormat="1" ht="159.94999999999999" hidden="1" customHeight="1">
      <c r="B100" s="68" t="s">
        <v>2662</v>
      </c>
      <c r="C100" s="8" t="s">
        <v>15</v>
      </c>
      <c r="D100" s="107">
        <v>43026</v>
      </c>
      <c r="E100" s="68" t="s">
        <v>1568</v>
      </c>
      <c r="F100" s="3" t="s">
        <v>1310</v>
      </c>
      <c r="G100" s="4" t="s">
        <v>31</v>
      </c>
      <c r="H100" s="4" t="s">
        <v>42</v>
      </c>
      <c r="I100" s="27" t="s">
        <v>43</v>
      </c>
      <c r="J100" s="4" t="s">
        <v>33</v>
      </c>
      <c r="K100" s="2">
        <v>1</v>
      </c>
      <c r="L100" s="26">
        <v>42737</v>
      </c>
      <c r="M100" s="26">
        <v>43100</v>
      </c>
      <c r="N100" s="5">
        <v>51.857142857142854</v>
      </c>
      <c r="O100" s="10" t="s">
        <v>34</v>
      </c>
      <c r="P100" s="8" t="s">
        <v>35</v>
      </c>
      <c r="Q100" s="196">
        <v>1</v>
      </c>
      <c r="R100" s="3" t="s">
        <v>1483</v>
      </c>
      <c r="S100" s="7">
        <f t="shared" si="3"/>
        <v>246</v>
      </c>
      <c r="T100" s="3" t="s">
        <v>1421</v>
      </c>
      <c r="U100" s="4" t="s">
        <v>36</v>
      </c>
      <c r="V100" s="8" t="s">
        <v>1432</v>
      </c>
      <c r="W100" s="8" t="s">
        <v>1432</v>
      </c>
      <c r="X100" s="8" t="s">
        <v>1432</v>
      </c>
      <c r="Y100" s="8" t="s">
        <v>1432</v>
      </c>
      <c r="Z100" s="8" t="s">
        <v>1432</v>
      </c>
      <c r="AA100" s="8" t="s">
        <v>1432</v>
      </c>
      <c r="AB100" s="8" t="s">
        <v>1432</v>
      </c>
      <c r="AC100" s="8" t="s">
        <v>1432</v>
      </c>
      <c r="AD100" s="63" t="s">
        <v>2684</v>
      </c>
      <c r="AE100" s="8" t="s">
        <v>1432</v>
      </c>
      <c r="AF100" s="63" t="s">
        <v>2684</v>
      </c>
      <c r="AG100" s="63" t="s">
        <v>1432</v>
      </c>
      <c r="AH100" s="61" t="s">
        <v>923</v>
      </c>
      <c r="AI100" s="73">
        <v>43122</v>
      </c>
      <c r="AJ100" s="74" t="s">
        <v>1091</v>
      </c>
      <c r="AK100" s="76"/>
      <c r="AL100" s="71"/>
      <c r="AM100" s="71"/>
      <c r="AN100" s="71"/>
    </row>
    <row r="101" spans="2:40" s="20" customFormat="1" ht="159.94999999999999" hidden="1" customHeight="1">
      <c r="B101" s="68" t="s">
        <v>2663</v>
      </c>
      <c r="C101" s="8" t="s">
        <v>15</v>
      </c>
      <c r="D101" s="107">
        <v>43026</v>
      </c>
      <c r="E101" s="68" t="s">
        <v>1568</v>
      </c>
      <c r="F101" s="3" t="s">
        <v>1310</v>
      </c>
      <c r="G101" s="4" t="s">
        <v>44</v>
      </c>
      <c r="H101" s="4" t="s">
        <v>45</v>
      </c>
      <c r="I101" s="27" t="s">
        <v>45</v>
      </c>
      <c r="J101" s="4" t="s">
        <v>46</v>
      </c>
      <c r="K101" s="2">
        <v>1</v>
      </c>
      <c r="L101" s="26">
        <v>42737</v>
      </c>
      <c r="M101" s="26">
        <v>43100</v>
      </c>
      <c r="N101" s="5">
        <v>51.857142857142854</v>
      </c>
      <c r="O101" s="8" t="s">
        <v>29</v>
      </c>
      <c r="P101" s="8"/>
      <c r="Q101" s="196">
        <v>1</v>
      </c>
      <c r="R101" s="3" t="s">
        <v>1484</v>
      </c>
      <c r="S101" s="7">
        <f t="shared" si="3"/>
        <v>154</v>
      </c>
      <c r="T101" s="3" t="s">
        <v>1421</v>
      </c>
      <c r="U101" s="4" t="s">
        <v>47</v>
      </c>
      <c r="V101" s="8" t="s">
        <v>1432</v>
      </c>
      <c r="W101" s="8" t="s">
        <v>1432</v>
      </c>
      <c r="X101" s="8" t="s">
        <v>1432</v>
      </c>
      <c r="Y101" s="8" t="s">
        <v>1432</v>
      </c>
      <c r="Z101" s="8" t="s">
        <v>1432</v>
      </c>
      <c r="AA101" s="8" t="s">
        <v>1432</v>
      </c>
      <c r="AB101" s="8" t="s">
        <v>1432</v>
      </c>
      <c r="AC101" s="8" t="s">
        <v>1432</v>
      </c>
      <c r="AD101" s="63" t="s">
        <v>2684</v>
      </c>
      <c r="AE101" s="8" t="s">
        <v>1432</v>
      </c>
      <c r="AF101" s="63" t="s">
        <v>2684</v>
      </c>
      <c r="AG101" s="63" t="s">
        <v>1432</v>
      </c>
      <c r="AH101" s="61" t="s">
        <v>923</v>
      </c>
      <c r="AI101" s="73">
        <v>43122</v>
      </c>
      <c r="AJ101" s="74" t="s">
        <v>1091</v>
      </c>
      <c r="AK101" s="76"/>
      <c r="AL101" s="71"/>
      <c r="AM101" s="71"/>
      <c r="AN101" s="71"/>
    </row>
    <row r="102" spans="2:40" s="20" customFormat="1" ht="159.94999999999999" hidden="1" customHeight="1">
      <c r="B102" s="68" t="s">
        <v>2664</v>
      </c>
      <c r="C102" s="8" t="s">
        <v>15</v>
      </c>
      <c r="D102" s="107">
        <v>43026</v>
      </c>
      <c r="E102" s="68" t="s">
        <v>1526</v>
      </c>
      <c r="F102" s="3" t="s">
        <v>1126</v>
      </c>
      <c r="G102" s="4" t="s">
        <v>48</v>
      </c>
      <c r="H102" s="4" t="s">
        <v>32</v>
      </c>
      <c r="I102" s="27" t="s">
        <v>49</v>
      </c>
      <c r="J102" s="4" t="s">
        <v>33</v>
      </c>
      <c r="K102" s="2">
        <v>1</v>
      </c>
      <c r="L102" s="26">
        <v>42737</v>
      </c>
      <c r="M102" s="26">
        <v>43100</v>
      </c>
      <c r="N102" s="5">
        <v>51.857142857142854</v>
      </c>
      <c r="O102" s="10" t="s">
        <v>34</v>
      </c>
      <c r="P102" s="8" t="s">
        <v>35</v>
      </c>
      <c r="Q102" s="196">
        <v>1</v>
      </c>
      <c r="R102" s="3" t="s">
        <v>1481</v>
      </c>
      <c r="S102" s="7">
        <f t="shared" si="3"/>
        <v>151</v>
      </c>
      <c r="T102" s="3" t="s">
        <v>1421</v>
      </c>
      <c r="U102" s="4" t="s">
        <v>36</v>
      </c>
      <c r="V102" s="8" t="s">
        <v>1432</v>
      </c>
      <c r="W102" s="8" t="s">
        <v>1432</v>
      </c>
      <c r="X102" s="8" t="s">
        <v>1432</v>
      </c>
      <c r="Y102" s="8" t="s">
        <v>1432</v>
      </c>
      <c r="Z102" s="8" t="s">
        <v>1432</v>
      </c>
      <c r="AA102" s="8" t="s">
        <v>1432</v>
      </c>
      <c r="AB102" s="8" t="s">
        <v>1432</v>
      </c>
      <c r="AC102" s="8" t="s">
        <v>1432</v>
      </c>
      <c r="AD102" s="63" t="s">
        <v>2684</v>
      </c>
      <c r="AE102" s="8" t="s">
        <v>1432</v>
      </c>
      <c r="AF102" s="63" t="s">
        <v>2684</v>
      </c>
      <c r="AG102" s="63" t="s">
        <v>1432</v>
      </c>
      <c r="AH102" s="61" t="s">
        <v>923</v>
      </c>
      <c r="AI102" s="73">
        <v>43122</v>
      </c>
      <c r="AJ102" s="74" t="s">
        <v>1091</v>
      </c>
      <c r="AK102" s="76"/>
      <c r="AL102" s="71"/>
      <c r="AM102" s="71"/>
      <c r="AN102" s="71"/>
    </row>
    <row r="103" spans="2:40" s="20" customFormat="1" ht="159.94999999999999" hidden="1" customHeight="1">
      <c r="B103" s="68" t="s">
        <v>2665</v>
      </c>
      <c r="C103" s="8" t="s">
        <v>15</v>
      </c>
      <c r="D103" s="107">
        <v>43026</v>
      </c>
      <c r="E103" s="68" t="s">
        <v>1526</v>
      </c>
      <c r="F103" s="3" t="s">
        <v>1126</v>
      </c>
      <c r="G103" s="13" t="s">
        <v>467</v>
      </c>
      <c r="H103" s="13" t="s">
        <v>468</v>
      </c>
      <c r="I103" s="27" t="s">
        <v>469</v>
      </c>
      <c r="J103" s="13" t="s">
        <v>470</v>
      </c>
      <c r="K103" s="12">
        <v>100</v>
      </c>
      <c r="L103" s="30">
        <v>42856</v>
      </c>
      <c r="M103" s="30">
        <v>43281</v>
      </c>
      <c r="N103" s="5">
        <v>60.714285714285715</v>
      </c>
      <c r="O103" s="10" t="s">
        <v>34</v>
      </c>
      <c r="P103" s="63" t="s">
        <v>471</v>
      </c>
      <c r="Q103" s="196">
        <v>100</v>
      </c>
      <c r="R103" s="3" t="s">
        <v>1485</v>
      </c>
      <c r="S103" s="7">
        <f>LEN($R103)</f>
        <v>100</v>
      </c>
      <c r="T103" s="3" t="s">
        <v>1421</v>
      </c>
      <c r="U103" s="13" t="s">
        <v>472</v>
      </c>
      <c r="V103" s="8" t="s">
        <v>1432</v>
      </c>
      <c r="W103" s="8" t="s">
        <v>1432</v>
      </c>
      <c r="X103" s="8" t="s">
        <v>1432</v>
      </c>
      <c r="Y103" s="8" t="s">
        <v>1432</v>
      </c>
      <c r="Z103" s="8" t="s">
        <v>1432</v>
      </c>
      <c r="AA103" s="8" t="s">
        <v>1432</v>
      </c>
      <c r="AB103" s="8" t="s">
        <v>1432</v>
      </c>
      <c r="AC103" s="8" t="s">
        <v>1432</v>
      </c>
      <c r="AD103" s="63" t="s">
        <v>2684</v>
      </c>
      <c r="AE103" s="8" t="s">
        <v>1432</v>
      </c>
      <c r="AF103" s="63" t="s">
        <v>2684</v>
      </c>
      <c r="AG103" s="63" t="s">
        <v>1432</v>
      </c>
      <c r="AH103" s="61" t="s">
        <v>923</v>
      </c>
      <c r="AI103" s="73">
        <v>43122</v>
      </c>
      <c r="AJ103" s="74" t="s">
        <v>1091</v>
      </c>
      <c r="AK103" s="76"/>
      <c r="AL103" s="71"/>
      <c r="AM103" s="71"/>
      <c r="AN103" s="71"/>
    </row>
    <row r="104" spans="2:40" s="20" customFormat="1" ht="159.94999999999999" hidden="1" customHeight="1">
      <c r="B104" s="68" t="s">
        <v>2666</v>
      </c>
      <c r="C104" s="8" t="s">
        <v>15</v>
      </c>
      <c r="D104" s="107">
        <v>43026</v>
      </c>
      <c r="E104" s="68" t="s">
        <v>1528</v>
      </c>
      <c r="F104" s="3" t="s">
        <v>1127</v>
      </c>
      <c r="G104" s="4" t="s">
        <v>50</v>
      </c>
      <c r="H104" s="4" t="s">
        <v>51</v>
      </c>
      <c r="I104" s="27" t="s">
        <v>52</v>
      </c>
      <c r="J104" s="4" t="s">
        <v>33</v>
      </c>
      <c r="K104" s="2">
        <v>1</v>
      </c>
      <c r="L104" s="26">
        <v>42737</v>
      </c>
      <c r="M104" s="26">
        <v>43100</v>
      </c>
      <c r="N104" s="5">
        <v>51.857142857142854</v>
      </c>
      <c r="O104" s="10" t="s">
        <v>34</v>
      </c>
      <c r="P104" s="8" t="s">
        <v>35</v>
      </c>
      <c r="Q104" s="196">
        <v>1</v>
      </c>
      <c r="R104" s="3" t="s">
        <v>1486</v>
      </c>
      <c r="S104" s="7">
        <f t="shared" si="3"/>
        <v>312</v>
      </c>
      <c r="T104" s="3" t="s">
        <v>1421</v>
      </c>
      <c r="U104" s="4" t="s">
        <v>36</v>
      </c>
      <c r="V104" s="8" t="s">
        <v>1432</v>
      </c>
      <c r="W104" s="8" t="s">
        <v>1432</v>
      </c>
      <c r="X104" s="8" t="s">
        <v>1432</v>
      </c>
      <c r="Y104" s="8" t="s">
        <v>1432</v>
      </c>
      <c r="Z104" s="8" t="s">
        <v>1432</v>
      </c>
      <c r="AA104" s="8" t="s">
        <v>1432</v>
      </c>
      <c r="AB104" s="8" t="s">
        <v>1432</v>
      </c>
      <c r="AC104" s="8" t="s">
        <v>1432</v>
      </c>
      <c r="AD104" s="63" t="s">
        <v>2684</v>
      </c>
      <c r="AE104" s="8" t="s">
        <v>1432</v>
      </c>
      <c r="AF104" s="63" t="s">
        <v>2684</v>
      </c>
      <c r="AG104" s="63" t="s">
        <v>1432</v>
      </c>
      <c r="AH104" s="61" t="s">
        <v>923</v>
      </c>
      <c r="AI104" s="73">
        <v>43122</v>
      </c>
      <c r="AJ104" s="74" t="s">
        <v>1091</v>
      </c>
      <c r="AK104" s="76"/>
      <c r="AL104" s="71"/>
      <c r="AM104" s="71"/>
      <c r="AN104" s="71"/>
    </row>
    <row r="105" spans="2:40" s="20" customFormat="1" ht="159.94999999999999" hidden="1" customHeight="1">
      <c r="B105" s="68" t="s">
        <v>2209</v>
      </c>
      <c r="C105" s="8" t="s">
        <v>15</v>
      </c>
      <c r="D105" s="107">
        <v>43026</v>
      </c>
      <c r="E105" s="68" t="s">
        <v>1569</v>
      </c>
      <c r="F105" s="3" t="s">
        <v>1128</v>
      </c>
      <c r="G105" s="4" t="s">
        <v>31</v>
      </c>
      <c r="H105" s="4" t="s">
        <v>42</v>
      </c>
      <c r="I105" s="27" t="s">
        <v>52</v>
      </c>
      <c r="J105" s="4" t="s">
        <v>33</v>
      </c>
      <c r="K105" s="2">
        <v>1</v>
      </c>
      <c r="L105" s="26">
        <v>42737</v>
      </c>
      <c r="M105" s="26">
        <v>43100</v>
      </c>
      <c r="N105" s="5">
        <v>51.857142857142854</v>
      </c>
      <c r="O105" s="10" t="s">
        <v>34</v>
      </c>
      <c r="P105" s="8" t="s">
        <v>35</v>
      </c>
      <c r="Q105" s="196">
        <v>1</v>
      </c>
      <c r="R105" s="3" t="s">
        <v>1486</v>
      </c>
      <c r="S105" s="7">
        <f t="shared" si="3"/>
        <v>312</v>
      </c>
      <c r="T105" s="3" t="s">
        <v>1421</v>
      </c>
      <c r="U105" s="4" t="s">
        <v>36</v>
      </c>
      <c r="V105" s="8" t="s">
        <v>1432</v>
      </c>
      <c r="W105" s="8" t="s">
        <v>1432</v>
      </c>
      <c r="X105" s="8" t="s">
        <v>1432</v>
      </c>
      <c r="Y105" s="8" t="s">
        <v>1432</v>
      </c>
      <c r="Z105" s="8" t="s">
        <v>1432</v>
      </c>
      <c r="AA105" s="8" t="s">
        <v>1432</v>
      </c>
      <c r="AB105" s="8" t="s">
        <v>1432</v>
      </c>
      <c r="AC105" s="8" t="s">
        <v>1432</v>
      </c>
      <c r="AD105" s="63" t="s">
        <v>2684</v>
      </c>
      <c r="AE105" s="8" t="s">
        <v>1432</v>
      </c>
      <c r="AF105" s="63" t="s">
        <v>2684</v>
      </c>
      <c r="AG105" s="63" t="s">
        <v>1432</v>
      </c>
      <c r="AH105" s="61" t="s">
        <v>923</v>
      </c>
      <c r="AI105" s="73">
        <v>43122</v>
      </c>
      <c r="AJ105" s="74" t="s">
        <v>1091</v>
      </c>
      <c r="AK105" s="76"/>
      <c r="AL105" s="71"/>
      <c r="AM105" s="71"/>
      <c r="AN105" s="71"/>
    </row>
    <row r="106" spans="2:40" s="20" customFormat="1" ht="159.94999999999999" hidden="1" customHeight="1">
      <c r="B106" s="68" t="s">
        <v>2210</v>
      </c>
      <c r="C106" s="8" t="s">
        <v>15</v>
      </c>
      <c r="D106" s="107">
        <v>43026</v>
      </c>
      <c r="E106" s="68" t="s">
        <v>1570</v>
      </c>
      <c r="F106" s="3" t="s">
        <v>1129</v>
      </c>
      <c r="G106" s="4" t="s">
        <v>50</v>
      </c>
      <c r="H106" s="4" t="s">
        <v>51</v>
      </c>
      <c r="I106" s="27" t="s">
        <v>52</v>
      </c>
      <c r="J106" s="4" t="s">
        <v>33</v>
      </c>
      <c r="K106" s="2">
        <v>1</v>
      </c>
      <c r="L106" s="26">
        <v>42737</v>
      </c>
      <c r="M106" s="26">
        <v>43100</v>
      </c>
      <c r="N106" s="5">
        <v>51.857142857142854</v>
      </c>
      <c r="O106" s="10" t="s">
        <v>34</v>
      </c>
      <c r="P106" s="8" t="s">
        <v>35</v>
      </c>
      <c r="Q106" s="196">
        <v>1</v>
      </c>
      <c r="R106" s="3" t="s">
        <v>1486</v>
      </c>
      <c r="S106" s="7">
        <f t="shared" si="3"/>
        <v>312</v>
      </c>
      <c r="T106" s="3" t="s">
        <v>1421</v>
      </c>
      <c r="U106" s="4" t="s">
        <v>36</v>
      </c>
      <c r="V106" s="8" t="s">
        <v>1432</v>
      </c>
      <c r="W106" s="8" t="s">
        <v>1432</v>
      </c>
      <c r="X106" s="8" t="s">
        <v>1432</v>
      </c>
      <c r="Y106" s="8" t="s">
        <v>1432</v>
      </c>
      <c r="Z106" s="8" t="s">
        <v>1432</v>
      </c>
      <c r="AA106" s="8" t="s">
        <v>1432</v>
      </c>
      <c r="AB106" s="8" t="s">
        <v>1432</v>
      </c>
      <c r="AC106" s="8" t="s">
        <v>1432</v>
      </c>
      <c r="AD106" s="63" t="s">
        <v>2684</v>
      </c>
      <c r="AE106" s="8" t="s">
        <v>1432</v>
      </c>
      <c r="AF106" s="63" t="s">
        <v>2684</v>
      </c>
      <c r="AG106" s="63" t="s">
        <v>1432</v>
      </c>
      <c r="AH106" s="61" t="s">
        <v>923</v>
      </c>
      <c r="AI106" s="73">
        <v>43122</v>
      </c>
      <c r="AJ106" s="74" t="s">
        <v>1091</v>
      </c>
      <c r="AK106" s="76"/>
      <c r="AL106" s="71"/>
      <c r="AM106" s="71"/>
      <c r="AN106" s="71"/>
    </row>
    <row r="107" spans="2:40" s="20" customFormat="1" ht="159.94999999999999" hidden="1" customHeight="1">
      <c r="B107" s="68" t="s">
        <v>2211</v>
      </c>
      <c r="C107" s="8" t="s">
        <v>15</v>
      </c>
      <c r="D107" s="107">
        <v>43026</v>
      </c>
      <c r="E107" s="68" t="s">
        <v>1574</v>
      </c>
      <c r="F107" s="4" t="s">
        <v>404</v>
      </c>
      <c r="G107" s="4" t="s">
        <v>50</v>
      </c>
      <c r="H107" s="4" t="s">
        <v>405</v>
      </c>
      <c r="I107" s="27" t="s">
        <v>406</v>
      </c>
      <c r="J107" s="4" t="s">
        <v>33</v>
      </c>
      <c r="K107" s="2">
        <v>3</v>
      </c>
      <c r="L107" s="26">
        <v>42737</v>
      </c>
      <c r="M107" s="26">
        <v>43100</v>
      </c>
      <c r="N107" s="5">
        <v>51.857142857142854</v>
      </c>
      <c r="O107" s="10" t="s">
        <v>34</v>
      </c>
      <c r="P107" s="63" t="s">
        <v>35</v>
      </c>
      <c r="Q107" s="196">
        <v>3</v>
      </c>
      <c r="R107" s="4" t="s">
        <v>1487</v>
      </c>
      <c r="S107" s="7">
        <f>LEN($R107)</f>
        <v>353</v>
      </c>
      <c r="T107" s="3" t="s">
        <v>1421</v>
      </c>
      <c r="U107" s="4" t="s">
        <v>36</v>
      </c>
      <c r="V107" s="8" t="s">
        <v>1432</v>
      </c>
      <c r="W107" s="8" t="s">
        <v>1432</v>
      </c>
      <c r="X107" s="8" t="s">
        <v>1432</v>
      </c>
      <c r="Y107" s="8" t="s">
        <v>1432</v>
      </c>
      <c r="Z107" s="8" t="s">
        <v>1432</v>
      </c>
      <c r="AA107" s="8" t="s">
        <v>1432</v>
      </c>
      <c r="AB107" s="8" t="s">
        <v>1432</v>
      </c>
      <c r="AC107" s="8" t="s">
        <v>1432</v>
      </c>
      <c r="AD107" s="63" t="s">
        <v>2684</v>
      </c>
      <c r="AE107" s="8" t="s">
        <v>1432</v>
      </c>
      <c r="AF107" s="63" t="s">
        <v>2684</v>
      </c>
      <c r="AG107" s="63" t="s">
        <v>1432</v>
      </c>
      <c r="AH107" s="61" t="s">
        <v>923</v>
      </c>
      <c r="AI107" s="73">
        <v>43122</v>
      </c>
      <c r="AJ107" s="74" t="s">
        <v>1091</v>
      </c>
      <c r="AK107" s="76"/>
      <c r="AL107" s="71"/>
      <c r="AM107" s="71"/>
      <c r="AN107" s="71"/>
    </row>
    <row r="108" spans="2:40" s="20" customFormat="1" ht="159.94999999999999" hidden="1" customHeight="1">
      <c r="B108" s="68" t="s">
        <v>2212</v>
      </c>
      <c r="C108" s="8" t="s">
        <v>15</v>
      </c>
      <c r="D108" s="107">
        <v>43026</v>
      </c>
      <c r="E108" s="68" t="s">
        <v>1575</v>
      </c>
      <c r="F108" s="3" t="s">
        <v>1130</v>
      </c>
      <c r="G108" s="4" t="s">
        <v>19</v>
      </c>
      <c r="H108" s="4" t="s">
        <v>59</v>
      </c>
      <c r="I108" s="27" t="s">
        <v>60</v>
      </c>
      <c r="J108" s="4" t="s">
        <v>22</v>
      </c>
      <c r="K108" s="2">
        <v>1</v>
      </c>
      <c r="L108" s="26">
        <v>42795</v>
      </c>
      <c r="M108" s="26">
        <v>43100</v>
      </c>
      <c r="N108" s="5">
        <v>43.571428571428569</v>
      </c>
      <c r="O108" s="8" t="s">
        <v>61</v>
      </c>
      <c r="P108" s="8"/>
      <c r="Q108" s="196">
        <v>1</v>
      </c>
      <c r="R108" s="4" t="s">
        <v>1488</v>
      </c>
      <c r="S108" s="7">
        <f t="shared" si="3"/>
        <v>154</v>
      </c>
      <c r="T108" s="3" t="s">
        <v>1421</v>
      </c>
      <c r="U108" s="4" t="s">
        <v>62</v>
      </c>
      <c r="V108" s="8" t="s">
        <v>1432</v>
      </c>
      <c r="W108" s="8" t="s">
        <v>1432</v>
      </c>
      <c r="X108" s="8" t="s">
        <v>1432</v>
      </c>
      <c r="Y108" s="8" t="s">
        <v>1432</v>
      </c>
      <c r="Z108" s="8" t="s">
        <v>1432</v>
      </c>
      <c r="AA108" s="8" t="s">
        <v>1432</v>
      </c>
      <c r="AB108" s="8" t="s">
        <v>1432</v>
      </c>
      <c r="AC108" s="8" t="s">
        <v>1432</v>
      </c>
      <c r="AD108" s="63" t="s">
        <v>2684</v>
      </c>
      <c r="AE108" s="8" t="s">
        <v>1432</v>
      </c>
      <c r="AF108" s="63" t="s">
        <v>2684</v>
      </c>
      <c r="AG108" s="63" t="s">
        <v>1432</v>
      </c>
      <c r="AH108" s="61" t="s">
        <v>923</v>
      </c>
      <c r="AI108" s="73">
        <v>43122</v>
      </c>
      <c r="AJ108" s="74" t="s">
        <v>1091</v>
      </c>
      <c r="AK108" s="76"/>
      <c r="AL108" s="71"/>
      <c r="AM108" s="71"/>
      <c r="AN108" s="71"/>
    </row>
    <row r="109" spans="2:40" s="20" customFormat="1" ht="159.94999999999999" hidden="1" customHeight="1">
      <c r="B109" s="68" t="s">
        <v>2213</v>
      </c>
      <c r="C109" s="8" t="s">
        <v>15</v>
      </c>
      <c r="D109" s="107">
        <v>43026</v>
      </c>
      <c r="E109" s="68" t="s">
        <v>1577</v>
      </c>
      <c r="F109" s="3" t="s">
        <v>1131</v>
      </c>
      <c r="G109" s="4" t="s">
        <v>63</v>
      </c>
      <c r="H109" s="4" t="s">
        <v>64</v>
      </c>
      <c r="I109" s="27" t="s">
        <v>64</v>
      </c>
      <c r="J109" s="4" t="s">
        <v>65</v>
      </c>
      <c r="K109" s="2">
        <v>1</v>
      </c>
      <c r="L109" s="26">
        <v>42767</v>
      </c>
      <c r="M109" s="26">
        <v>42916</v>
      </c>
      <c r="N109" s="5">
        <v>21.285714285714285</v>
      </c>
      <c r="O109" s="8" t="s">
        <v>61</v>
      </c>
      <c r="P109" s="8"/>
      <c r="Q109" s="196">
        <v>1</v>
      </c>
      <c r="R109" s="4" t="s">
        <v>1489</v>
      </c>
      <c r="S109" s="7">
        <f t="shared" si="3"/>
        <v>377</v>
      </c>
      <c r="T109" s="3" t="s">
        <v>1421</v>
      </c>
      <c r="U109" s="4" t="s">
        <v>66</v>
      </c>
      <c r="V109" s="8" t="s">
        <v>1432</v>
      </c>
      <c r="W109" s="8" t="s">
        <v>1432</v>
      </c>
      <c r="X109" s="8" t="s">
        <v>1432</v>
      </c>
      <c r="Y109" s="8" t="s">
        <v>1432</v>
      </c>
      <c r="Z109" s="8" t="s">
        <v>1432</v>
      </c>
      <c r="AA109" s="8" t="s">
        <v>1432</v>
      </c>
      <c r="AB109" s="8" t="s">
        <v>1432</v>
      </c>
      <c r="AC109" s="8" t="s">
        <v>1432</v>
      </c>
      <c r="AD109" s="63" t="s">
        <v>2684</v>
      </c>
      <c r="AE109" s="8" t="s">
        <v>1432</v>
      </c>
      <c r="AF109" s="63" t="s">
        <v>2684</v>
      </c>
      <c r="AG109" s="63" t="s">
        <v>1432</v>
      </c>
      <c r="AH109" s="61" t="s">
        <v>923</v>
      </c>
      <c r="AI109" s="73">
        <v>43122</v>
      </c>
      <c r="AJ109" s="74" t="s">
        <v>1091</v>
      </c>
      <c r="AK109" s="76"/>
      <c r="AL109" s="71"/>
      <c r="AM109" s="71"/>
      <c r="AN109" s="71"/>
    </row>
    <row r="110" spans="2:40" s="20" customFormat="1" ht="159.94999999999999" hidden="1" customHeight="1">
      <c r="B110" s="68" t="s">
        <v>2214</v>
      </c>
      <c r="C110" s="8" t="s">
        <v>15</v>
      </c>
      <c r="D110" s="107">
        <v>43026</v>
      </c>
      <c r="E110" s="68" t="s">
        <v>1578</v>
      </c>
      <c r="F110" s="3" t="s">
        <v>1132</v>
      </c>
      <c r="G110" s="4" t="s">
        <v>67</v>
      </c>
      <c r="H110" s="4" t="s">
        <v>68</v>
      </c>
      <c r="I110" s="27" t="s">
        <v>69</v>
      </c>
      <c r="J110" s="4" t="s">
        <v>33</v>
      </c>
      <c r="K110" s="2">
        <v>1</v>
      </c>
      <c r="L110" s="26">
        <v>42767</v>
      </c>
      <c r="M110" s="26">
        <v>43008</v>
      </c>
      <c r="N110" s="5">
        <v>34.428571428571431</v>
      </c>
      <c r="O110" s="8" t="s">
        <v>61</v>
      </c>
      <c r="P110" s="8"/>
      <c r="Q110" s="196">
        <v>1</v>
      </c>
      <c r="R110" s="4" t="s">
        <v>1490</v>
      </c>
      <c r="S110" s="7">
        <f t="shared" si="3"/>
        <v>295</v>
      </c>
      <c r="T110" s="3" t="s">
        <v>1421</v>
      </c>
      <c r="U110" s="4" t="s">
        <v>70</v>
      </c>
      <c r="V110" s="8" t="s">
        <v>1432</v>
      </c>
      <c r="W110" s="8" t="s">
        <v>1432</v>
      </c>
      <c r="X110" s="8" t="s">
        <v>1432</v>
      </c>
      <c r="Y110" s="8" t="s">
        <v>1432</v>
      </c>
      <c r="Z110" s="8" t="s">
        <v>1432</v>
      </c>
      <c r="AA110" s="8" t="s">
        <v>1432</v>
      </c>
      <c r="AB110" s="8" t="s">
        <v>1432</v>
      </c>
      <c r="AC110" s="8" t="s">
        <v>1432</v>
      </c>
      <c r="AD110" s="63" t="s">
        <v>2684</v>
      </c>
      <c r="AE110" s="8" t="s">
        <v>1432</v>
      </c>
      <c r="AF110" s="63" t="s">
        <v>2684</v>
      </c>
      <c r="AG110" s="63" t="s">
        <v>1432</v>
      </c>
      <c r="AH110" s="61" t="s">
        <v>923</v>
      </c>
      <c r="AI110" s="73">
        <v>43122</v>
      </c>
      <c r="AJ110" s="74" t="s">
        <v>1091</v>
      </c>
      <c r="AK110" s="76"/>
      <c r="AL110" s="71"/>
      <c r="AM110" s="71"/>
      <c r="AN110" s="71"/>
    </row>
    <row r="111" spans="2:40" s="20" customFormat="1" ht="159.94999999999999" hidden="1" customHeight="1">
      <c r="B111" s="68" t="s">
        <v>2215</v>
      </c>
      <c r="C111" s="8" t="s">
        <v>15</v>
      </c>
      <c r="D111" s="107">
        <v>43026</v>
      </c>
      <c r="E111" s="68" t="s">
        <v>1579</v>
      </c>
      <c r="F111" s="3" t="s">
        <v>1133</v>
      </c>
      <c r="G111" s="4" t="s">
        <v>71</v>
      </c>
      <c r="H111" s="4" t="s">
        <v>72</v>
      </c>
      <c r="I111" s="27" t="s">
        <v>73</v>
      </c>
      <c r="J111" s="4" t="s">
        <v>33</v>
      </c>
      <c r="K111" s="2">
        <v>1</v>
      </c>
      <c r="L111" s="26">
        <v>42767</v>
      </c>
      <c r="M111" s="26">
        <v>43008</v>
      </c>
      <c r="N111" s="5">
        <v>34.428571428571431</v>
      </c>
      <c r="O111" s="8" t="s">
        <v>61</v>
      </c>
      <c r="P111" s="8"/>
      <c r="Q111" s="196">
        <v>1</v>
      </c>
      <c r="R111" s="4" t="s">
        <v>1491</v>
      </c>
      <c r="S111" s="7">
        <f t="shared" si="3"/>
        <v>310</v>
      </c>
      <c r="T111" s="3" t="s">
        <v>1421</v>
      </c>
      <c r="U111" s="4" t="s">
        <v>70</v>
      </c>
      <c r="V111" s="8" t="s">
        <v>1432</v>
      </c>
      <c r="W111" s="8" t="s">
        <v>1432</v>
      </c>
      <c r="X111" s="8" t="s">
        <v>1432</v>
      </c>
      <c r="Y111" s="8" t="s">
        <v>1432</v>
      </c>
      <c r="Z111" s="8" t="s">
        <v>1432</v>
      </c>
      <c r="AA111" s="8" t="s">
        <v>1432</v>
      </c>
      <c r="AB111" s="8" t="s">
        <v>1432</v>
      </c>
      <c r="AC111" s="8" t="s">
        <v>1432</v>
      </c>
      <c r="AD111" s="63" t="s">
        <v>2684</v>
      </c>
      <c r="AE111" s="8" t="s">
        <v>1432</v>
      </c>
      <c r="AF111" s="63" t="s">
        <v>2684</v>
      </c>
      <c r="AG111" s="63" t="s">
        <v>1432</v>
      </c>
      <c r="AH111" s="61" t="s">
        <v>923</v>
      </c>
      <c r="AI111" s="73">
        <v>43122</v>
      </c>
      <c r="AJ111" s="74" t="s">
        <v>1091</v>
      </c>
      <c r="AK111" s="76"/>
      <c r="AL111" s="71"/>
      <c r="AM111" s="71"/>
      <c r="AN111" s="71"/>
    </row>
    <row r="112" spans="2:40" s="20" customFormat="1" ht="159.94999999999999" hidden="1" customHeight="1">
      <c r="B112" s="68" t="s">
        <v>2216</v>
      </c>
      <c r="C112" s="8" t="s">
        <v>15</v>
      </c>
      <c r="D112" s="107">
        <v>43026</v>
      </c>
      <c r="E112" s="68" t="s">
        <v>1560</v>
      </c>
      <c r="F112" s="3" t="s">
        <v>1134</v>
      </c>
      <c r="G112" s="4" t="s">
        <v>74</v>
      </c>
      <c r="H112" s="4" t="s">
        <v>75</v>
      </c>
      <c r="I112" s="27" t="s">
        <v>76</v>
      </c>
      <c r="J112" s="4" t="s">
        <v>77</v>
      </c>
      <c r="K112" s="2">
        <v>1</v>
      </c>
      <c r="L112" s="26">
        <v>42795</v>
      </c>
      <c r="M112" s="26">
        <v>42978</v>
      </c>
      <c r="N112" s="5">
        <v>26.142857142857142</v>
      </c>
      <c r="O112" s="10" t="s">
        <v>1662</v>
      </c>
      <c r="P112" s="8" t="s">
        <v>78</v>
      </c>
      <c r="Q112" s="196">
        <v>1</v>
      </c>
      <c r="R112" s="3" t="s">
        <v>1492</v>
      </c>
      <c r="S112" s="7">
        <f t="shared" si="3"/>
        <v>149</v>
      </c>
      <c r="T112" s="3" t="s">
        <v>1421</v>
      </c>
      <c r="U112" s="4" t="s">
        <v>79</v>
      </c>
      <c r="V112" s="8" t="s">
        <v>1432</v>
      </c>
      <c r="W112" s="8" t="s">
        <v>1432</v>
      </c>
      <c r="X112" s="8" t="s">
        <v>1432</v>
      </c>
      <c r="Y112" s="8" t="s">
        <v>1432</v>
      </c>
      <c r="Z112" s="8" t="s">
        <v>1432</v>
      </c>
      <c r="AA112" s="8" t="s">
        <v>1432</v>
      </c>
      <c r="AB112" s="8" t="s">
        <v>1432</v>
      </c>
      <c r="AC112" s="63" t="s">
        <v>1432</v>
      </c>
      <c r="AD112" s="63" t="s">
        <v>2684</v>
      </c>
      <c r="AE112" s="63" t="s">
        <v>1432</v>
      </c>
      <c r="AF112" s="63" t="s">
        <v>2684</v>
      </c>
      <c r="AG112" s="63" t="s">
        <v>1432</v>
      </c>
      <c r="AH112" s="61" t="s">
        <v>923</v>
      </c>
      <c r="AI112" s="73">
        <v>43122</v>
      </c>
      <c r="AJ112" s="74" t="s">
        <v>1091</v>
      </c>
      <c r="AK112" s="76"/>
      <c r="AL112" s="71"/>
      <c r="AM112" s="71"/>
      <c r="AN112" s="71"/>
    </row>
    <row r="113" spans="2:40" s="20" customFormat="1" ht="159.94999999999999" hidden="1" customHeight="1">
      <c r="B113" s="68" t="s">
        <v>2217</v>
      </c>
      <c r="C113" s="8" t="s">
        <v>15</v>
      </c>
      <c r="D113" s="107">
        <v>43026</v>
      </c>
      <c r="E113" s="68" t="s">
        <v>1580</v>
      </c>
      <c r="F113" s="3" t="s">
        <v>1135</v>
      </c>
      <c r="G113" s="4" t="s">
        <v>74</v>
      </c>
      <c r="H113" s="4" t="s">
        <v>75</v>
      </c>
      <c r="I113" s="27" t="s">
        <v>76</v>
      </c>
      <c r="J113" s="4" t="s">
        <v>77</v>
      </c>
      <c r="K113" s="2">
        <v>1</v>
      </c>
      <c r="L113" s="26">
        <v>42795</v>
      </c>
      <c r="M113" s="26">
        <v>42978</v>
      </c>
      <c r="N113" s="5">
        <v>26.142857142857142</v>
      </c>
      <c r="O113" s="10" t="s">
        <v>1662</v>
      </c>
      <c r="P113" s="8" t="s">
        <v>78</v>
      </c>
      <c r="Q113" s="196">
        <v>1</v>
      </c>
      <c r="R113" s="3" t="s">
        <v>1492</v>
      </c>
      <c r="S113" s="7">
        <f t="shared" si="3"/>
        <v>149</v>
      </c>
      <c r="T113" s="3" t="s">
        <v>1421</v>
      </c>
      <c r="U113" s="4" t="s">
        <v>80</v>
      </c>
      <c r="V113" s="8" t="s">
        <v>1432</v>
      </c>
      <c r="W113" s="8" t="s">
        <v>1432</v>
      </c>
      <c r="X113" s="8" t="s">
        <v>1432</v>
      </c>
      <c r="Y113" s="8" t="s">
        <v>1432</v>
      </c>
      <c r="Z113" s="8" t="s">
        <v>1432</v>
      </c>
      <c r="AA113" s="8" t="s">
        <v>1432</v>
      </c>
      <c r="AB113" s="8" t="s">
        <v>1432</v>
      </c>
      <c r="AC113" s="63" t="s">
        <v>1432</v>
      </c>
      <c r="AD113" s="63" t="s">
        <v>2684</v>
      </c>
      <c r="AE113" s="63" t="s">
        <v>1432</v>
      </c>
      <c r="AF113" s="63" t="s">
        <v>2684</v>
      </c>
      <c r="AG113" s="63" t="s">
        <v>1432</v>
      </c>
      <c r="AH113" s="61" t="s">
        <v>923</v>
      </c>
      <c r="AI113" s="73">
        <v>43122</v>
      </c>
      <c r="AJ113" s="74" t="s">
        <v>1091</v>
      </c>
      <c r="AK113" s="76"/>
      <c r="AL113" s="71"/>
      <c r="AM113" s="71"/>
      <c r="AN113" s="71"/>
    </row>
    <row r="114" spans="2:40" s="20" customFormat="1" ht="159.94999999999999" hidden="1" customHeight="1">
      <c r="B114" s="68" t="s">
        <v>2218</v>
      </c>
      <c r="C114" s="8" t="s">
        <v>15</v>
      </c>
      <c r="D114" s="107">
        <v>43026</v>
      </c>
      <c r="E114" s="68" t="s">
        <v>1581</v>
      </c>
      <c r="F114" s="3" t="s">
        <v>1136</v>
      </c>
      <c r="G114" s="4" t="s">
        <v>81</v>
      </c>
      <c r="H114" s="4" t="s">
        <v>82</v>
      </c>
      <c r="I114" s="27" t="s">
        <v>83</v>
      </c>
      <c r="J114" s="4" t="s">
        <v>77</v>
      </c>
      <c r="K114" s="2">
        <v>1</v>
      </c>
      <c r="L114" s="26">
        <v>42795</v>
      </c>
      <c r="M114" s="26">
        <v>43100</v>
      </c>
      <c r="N114" s="5">
        <v>43.571428571428569</v>
      </c>
      <c r="O114" s="10" t="s">
        <v>1662</v>
      </c>
      <c r="P114" s="8" t="s">
        <v>78</v>
      </c>
      <c r="Q114" s="196">
        <v>1</v>
      </c>
      <c r="R114" s="3" t="s">
        <v>1493</v>
      </c>
      <c r="S114" s="7">
        <f t="shared" si="3"/>
        <v>384</v>
      </c>
      <c r="T114" s="3" t="s">
        <v>1421</v>
      </c>
      <c r="U114" s="4" t="s">
        <v>84</v>
      </c>
      <c r="V114" s="8" t="s">
        <v>1432</v>
      </c>
      <c r="W114" s="8" t="s">
        <v>1432</v>
      </c>
      <c r="X114" s="8" t="s">
        <v>1432</v>
      </c>
      <c r="Y114" s="8" t="s">
        <v>1432</v>
      </c>
      <c r="Z114" s="8" t="s">
        <v>1432</v>
      </c>
      <c r="AA114" s="8" t="s">
        <v>1432</v>
      </c>
      <c r="AB114" s="8" t="s">
        <v>1432</v>
      </c>
      <c r="AC114" s="63" t="s">
        <v>1432</v>
      </c>
      <c r="AD114" s="63" t="s">
        <v>2684</v>
      </c>
      <c r="AE114" s="63" t="s">
        <v>1432</v>
      </c>
      <c r="AF114" s="63" t="s">
        <v>2684</v>
      </c>
      <c r="AG114" s="63" t="s">
        <v>1432</v>
      </c>
      <c r="AH114" s="61" t="s">
        <v>923</v>
      </c>
      <c r="AI114" s="73">
        <v>43122</v>
      </c>
      <c r="AJ114" s="74" t="s">
        <v>1091</v>
      </c>
      <c r="AK114" s="76"/>
      <c r="AL114" s="71"/>
      <c r="AM114" s="71"/>
      <c r="AN114" s="71"/>
    </row>
    <row r="115" spans="2:40" s="20" customFormat="1" ht="159.94999999999999" hidden="1" customHeight="1">
      <c r="B115" s="68" t="s">
        <v>2219</v>
      </c>
      <c r="C115" s="8" t="s">
        <v>15</v>
      </c>
      <c r="D115" s="107">
        <v>43026</v>
      </c>
      <c r="E115" s="68" t="s">
        <v>1582</v>
      </c>
      <c r="F115" s="3" t="s">
        <v>1137</v>
      </c>
      <c r="G115" s="4" t="s">
        <v>85</v>
      </c>
      <c r="H115" s="4" t="s">
        <v>86</v>
      </c>
      <c r="I115" s="27" t="s">
        <v>87</v>
      </c>
      <c r="J115" s="4" t="s">
        <v>88</v>
      </c>
      <c r="K115" s="2">
        <v>1</v>
      </c>
      <c r="L115" s="26">
        <v>42917</v>
      </c>
      <c r="M115" s="26">
        <v>43281</v>
      </c>
      <c r="N115" s="5">
        <v>52</v>
      </c>
      <c r="O115" s="8" t="s">
        <v>61</v>
      </c>
      <c r="P115" s="8"/>
      <c r="Q115" s="196">
        <v>1</v>
      </c>
      <c r="R115" s="6" t="s">
        <v>1511</v>
      </c>
      <c r="S115" s="7">
        <f t="shared" si="3"/>
        <v>140</v>
      </c>
      <c r="T115" s="3" t="s">
        <v>1421</v>
      </c>
      <c r="U115" s="3" t="s">
        <v>1494</v>
      </c>
      <c r="V115" s="4" t="s">
        <v>89</v>
      </c>
      <c r="W115" s="8" t="s">
        <v>1435</v>
      </c>
      <c r="X115" s="8" t="s">
        <v>1435</v>
      </c>
      <c r="Y115" s="8" t="s">
        <v>1435</v>
      </c>
      <c r="Z115" s="8" t="s">
        <v>1435</v>
      </c>
      <c r="AA115" s="8" t="s">
        <v>1435</v>
      </c>
      <c r="AB115" s="8" t="s">
        <v>1435</v>
      </c>
      <c r="AC115" s="8" t="s">
        <v>1435</v>
      </c>
      <c r="AD115" s="63" t="s">
        <v>2680</v>
      </c>
      <c r="AE115" s="8" t="s">
        <v>1435</v>
      </c>
      <c r="AF115" s="63" t="s">
        <v>2680</v>
      </c>
      <c r="AG115" s="63" t="s">
        <v>1435</v>
      </c>
      <c r="AH115" s="61" t="s">
        <v>923</v>
      </c>
      <c r="AI115" s="73">
        <v>43307</v>
      </c>
      <c r="AJ115" s="74" t="s">
        <v>1091</v>
      </c>
      <c r="AK115" s="76"/>
      <c r="AL115" s="71"/>
      <c r="AM115" s="71"/>
      <c r="AN115" s="71"/>
    </row>
    <row r="116" spans="2:40" s="20" customFormat="1" ht="159.94999999999999" hidden="1" customHeight="1">
      <c r="B116" s="68" t="s">
        <v>2220</v>
      </c>
      <c r="C116" s="8" t="s">
        <v>15</v>
      </c>
      <c r="D116" s="107">
        <v>43026</v>
      </c>
      <c r="E116" s="68" t="s">
        <v>1584</v>
      </c>
      <c r="F116" s="3" t="s">
        <v>1139</v>
      </c>
      <c r="G116" s="4" t="s">
        <v>81</v>
      </c>
      <c r="H116" s="4" t="s">
        <v>82</v>
      </c>
      <c r="I116" s="27" t="s">
        <v>83</v>
      </c>
      <c r="J116" s="4" t="s">
        <v>77</v>
      </c>
      <c r="K116" s="2">
        <v>1</v>
      </c>
      <c r="L116" s="26">
        <v>42795</v>
      </c>
      <c r="M116" s="26">
        <v>43100</v>
      </c>
      <c r="N116" s="5">
        <v>43.571428571428569</v>
      </c>
      <c r="O116" s="10" t="s">
        <v>1662</v>
      </c>
      <c r="P116" s="8" t="s">
        <v>78</v>
      </c>
      <c r="Q116" s="196">
        <v>1</v>
      </c>
      <c r="R116" s="3" t="s">
        <v>1495</v>
      </c>
      <c r="S116" s="7">
        <f t="shared" si="3"/>
        <v>386</v>
      </c>
      <c r="T116" s="3" t="s">
        <v>1421</v>
      </c>
      <c r="U116" s="4" t="s">
        <v>84</v>
      </c>
      <c r="V116" s="8" t="s">
        <v>1432</v>
      </c>
      <c r="W116" s="8" t="s">
        <v>1432</v>
      </c>
      <c r="X116" s="8" t="s">
        <v>1432</v>
      </c>
      <c r="Y116" s="8" t="s">
        <v>1432</v>
      </c>
      <c r="Z116" s="8" t="s">
        <v>1432</v>
      </c>
      <c r="AA116" s="8" t="s">
        <v>1432</v>
      </c>
      <c r="AB116" s="8" t="s">
        <v>1432</v>
      </c>
      <c r="AC116" s="63" t="s">
        <v>1432</v>
      </c>
      <c r="AD116" s="63" t="s">
        <v>2684</v>
      </c>
      <c r="AE116" s="63" t="s">
        <v>1432</v>
      </c>
      <c r="AF116" s="63" t="s">
        <v>2684</v>
      </c>
      <c r="AG116" s="63" t="s">
        <v>1432</v>
      </c>
      <c r="AH116" s="61" t="s">
        <v>923</v>
      </c>
      <c r="AI116" s="73">
        <v>43122</v>
      </c>
      <c r="AJ116" s="74" t="s">
        <v>1091</v>
      </c>
      <c r="AK116" s="76"/>
      <c r="AL116" s="71"/>
      <c r="AM116" s="71"/>
      <c r="AN116" s="71"/>
    </row>
    <row r="117" spans="2:40" s="20" customFormat="1" ht="159.94999999999999" hidden="1" customHeight="1">
      <c r="B117" s="68" t="s">
        <v>2221</v>
      </c>
      <c r="C117" s="8" t="s">
        <v>15</v>
      </c>
      <c r="D117" s="107">
        <v>43026</v>
      </c>
      <c r="E117" s="68" t="s">
        <v>1585</v>
      </c>
      <c r="F117" s="3" t="s">
        <v>1140</v>
      </c>
      <c r="G117" s="4" t="s">
        <v>74</v>
      </c>
      <c r="H117" s="4" t="s">
        <v>75</v>
      </c>
      <c r="I117" s="27" t="s">
        <v>76</v>
      </c>
      <c r="J117" s="4" t="s">
        <v>77</v>
      </c>
      <c r="K117" s="2">
        <v>1</v>
      </c>
      <c r="L117" s="26">
        <v>42795</v>
      </c>
      <c r="M117" s="26">
        <v>42978</v>
      </c>
      <c r="N117" s="5">
        <v>26.142857142857142</v>
      </c>
      <c r="O117" s="10" t="s">
        <v>1662</v>
      </c>
      <c r="P117" s="8" t="s">
        <v>78</v>
      </c>
      <c r="Q117" s="196">
        <v>1</v>
      </c>
      <c r="R117" s="3" t="s">
        <v>1492</v>
      </c>
      <c r="S117" s="7">
        <f t="shared" si="3"/>
        <v>149</v>
      </c>
      <c r="T117" s="3" t="s">
        <v>1421</v>
      </c>
      <c r="U117" s="4" t="s">
        <v>80</v>
      </c>
      <c r="V117" s="8" t="s">
        <v>1432</v>
      </c>
      <c r="W117" s="8" t="s">
        <v>1432</v>
      </c>
      <c r="X117" s="8" t="s">
        <v>1432</v>
      </c>
      <c r="Y117" s="8" t="s">
        <v>1432</v>
      </c>
      <c r="Z117" s="8" t="s">
        <v>1432</v>
      </c>
      <c r="AA117" s="8" t="s">
        <v>1432</v>
      </c>
      <c r="AB117" s="8" t="s">
        <v>1432</v>
      </c>
      <c r="AC117" s="63" t="s">
        <v>1432</v>
      </c>
      <c r="AD117" s="63" t="s">
        <v>2684</v>
      </c>
      <c r="AE117" s="63" t="s">
        <v>1432</v>
      </c>
      <c r="AF117" s="63" t="s">
        <v>2684</v>
      </c>
      <c r="AG117" s="63" t="s">
        <v>1432</v>
      </c>
      <c r="AH117" s="61" t="s">
        <v>923</v>
      </c>
      <c r="AI117" s="73">
        <v>43122</v>
      </c>
      <c r="AJ117" s="74" t="s">
        <v>1091</v>
      </c>
      <c r="AK117" s="76"/>
      <c r="AL117" s="71"/>
      <c r="AM117" s="71"/>
      <c r="AN117" s="71"/>
    </row>
    <row r="118" spans="2:40" s="20" customFormat="1" ht="159.94999999999999" hidden="1" customHeight="1">
      <c r="B118" s="68" t="s">
        <v>2222</v>
      </c>
      <c r="C118" s="8" t="s">
        <v>15</v>
      </c>
      <c r="D118" s="107">
        <v>43026</v>
      </c>
      <c r="E118" s="68" t="s">
        <v>1586</v>
      </c>
      <c r="F118" s="3" t="s">
        <v>1141</v>
      </c>
      <c r="G118" s="4" t="s">
        <v>74</v>
      </c>
      <c r="H118" s="4" t="s">
        <v>75</v>
      </c>
      <c r="I118" s="27" t="s">
        <v>76</v>
      </c>
      <c r="J118" s="4" t="s">
        <v>77</v>
      </c>
      <c r="K118" s="2">
        <v>1</v>
      </c>
      <c r="L118" s="26">
        <v>42917</v>
      </c>
      <c r="M118" s="26">
        <v>43039</v>
      </c>
      <c r="N118" s="5">
        <v>17.428571428571427</v>
      </c>
      <c r="O118" s="10" t="s">
        <v>1662</v>
      </c>
      <c r="P118" s="8" t="s">
        <v>78</v>
      </c>
      <c r="Q118" s="196">
        <v>1</v>
      </c>
      <c r="R118" s="3" t="s">
        <v>1492</v>
      </c>
      <c r="S118" s="7">
        <f t="shared" si="3"/>
        <v>149</v>
      </c>
      <c r="T118" s="3" t="s">
        <v>1421</v>
      </c>
      <c r="U118" s="4" t="s">
        <v>80</v>
      </c>
      <c r="V118" s="8" t="s">
        <v>1432</v>
      </c>
      <c r="W118" s="8" t="s">
        <v>1432</v>
      </c>
      <c r="X118" s="8" t="s">
        <v>1432</v>
      </c>
      <c r="Y118" s="8" t="s">
        <v>1432</v>
      </c>
      <c r="Z118" s="8" t="s">
        <v>1432</v>
      </c>
      <c r="AA118" s="8" t="s">
        <v>1432</v>
      </c>
      <c r="AB118" s="8" t="s">
        <v>1432</v>
      </c>
      <c r="AC118" s="63" t="s">
        <v>1432</v>
      </c>
      <c r="AD118" s="63" t="s">
        <v>2684</v>
      </c>
      <c r="AE118" s="63" t="s">
        <v>1432</v>
      </c>
      <c r="AF118" s="63" t="s">
        <v>2684</v>
      </c>
      <c r="AG118" s="63" t="s">
        <v>1432</v>
      </c>
      <c r="AH118" s="61" t="s">
        <v>923</v>
      </c>
      <c r="AI118" s="73">
        <v>43122</v>
      </c>
      <c r="AJ118" s="74" t="s">
        <v>1091</v>
      </c>
      <c r="AK118" s="76"/>
      <c r="AL118" s="71"/>
      <c r="AM118" s="71"/>
      <c r="AN118" s="71"/>
    </row>
    <row r="119" spans="2:40" s="20" customFormat="1" ht="159.94999999999999" hidden="1" customHeight="1">
      <c r="B119" s="68" t="s">
        <v>2223</v>
      </c>
      <c r="C119" s="8" t="s">
        <v>15</v>
      </c>
      <c r="D119" s="107">
        <v>43026</v>
      </c>
      <c r="E119" s="68" t="s">
        <v>1521</v>
      </c>
      <c r="F119" s="3" t="s">
        <v>1142</v>
      </c>
      <c r="G119" s="4" t="s">
        <v>91</v>
      </c>
      <c r="H119" s="4" t="s">
        <v>92</v>
      </c>
      <c r="I119" s="27" t="s">
        <v>93</v>
      </c>
      <c r="J119" s="4" t="s">
        <v>88</v>
      </c>
      <c r="K119" s="2">
        <v>1</v>
      </c>
      <c r="L119" s="26">
        <v>42917</v>
      </c>
      <c r="M119" s="26">
        <v>43039</v>
      </c>
      <c r="N119" s="5">
        <v>17.428571428571427</v>
      </c>
      <c r="O119" s="10" t="s">
        <v>94</v>
      </c>
      <c r="P119" s="8" t="s">
        <v>78</v>
      </c>
      <c r="Q119" s="196">
        <v>1</v>
      </c>
      <c r="R119" s="3" t="s">
        <v>1495</v>
      </c>
      <c r="S119" s="7">
        <f t="shared" si="3"/>
        <v>386</v>
      </c>
      <c r="T119" s="3" t="s">
        <v>1421</v>
      </c>
      <c r="U119" s="4" t="s">
        <v>84</v>
      </c>
      <c r="V119" s="8" t="s">
        <v>1432</v>
      </c>
      <c r="W119" s="8" t="s">
        <v>1432</v>
      </c>
      <c r="X119" s="8" t="s">
        <v>1432</v>
      </c>
      <c r="Y119" s="8" t="s">
        <v>1432</v>
      </c>
      <c r="Z119" s="8" t="s">
        <v>1432</v>
      </c>
      <c r="AA119" s="8" t="s">
        <v>1432</v>
      </c>
      <c r="AB119" s="8" t="s">
        <v>1432</v>
      </c>
      <c r="AC119" s="63" t="s">
        <v>1432</v>
      </c>
      <c r="AD119" s="63" t="s">
        <v>2684</v>
      </c>
      <c r="AE119" s="63" t="s">
        <v>1432</v>
      </c>
      <c r="AF119" s="63" t="s">
        <v>2684</v>
      </c>
      <c r="AG119" s="63" t="s">
        <v>1432</v>
      </c>
      <c r="AH119" s="61" t="s">
        <v>923</v>
      </c>
      <c r="AI119" s="73">
        <v>43122</v>
      </c>
      <c r="AJ119" s="74" t="s">
        <v>1091</v>
      </c>
      <c r="AK119" s="76"/>
      <c r="AL119" s="71"/>
      <c r="AM119" s="71"/>
      <c r="AN119" s="71"/>
    </row>
    <row r="120" spans="2:40" s="20" customFormat="1" ht="159.94999999999999" hidden="1" customHeight="1">
      <c r="B120" s="68" t="s">
        <v>2224</v>
      </c>
      <c r="C120" s="8" t="s">
        <v>15</v>
      </c>
      <c r="D120" s="107">
        <v>43026</v>
      </c>
      <c r="E120" s="68" t="s">
        <v>1587</v>
      </c>
      <c r="F120" s="3" t="s">
        <v>1143</v>
      </c>
      <c r="G120" s="4" t="s">
        <v>91</v>
      </c>
      <c r="H120" s="4" t="s">
        <v>92</v>
      </c>
      <c r="I120" s="27" t="s">
        <v>95</v>
      </c>
      <c r="J120" s="4" t="s">
        <v>88</v>
      </c>
      <c r="K120" s="2">
        <v>1</v>
      </c>
      <c r="L120" s="26">
        <v>42917</v>
      </c>
      <c r="M120" s="26">
        <v>43069</v>
      </c>
      <c r="N120" s="5">
        <v>21.714285714285715</v>
      </c>
      <c r="O120" s="10" t="s">
        <v>94</v>
      </c>
      <c r="P120" s="8" t="s">
        <v>78</v>
      </c>
      <c r="Q120" s="196">
        <v>1</v>
      </c>
      <c r="R120" s="3" t="s">
        <v>1495</v>
      </c>
      <c r="S120" s="7">
        <f t="shared" si="3"/>
        <v>386</v>
      </c>
      <c r="T120" s="3" t="s">
        <v>1421</v>
      </c>
      <c r="U120" s="4" t="s">
        <v>84</v>
      </c>
      <c r="V120" s="8" t="s">
        <v>1432</v>
      </c>
      <c r="W120" s="8" t="s">
        <v>1432</v>
      </c>
      <c r="X120" s="8" t="s">
        <v>1432</v>
      </c>
      <c r="Y120" s="8" t="s">
        <v>1432</v>
      </c>
      <c r="Z120" s="8" t="s">
        <v>1432</v>
      </c>
      <c r="AA120" s="8" t="s">
        <v>1432</v>
      </c>
      <c r="AB120" s="8" t="s">
        <v>1432</v>
      </c>
      <c r="AC120" s="63" t="s">
        <v>1432</v>
      </c>
      <c r="AD120" s="63" t="s">
        <v>2684</v>
      </c>
      <c r="AE120" s="63" t="s">
        <v>1432</v>
      </c>
      <c r="AF120" s="63" t="s">
        <v>2684</v>
      </c>
      <c r="AG120" s="63" t="s">
        <v>1432</v>
      </c>
      <c r="AH120" s="61" t="s">
        <v>923</v>
      </c>
      <c r="AI120" s="73">
        <v>43122</v>
      </c>
      <c r="AJ120" s="74" t="s">
        <v>1091</v>
      </c>
      <c r="AK120" s="76"/>
      <c r="AL120" s="71"/>
      <c r="AM120" s="71"/>
      <c r="AN120" s="71"/>
    </row>
    <row r="121" spans="2:40" s="20" customFormat="1" ht="159.94999999999999" hidden="1" customHeight="1">
      <c r="B121" s="68" t="s">
        <v>2225</v>
      </c>
      <c r="C121" s="8" t="s">
        <v>15</v>
      </c>
      <c r="D121" s="107">
        <v>43026</v>
      </c>
      <c r="E121" s="68" t="s">
        <v>1588</v>
      </c>
      <c r="F121" s="3" t="s">
        <v>1144</v>
      </c>
      <c r="G121" s="4" t="s">
        <v>96</v>
      </c>
      <c r="H121" s="4" t="s">
        <v>97</v>
      </c>
      <c r="I121" s="27" t="s">
        <v>97</v>
      </c>
      <c r="J121" s="4" t="s">
        <v>88</v>
      </c>
      <c r="K121" s="2">
        <v>1</v>
      </c>
      <c r="L121" s="26">
        <v>42795</v>
      </c>
      <c r="M121" s="26">
        <v>43100</v>
      </c>
      <c r="N121" s="5">
        <v>43.571428571428569</v>
      </c>
      <c r="O121" s="10" t="s">
        <v>94</v>
      </c>
      <c r="P121" s="8" t="s">
        <v>78</v>
      </c>
      <c r="Q121" s="196">
        <v>1</v>
      </c>
      <c r="R121" s="3" t="s">
        <v>1496</v>
      </c>
      <c r="S121" s="7">
        <f t="shared" si="3"/>
        <v>182</v>
      </c>
      <c r="T121" s="3" t="s">
        <v>1421</v>
      </c>
      <c r="U121" s="4" t="s">
        <v>98</v>
      </c>
      <c r="V121" s="8" t="s">
        <v>1432</v>
      </c>
      <c r="W121" s="8" t="s">
        <v>1432</v>
      </c>
      <c r="X121" s="8" t="s">
        <v>1432</v>
      </c>
      <c r="Y121" s="8" t="s">
        <v>1432</v>
      </c>
      <c r="Z121" s="8" t="s">
        <v>1432</v>
      </c>
      <c r="AA121" s="8" t="s">
        <v>1432</v>
      </c>
      <c r="AB121" s="8" t="s">
        <v>1432</v>
      </c>
      <c r="AC121" s="63" t="s">
        <v>1432</v>
      </c>
      <c r="AD121" s="63" t="s">
        <v>2684</v>
      </c>
      <c r="AE121" s="63" t="s">
        <v>1432</v>
      </c>
      <c r="AF121" s="63" t="s">
        <v>2684</v>
      </c>
      <c r="AG121" s="63" t="s">
        <v>1432</v>
      </c>
      <c r="AH121" s="61" t="s">
        <v>923</v>
      </c>
      <c r="AI121" s="73">
        <v>43122</v>
      </c>
      <c r="AJ121" s="74" t="s">
        <v>1091</v>
      </c>
      <c r="AK121" s="76"/>
      <c r="AL121" s="71"/>
      <c r="AM121" s="71"/>
      <c r="AN121" s="71"/>
    </row>
    <row r="122" spans="2:40" s="20" customFormat="1" ht="159.94999999999999" hidden="1" customHeight="1">
      <c r="B122" s="68" t="s">
        <v>2226</v>
      </c>
      <c r="C122" s="8" t="s">
        <v>15</v>
      </c>
      <c r="D122" s="107">
        <v>43026</v>
      </c>
      <c r="E122" s="68" t="s">
        <v>1589</v>
      </c>
      <c r="F122" s="3" t="s">
        <v>1145</v>
      </c>
      <c r="G122" s="4" t="s">
        <v>81</v>
      </c>
      <c r="H122" s="4" t="s">
        <v>82</v>
      </c>
      <c r="I122" s="27" t="s">
        <v>83</v>
      </c>
      <c r="J122" s="4" t="s">
        <v>77</v>
      </c>
      <c r="K122" s="2">
        <v>1</v>
      </c>
      <c r="L122" s="26">
        <v>42795</v>
      </c>
      <c r="M122" s="26">
        <v>43100</v>
      </c>
      <c r="N122" s="5">
        <v>43.571428571428569</v>
      </c>
      <c r="O122" s="10" t="s">
        <v>1662</v>
      </c>
      <c r="P122" s="8" t="s">
        <v>78</v>
      </c>
      <c r="Q122" s="196">
        <v>1</v>
      </c>
      <c r="R122" s="3" t="s">
        <v>1495</v>
      </c>
      <c r="S122" s="7">
        <f t="shared" si="3"/>
        <v>386</v>
      </c>
      <c r="T122" s="3" t="s">
        <v>1421</v>
      </c>
      <c r="U122" s="4" t="s">
        <v>84</v>
      </c>
      <c r="V122" s="8" t="s">
        <v>1432</v>
      </c>
      <c r="W122" s="8" t="s">
        <v>1432</v>
      </c>
      <c r="X122" s="8" t="s">
        <v>1432</v>
      </c>
      <c r="Y122" s="8" t="s">
        <v>1432</v>
      </c>
      <c r="Z122" s="8" t="s">
        <v>1432</v>
      </c>
      <c r="AA122" s="8" t="s">
        <v>1432</v>
      </c>
      <c r="AB122" s="8" t="s">
        <v>1432</v>
      </c>
      <c r="AC122" s="63" t="s">
        <v>1432</v>
      </c>
      <c r="AD122" s="63" t="s">
        <v>2684</v>
      </c>
      <c r="AE122" s="63" t="s">
        <v>1432</v>
      </c>
      <c r="AF122" s="63" t="s">
        <v>2684</v>
      </c>
      <c r="AG122" s="63" t="s">
        <v>1432</v>
      </c>
      <c r="AH122" s="61" t="s">
        <v>923</v>
      </c>
      <c r="AI122" s="73">
        <v>43122</v>
      </c>
      <c r="AJ122" s="74" t="s">
        <v>1091</v>
      </c>
      <c r="AK122" s="76"/>
      <c r="AL122" s="71"/>
      <c r="AM122" s="71"/>
      <c r="AN122" s="71"/>
    </row>
    <row r="123" spans="2:40" s="20" customFormat="1" ht="159.94999999999999" hidden="1" customHeight="1">
      <c r="B123" s="68" t="s">
        <v>2227</v>
      </c>
      <c r="C123" s="8" t="s">
        <v>15</v>
      </c>
      <c r="D123" s="107">
        <v>43026</v>
      </c>
      <c r="E123" s="68" t="s">
        <v>1590</v>
      </c>
      <c r="F123" s="3" t="s">
        <v>1146</v>
      </c>
      <c r="G123" s="4" t="s">
        <v>81</v>
      </c>
      <c r="H123" s="4" t="s">
        <v>82</v>
      </c>
      <c r="I123" s="27" t="s">
        <v>83</v>
      </c>
      <c r="J123" s="4" t="s">
        <v>77</v>
      </c>
      <c r="K123" s="2">
        <v>1</v>
      </c>
      <c r="L123" s="26">
        <v>42795</v>
      </c>
      <c r="M123" s="26">
        <v>43100</v>
      </c>
      <c r="N123" s="5">
        <v>43.571428571428569</v>
      </c>
      <c r="O123" s="10" t="s">
        <v>1662</v>
      </c>
      <c r="P123" s="8" t="s">
        <v>78</v>
      </c>
      <c r="Q123" s="196">
        <v>1</v>
      </c>
      <c r="R123" s="3" t="s">
        <v>1492</v>
      </c>
      <c r="S123" s="7">
        <f t="shared" si="3"/>
        <v>149</v>
      </c>
      <c r="T123" s="3" t="s">
        <v>1421</v>
      </c>
      <c r="U123" s="4" t="s">
        <v>80</v>
      </c>
      <c r="V123" s="8" t="s">
        <v>1432</v>
      </c>
      <c r="W123" s="8" t="s">
        <v>1432</v>
      </c>
      <c r="X123" s="8" t="s">
        <v>1432</v>
      </c>
      <c r="Y123" s="8" t="s">
        <v>1432</v>
      </c>
      <c r="Z123" s="8" t="s">
        <v>1432</v>
      </c>
      <c r="AA123" s="8" t="s">
        <v>1432</v>
      </c>
      <c r="AB123" s="8" t="s">
        <v>1432</v>
      </c>
      <c r="AC123" s="63" t="s">
        <v>1432</v>
      </c>
      <c r="AD123" s="63" t="s">
        <v>2684</v>
      </c>
      <c r="AE123" s="63" t="s">
        <v>1432</v>
      </c>
      <c r="AF123" s="63" t="s">
        <v>2684</v>
      </c>
      <c r="AG123" s="63" t="s">
        <v>1432</v>
      </c>
      <c r="AH123" s="61" t="s">
        <v>923</v>
      </c>
      <c r="AI123" s="73">
        <v>43122</v>
      </c>
      <c r="AJ123" s="74" t="s">
        <v>1091</v>
      </c>
      <c r="AK123" s="76"/>
      <c r="AL123" s="71"/>
      <c r="AM123" s="71"/>
      <c r="AN123" s="71"/>
    </row>
    <row r="124" spans="2:40" s="20" customFormat="1" ht="159.94999999999999" hidden="1" customHeight="1">
      <c r="B124" s="68" t="s">
        <v>2228</v>
      </c>
      <c r="C124" s="8" t="s">
        <v>15</v>
      </c>
      <c r="D124" s="107">
        <v>43026</v>
      </c>
      <c r="E124" s="68" t="s">
        <v>1591</v>
      </c>
      <c r="F124" s="3" t="s">
        <v>1147</v>
      </c>
      <c r="G124" s="4" t="s">
        <v>81</v>
      </c>
      <c r="H124" s="4" t="s">
        <v>82</v>
      </c>
      <c r="I124" s="27" t="s">
        <v>83</v>
      </c>
      <c r="J124" s="4" t="s">
        <v>77</v>
      </c>
      <c r="K124" s="2">
        <v>1</v>
      </c>
      <c r="L124" s="26">
        <v>42795</v>
      </c>
      <c r="M124" s="26">
        <v>43100</v>
      </c>
      <c r="N124" s="5">
        <v>43.571428571428569</v>
      </c>
      <c r="O124" s="10" t="s">
        <v>1662</v>
      </c>
      <c r="P124" s="8" t="s">
        <v>78</v>
      </c>
      <c r="Q124" s="196">
        <v>1</v>
      </c>
      <c r="R124" s="3" t="s">
        <v>1495</v>
      </c>
      <c r="S124" s="7">
        <f t="shared" si="3"/>
        <v>386</v>
      </c>
      <c r="T124" s="3" t="s">
        <v>1421</v>
      </c>
      <c r="U124" s="4" t="s">
        <v>84</v>
      </c>
      <c r="V124" s="8" t="s">
        <v>1432</v>
      </c>
      <c r="W124" s="8" t="s">
        <v>1432</v>
      </c>
      <c r="X124" s="8" t="s">
        <v>1432</v>
      </c>
      <c r="Y124" s="8" t="s">
        <v>1432</v>
      </c>
      <c r="Z124" s="8" t="s">
        <v>1432</v>
      </c>
      <c r="AA124" s="8" t="s">
        <v>1432</v>
      </c>
      <c r="AB124" s="8" t="s">
        <v>1432</v>
      </c>
      <c r="AC124" s="63" t="s">
        <v>1432</v>
      </c>
      <c r="AD124" s="63" t="s">
        <v>2684</v>
      </c>
      <c r="AE124" s="63" t="s">
        <v>1432</v>
      </c>
      <c r="AF124" s="63" t="s">
        <v>2684</v>
      </c>
      <c r="AG124" s="63" t="s">
        <v>1432</v>
      </c>
      <c r="AH124" s="61" t="s">
        <v>923</v>
      </c>
      <c r="AI124" s="73">
        <v>43122</v>
      </c>
      <c r="AJ124" s="74" t="s">
        <v>1091</v>
      </c>
      <c r="AK124" s="76"/>
      <c r="AL124" s="71"/>
      <c r="AM124" s="71"/>
      <c r="AN124" s="71"/>
    </row>
    <row r="125" spans="2:40" s="20" customFormat="1" ht="159.94999999999999" hidden="1" customHeight="1">
      <c r="B125" s="68" t="s">
        <v>2229</v>
      </c>
      <c r="C125" s="8" t="s">
        <v>15</v>
      </c>
      <c r="D125" s="107">
        <v>43026</v>
      </c>
      <c r="E125" s="68" t="s">
        <v>1576</v>
      </c>
      <c r="F125" s="3" t="s">
        <v>1148</v>
      </c>
      <c r="G125" s="4" t="s">
        <v>53</v>
      </c>
      <c r="H125" s="4" t="s">
        <v>54</v>
      </c>
      <c r="I125" s="27" t="s">
        <v>55</v>
      </c>
      <c r="J125" s="4" t="s">
        <v>33</v>
      </c>
      <c r="K125" s="2">
        <v>1</v>
      </c>
      <c r="L125" s="26">
        <v>42826</v>
      </c>
      <c r="M125" s="26">
        <v>43190</v>
      </c>
      <c r="N125" s="5">
        <v>52</v>
      </c>
      <c r="O125" s="62" t="s">
        <v>56</v>
      </c>
      <c r="P125" s="63" t="s">
        <v>57</v>
      </c>
      <c r="Q125" s="196">
        <v>1</v>
      </c>
      <c r="R125" s="3" t="s">
        <v>1497</v>
      </c>
      <c r="S125" s="7">
        <f>LEN($R125)</f>
        <v>235</v>
      </c>
      <c r="T125" s="3" t="s">
        <v>1421</v>
      </c>
      <c r="U125" s="4" t="s">
        <v>58</v>
      </c>
      <c r="V125" s="8" t="s">
        <v>1432</v>
      </c>
      <c r="W125" s="8" t="s">
        <v>1432</v>
      </c>
      <c r="X125" s="8" t="s">
        <v>1432</v>
      </c>
      <c r="Y125" s="8" t="s">
        <v>1432</v>
      </c>
      <c r="Z125" s="8" t="s">
        <v>1432</v>
      </c>
      <c r="AA125" s="8" t="s">
        <v>1432</v>
      </c>
      <c r="AB125" s="8" t="s">
        <v>1432</v>
      </c>
      <c r="AC125" s="8" t="s">
        <v>1432</v>
      </c>
      <c r="AD125" s="63" t="s">
        <v>2684</v>
      </c>
      <c r="AE125" s="8" t="s">
        <v>1432</v>
      </c>
      <c r="AF125" s="63" t="s">
        <v>2684</v>
      </c>
      <c r="AG125" s="63" t="s">
        <v>1432</v>
      </c>
      <c r="AH125" s="61" t="s">
        <v>923</v>
      </c>
      <c r="AI125" s="73">
        <v>43122</v>
      </c>
      <c r="AJ125" s="74" t="s">
        <v>1091</v>
      </c>
      <c r="AK125" s="76"/>
      <c r="AL125" s="71"/>
      <c r="AM125" s="71"/>
      <c r="AN125" s="71"/>
    </row>
    <row r="126" spans="2:40" s="20" customFormat="1" ht="159.94999999999999" hidden="1" customHeight="1">
      <c r="B126" s="68" t="s">
        <v>2230</v>
      </c>
      <c r="C126" s="8" t="s">
        <v>15</v>
      </c>
      <c r="D126" s="107">
        <v>43026</v>
      </c>
      <c r="E126" s="68" t="s">
        <v>1592</v>
      </c>
      <c r="F126" s="3" t="s">
        <v>1149</v>
      </c>
      <c r="G126" s="4" t="s">
        <v>265</v>
      </c>
      <c r="H126" s="4" t="s">
        <v>266</v>
      </c>
      <c r="I126" s="27" t="s">
        <v>267</v>
      </c>
      <c r="J126" s="4" t="s">
        <v>268</v>
      </c>
      <c r="K126" s="2">
        <v>1</v>
      </c>
      <c r="L126" s="26">
        <v>42795</v>
      </c>
      <c r="M126" s="26">
        <v>43424</v>
      </c>
      <c r="N126" s="5">
        <v>89.857142857142861</v>
      </c>
      <c r="O126" s="62" t="s">
        <v>56</v>
      </c>
      <c r="P126" s="63" t="s">
        <v>57</v>
      </c>
      <c r="Q126" s="200">
        <v>1</v>
      </c>
      <c r="R126" s="6" t="s">
        <v>1518</v>
      </c>
      <c r="S126" s="7">
        <f>LEN($R126)</f>
        <v>383</v>
      </c>
      <c r="T126" s="3" t="s">
        <v>1421</v>
      </c>
      <c r="U126" s="3" t="s">
        <v>1498</v>
      </c>
      <c r="V126" s="3" t="s">
        <v>1512</v>
      </c>
      <c r="W126" s="3" t="s">
        <v>269</v>
      </c>
      <c r="X126" s="63" t="s">
        <v>1518</v>
      </c>
      <c r="Y126" s="3" t="s">
        <v>1519</v>
      </c>
      <c r="Z126" s="3" t="s">
        <v>1519</v>
      </c>
      <c r="AA126" s="3" t="s">
        <v>1519</v>
      </c>
      <c r="AB126" s="3" t="s">
        <v>1519</v>
      </c>
      <c r="AC126" s="3" t="s">
        <v>1519</v>
      </c>
      <c r="AD126" s="3" t="s">
        <v>2685</v>
      </c>
      <c r="AE126" s="3" t="s">
        <v>1519</v>
      </c>
      <c r="AF126" s="3" t="s">
        <v>2685</v>
      </c>
      <c r="AG126" s="3" t="s">
        <v>1519</v>
      </c>
      <c r="AH126" s="61" t="s">
        <v>923</v>
      </c>
      <c r="AI126" s="73">
        <v>43482</v>
      </c>
      <c r="AJ126" s="74" t="s">
        <v>1091</v>
      </c>
      <c r="AK126" s="76"/>
      <c r="AL126" s="71"/>
      <c r="AM126" s="71"/>
      <c r="AN126" s="71"/>
    </row>
    <row r="127" spans="2:40" s="20" customFormat="1" ht="159.94999999999999" hidden="1" customHeight="1">
      <c r="B127" s="68" t="s">
        <v>2231</v>
      </c>
      <c r="C127" s="8" t="s">
        <v>15</v>
      </c>
      <c r="D127" s="107">
        <v>43026</v>
      </c>
      <c r="E127" s="68" t="s">
        <v>1593</v>
      </c>
      <c r="F127" s="3" t="s">
        <v>1150</v>
      </c>
      <c r="G127" s="4" t="s">
        <v>99</v>
      </c>
      <c r="H127" s="4" t="s">
        <v>100</v>
      </c>
      <c r="I127" s="27" t="s">
        <v>100</v>
      </c>
      <c r="J127" s="4" t="s">
        <v>77</v>
      </c>
      <c r="K127" s="2">
        <v>1</v>
      </c>
      <c r="L127" s="26">
        <v>42795</v>
      </c>
      <c r="M127" s="26">
        <v>42978</v>
      </c>
      <c r="N127" s="5">
        <v>26.142857142857142</v>
      </c>
      <c r="O127" s="10" t="s">
        <v>101</v>
      </c>
      <c r="P127" s="8" t="s">
        <v>102</v>
      </c>
      <c r="Q127" s="196">
        <v>1</v>
      </c>
      <c r="R127" s="3" t="s">
        <v>1499</v>
      </c>
      <c r="S127" s="7">
        <f t="shared" si="3"/>
        <v>191</v>
      </c>
      <c r="T127" s="3" t="s">
        <v>1421</v>
      </c>
      <c r="U127" s="4" t="s">
        <v>103</v>
      </c>
      <c r="V127" s="8" t="s">
        <v>1432</v>
      </c>
      <c r="W127" s="8" t="s">
        <v>1432</v>
      </c>
      <c r="X127" s="8" t="s">
        <v>1432</v>
      </c>
      <c r="Y127" s="8" t="s">
        <v>1432</v>
      </c>
      <c r="Z127" s="8" t="s">
        <v>1432</v>
      </c>
      <c r="AA127" s="8" t="s">
        <v>1432</v>
      </c>
      <c r="AB127" s="8" t="s">
        <v>1432</v>
      </c>
      <c r="AC127" s="8" t="s">
        <v>1432</v>
      </c>
      <c r="AD127" s="63" t="s">
        <v>2684</v>
      </c>
      <c r="AE127" s="8" t="s">
        <v>1432</v>
      </c>
      <c r="AF127" s="63" t="s">
        <v>2684</v>
      </c>
      <c r="AG127" s="63" t="s">
        <v>1432</v>
      </c>
      <c r="AH127" s="61" t="s">
        <v>923</v>
      </c>
      <c r="AI127" s="73">
        <v>43122</v>
      </c>
      <c r="AJ127" s="74" t="s">
        <v>1091</v>
      </c>
      <c r="AK127" s="76"/>
      <c r="AL127" s="71"/>
      <c r="AM127" s="71"/>
      <c r="AN127" s="71"/>
    </row>
    <row r="128" spans="2:40" s="20" customFormat="1" ht="159.94999999999999" hidden="1" customHeight="1">
      <c r="B128" s="68" t="s">
        <v>2232</v>
      </c>
      <c r="C128" s="8" t="s">
        <v>15</v>
      </c>
      <c r="D128" s="107">
        <v>43026</v>
      </c>
      <c r="E128" s="68" t="s">
        <v>1594</v>
      </c>
      <c r="F128" s="3" t="s">
        <v>1151</v>
      </c>
      <c r="G128" s="4" t="s">
        <v>104</v>
      </c>
      <c r="H128" s="28" t="s">
        <v>105</v>
      </c>
      <c r="I128" s="27" t="s">
        <v>106</v>
      </c>
      <c r="J128" s="4" t="s">
        <v>107</v>
      </c>
      <c r="K128" s="2">
        <v>1</v>
      </c>
      <c r="L128" s="26">
        <v>43009</v>
      </c>
      <c r="M128" s="26">
        <v>43281</v>
      </c>
      <c r="N128" s="5">
        <v>38.857142857142854</v>
      </c>
      <c r="O128" s="8" t="s">
        <v>29</v>
      </c>
      <c r="P128" s="8"/>
      <c r="Q128" s="196">
        <v>1</v>
      </c>
      <c r="R128" s="6" t="s">
        <v>1842</v>
      </c>
      <c r="S128" s="7">
        <f t="shared" si="3"/>
        <v>322</v>
      </c>
      <c r="T128" s="3" t="s">
        <v>1421</v>
      </c>
      <c r="U128" s="3" t="s">
        <v>1500</v>
      </c>
      <c r="V128" s="4" t="s">
        <v>108</v>
      </c>
      <c r="W128" s="8" t="s">
        <v>1435</v>
      </c>
      <c r="X128" s="8" t="s">
        <v>1435</v>
      </c>
      <c r="Y128" s="8" t="s">
        <v>1435</v>
      </c>
      <c r="Z128" s="8" t="s">
        <v>1435</v>
      </c>
      <c r="AA128" s="8" t="s">
        <v>1435</v>
      </c>
      <c r="AB128" s="8" t="s">
        <v>1435</v>
      </c>
      <c r="AC128" s="63" t="s">
        <v>1435</v>
      </c>
      <c r="AD128" s="63" t="s">
        <v>2680</v>
      </c>
      <c r="AE128" s="63" t="s">
        <v>1435</v>
      </c>
      <c r="AF128" s="63" t="s">
        <v>2680</v>
      </c>
      <c r="AG128" s="63" t="s">
        <v>1435</v>
      </c>
      <c r="AH128" s="61" t="s">
        <v>923</v>
      </c>
      <c r="AI128" s="73">
        <v>43307</v>
      </c>
      <c r="AJ128" s="74" t="s">
        <v>1091</v>
      </c>
      <c r="AK128" s="76"/>
      <c r="AL128" s="71"/>
      <c r="AM128" s="71"/>
      <c r="AN128" s="71"/>
    </row>
    <row r="129" spans="2:40" s="20" customFormat="1" ht="159.94999999999999" hidden="1" customHeight="1">
      <c r="B129" s="68" t="s">
        <v>2233</v>
      </c>
      <c r="C129" s="8" t="s">
        <v>15</v>
      </c>
      <c r="D129" s="107">
        <v>43026</v>
      </c>
      <c r="E129" s="68" t="s">
        <v>1595</v>
      </c>
      <c r="F129" s="3" t="s">
        <v>1152</v>
      </c>
      <c r="G129" s="4" t="s">
        <v>109</v>
      </c>
      <c r="H129" s="28" t="s">
        <v>110</v>
      </c>
      <c r="I129" s="27" t="s">
        <v>111</v>
      </c>
      <c r="J129" s="4" t="s">
        <v>112</v>
      </c>
      <c r="K129" s="2">
        <v>1</v>
      </c>
      <c r="L129" s="26">
        <v>42979</v>
      </c>
      <c r="M129" s="26">
        <v>43190</v>
      </c>
      <c r="N129" s="5">
        <v>30.142857142857142</v>
      </c>
      <c r="O129" s="62" t="s">
        <v>56</v>
      </c>
      <c r="P129" s="63" t="s">
        <v>113</v>
      </c>
      <c r="Q129" s="196">
        <v>1</v>
      </c>
      <c r="R129" s="3" t="s">
        <v>1827</v>
      </c>
      <c r="S129" s="7">
        <f t="shared" si="3"/>
        <v>161</v>
      </c>
      <c r="T129" s="3" t="s">
        <v>1421</v>
      </c>
      <c r="U129" s="4" t="s">
        <v>114</v>
      </c>
      <c r="V129" s="8" t="s">
        <v>1432</v>
      </c>
      <c r="W129" s="8" t="s">
        <v>1432</v>
      </c>
      <c r="X129" s="8" t="s">
        <v>1432</v>
      </c>
      <c r="Y129" s="8" t="s">
        <v>1432</v>
      </c>
      <c r="Z129" s="8" t="s">
        <v>1432</v>
      </c>
      <c r="AA129" s="8" t="s">
        <v>1432</v>
      </c>
      <c r="AB129" s="8" t="s">
        <v>1432</v>
      </c>
      <c r="AC129" s="8" t="s">
        <v>1432</v>
      </c>
      <c r="AD129" s="63" t="s">
        <v>2684</v>
      </c>
      <c r="AE129" s="8" t="s">
        <v>1432</v>
      </c>
      <c r="AF129" s="63" t="s">
        <v>2684</v>
      </c>
      <c r="AG129" s="63" t="s">
        <v>1432</v>
      </c>
      <c r="AH129" s="61" t="s">
        <v>923</v>
      </c>
      <c r="AI129" s="73">
        <v>43122</v>
      </c>
      <c r="AJ129" s="74" t="s">
        <v>1091</v>
      </c>
      <c r="AK129" s="76"/>
      <c r="AL129" s="71"/>
      <c r="AM129" s="71"/>
      <c r="AN129" s="71"/>
    </row>
    <row r="130" spans="2:40" s="20" customFormat="1" ht="159.94999999999999" hidden="1" customHeight="1">
      <c r="B130" s="68" t="s">
        <v>2234</v>
      </c>
      <c r="C130" s="8" t="s">
        <v>15</v>
      </c>
      <c r="D130" s="107">
        <v>43026</v>
      </c>
      <c r="E130" s="68" t="s">
        <v>1596</v>
      </c>
      <c r="F130" s="3" t="s">
        <v>1153</v>
      </c>
      <c r="G130" s="4" t="s">
        <v>109</v>
      </c>
      <c r="H130" s="28" t="s">
        <v>110</v>
      </c>
      <c r="I130" s="27" t="s">
        <v>111</v>
      </c>
      <c r="J130" s="4" t="s">
        <v>112</v>
      </c>
      <c r="K130" s="2">
        <v>1</v>
      </c>
      <c r="L130" s="26">
        <v>42979</v>
      </c>
      <c r="M130" s="26">
        <v>43190</v>
      </c>
      <c r="N130" s="5">
        <v>30.142857142857142</v>
      </c>
      <c r="O130" s="62" t="s">
        <v>56</v>
      </c>
      <c r="P130" s="63" t="s">
        <v>113</v>
      </c>
      <c r="Q130" s="196">
        <v>1</v>
      </c>
      <c r="R130" s="3" t="s">
        <v>1827</v>
      </c>
      <c r="S130" s="7">
        <f t="shared" si="3"/>
        <v>161</v>
      </c>
      <c r="T130" s="3" t="s">
        <v>1421</v>
      </c>
      <c r="U130" s="4" t="s">
        <v>114</v>
      </c>
      <c r="V130" s="8" t="s">
        <v>1432</v>
      </c>
      <c r="W130" s="8" t="s">
        <v>1432</v>
      </c>
      <c r="X130" s="8" t="s">
        <v>1432</v>
      </c>
      <c r="Y130" s="8" t="s">
        <v>1432</v>
      </c>
      <c r="Z130" s="8" t="s">
        <v>1432</v>
      </c>
      <c r="AA130" s="8" t="s">
        <v>1432</v>
      </c>
      <c r="AB130" s="8" t="s">
        <v>1432</v>
      </c>
      <c r="AC130" s="8" t="s">
        <v>1432</v>
      </c>
      <c r="AD130" s="63" t="s">
        <v>2684</v>
      </c>
      <c r="AE130" s="8" t="s">
        <v>1432</v>
      </c>
      <c r="AF130" s="63" t="s">
        <v>2684</v>
      </c>
      <c r="AG130" s="63" t="s">
        <v>1432</v>
      </c>
      <c r="AH130" s="61" t="s">
        <v>923</v>
      </c>
      <c r="AI130" s="73">
        <v>43122</v>
      </c>
      <c r="AJ130" s="74" t="s">
        <v>1091</v>
      </c>
      <c r="AK130" s="76"/>
      <c r="AL130" s="71"/>
      <c r="AM130" s="71"/>
      <c r="AN130" s="71"/>
    </row>
    <row r="131" spans="2:40" s="20" customFormat="1" ht="159.94999999999999" hidden="1" customHeight="1">
      <c r="B131" s="68" t="s">
        <v>2235</v>
      </c>
      <c r="C131" s="8" t="s">
        <v>15</v>
      </c>
      <c r="D131" s="107">
        <v>43026</v>
      </c>
      <c r="E131" s="68" t="s">
        <v>1620</v>
      </c>
      <c r="F131" s="4" t="s">
        <v>407</v>
      </c>
      <c r="G131" s="4" t="s">
        <v>408</v>
      </c>
      <c r="H131" s="4" t="s">
        <v>409</v>
      </c>
      <c r="I131" s="27" t="s">
        <v>279</v>
      </c>
      <c r="J131" s="4" t="s">
        <v>33</v>
      </c>
      <c r="K131" s="2">
        <v>3</v>
      </c>
      <c r="L131" s="26">
        <v>42737</v>
      </c>
      <c r="M131" s="26">
        <v>43100</v>
      </c>
      <c r="N131" s="5">
        <v>51.857142857142854</v>
      </c>
      <c r="O131" s="8" t="s">
        <v>29</v>
      </c>
      <c r="P131" s="63"/>
      <c r="Q131" s="196">
        <v>3</v>
      </c>
      <c r="R131" s="3" t="s">
        <v>1437</v>
      </c>
      <c r="S131" s="7">
        <f>LEN($R131)</f>
        <v>350</v>
      </c>
      <c r="T131" s="3" t="s">
        <v>1421</v>
      </c>
      <c r="U131" s="4" t="s">
        <v>410</v>
      </c>
      <c r="V131" s="8" t="s">
        <v>1432</v>
      </c>
      <c r="W131" s="8" t="s">
        <v>1432</v>
      </c>
      <c r="X131" s="8" t="s">
        <v>1432</v>
      </c>
      <c r="Y131" s="8" t="s">
        <v>1432</v>
      </c>
      <c r="Z131" s="8" t="s">
        <v>1432</v>
      </c>
      <c r="AA131" s="8" t="s">
        <v>1432</v>
      </c>
      <c r="AB131" s="8" t="s">
        <v>1432</v>
      </c>
      <c r="AC131" s="8" t="s">
        <v>1432</v>
      </c>
      <c r="AD131" s="63" t="s">
        <v>2684</v>
      </c>
      <c r="AE131" s="8" t="s">
        <v>1432</v>
      </c>
      <c r="AF131" s="63" t="s">
        <v>2684</v>
      </c>
      <c r="AG131" s="63" t="s">
        <v>1432</v>
      </c>
      <c r="AH131" s="61" t="s">
        <v>923</v>
      </c>
      <c r="AI131" s="73">
        <v>43122</v>
      </c>
      <c r="AJ131" s="74" t="s">
        <v>1091</v>
      </c>
      <c r="AK131" s="76"/>
      <c r="AL131" s="71"/>
      <c r="AM131" s="71"/>
      <c r="AN131" s="71"/>
    </row>
    <row r="132" spans="2:40" s="20" customFormat="1" ht="159.94999999999999" hidden="1" customHeight="1">
      <c r="B132" s="68" t="s">
        <v>2236</v>
      </c>
      <c r="C132" s="8" t="s">
        <v>15</v>
      </c>
      <c r="D132" s="107">
        <v>43026</v>
      </c>
      <c r="E132" s="68" t="s">
        <v>1597</v>
      </c>
      <c r="F132" s="4" t="s">
        <v>1154</v>
      </c>
      <c r="G132" s="4" t="s">
        <v>115</v>
      </c>
      <c r="H132" s="4" t="s">
        <v>116</v>
      </c>
      <c r="I132" s="27" t="s">
        <v>117</v>
      </c>
      <c r="J132" s="4" t="s">
        <v>33</v>
      </c>
      <c r="K132" s="2">
        <v>1</v>
      </c>
      <c r="L132" s="26">
        <v>42737</v>
      </c>
      <c r="M132" s="26">
        <v>43099</v>
      </c>
      <c r="N132" s="5">
        <v>51.714285714285715</v>
      </c>
      <c r="O132" s="8" t="s">
        <v>29</v>
      </c>
      <c r="P132" s="8"/>
      <c r="Q132" s="196">
        <v>1</v>
      </c>
      <c r="R132" s="4" t="s">
        <v>1501</v>
      </c>
      <c r="S132" s="7">
        <f t="shared" si="3"/>
        <v>366</v>
      </c>
      <c r="T132" s="3" t="s">
        <v>1421</v>
      </c>
      <c r="U132" s="4" t="s">
        <v>118</v>
      </c>
      <c r="V132" s="8" t="s">
        <v>1432</v>
      </c>
      <c r="W132" s="8" t="s">
        <v>1432</v>
      </c>
      <c r="X132" s="8" t="s">
        <v>1432</v>
      </c>
      <c r="Y132" s="8" t="s">
        <v>1432</v>
      </c>
      <c r="Z132" s="8" t="s">
        <v>1432</v>
      </c>
      <c r="AA132" s="8" t="s">
        <v>1432</v>
      </c>
      <c r="AB132" s="8" t="s">
        <v>1432</v>
      </c>
      <c r="AC132" s="8" t="s">
        <v>1432</v>
      </c>
      <c r="AD132" s="63" t="s">
        <v>2684</v>
      </c>
      <c r="AE132" s="8" t="s">
        <v>1432</v>
      </c>
      <c r="AF132" s="63" t="s">
        <v>2684</v>
      </c>
      <c r="AG132" s="63" t="s">
        <v>1432</v>
      </c>
      <c r="AH132" s="61" t="s">
        <v>923</v>
      </c>
      <c r="AI132" s="73">
        <v>43122</v>
      </c>
      <c r="AJ132" s="74" t="s">
        <v>1091</v>
      </c>
      <c r="AK132" s="76"/>
      <c r="AL132" s="71"/>
      <c r="AM132" s="71"/>
      <c r="AN132" s="71"/>
    </row>
    <row r="133" spans="2:40" s="20" customFormat="1" ht="159.94999999999999" hidden="1" customHeight="1">
      <c r="B133" s="68" t="s">
        <v>2237</v>
      </c>
      <c r="C133" s="8" t="s">
        <v>15</v>
      </c>
      <c r="D133" s="107">
        <v>43026</v>
      </c>
      <c r="E133" s="68" t="s">
        <v>1599</v>
      </c>
      <c r="F133" s="3" t="s">
        <v>1155</v>
      </c>
      <c r="G133" s="4" t="s">
        <v>115</v>
      </c>
      <c r="H133" s="4" t="s">
        <v>119</v>
      </c>
      <c r="I133" s="27" t="s">
        <v>120</v>
      </c>
      <c r="J133" s="4" t="s">
        <v>33</v>
      </c>
      <c r="K133" s="2">
        <v>1</v>
      </c>
      <c r="L133" s="26">
        <v>42737</v>
      </c>
      <c r="M133" s="26">
        <v>43100</v>
      </c>
      <c r="N133" s="5">
        <v>51.857142857142854</v>
      </c>
      <c r="O133" s="8" t="s">
        <v>29</v>
      </c>
      <c r="P133" s="8"/>
      <c r="Q133" s="196">
        <v>1</v>
      </c>
      <c r="R133" s="4" t="s">
        <v>1502</v>
      </c>
      <c r="S133" s="7">
        <f t="shared" si="3"/>
        <v>383</v>
      </c>
      <c r="T133" s="3" t="s">
        <v>1421</v>
      </c>
      <c r="U133" s="4" t="s">
        <v>121</v>
      </c>
      <c r="V133" s="8" t="s">
        <v>1432</v>
      </c>
      <c r="W133" s="8" t="s">
        <v>1432</v>
      </c>
      <c r="X133" s="8" t="s">
        <v>1432</v>
      </c>
      <c r="Y133" s="8" t="s">
        <v>1432</v>
      </c>
      <c r="Z133" s="8" t="s">
        <v>1432</v>
      </c>
      <c r="AA133" s="8" t="s">
        <v>1432</v>
      </c>
      <c r="AB133" s="8" t="s">
        <v>1432</v>
      </c>
      <c r="AC133" s="8" t="s">
        <v>1432</v>
      </c>
      <c r="AD133" s="63" t="s">
        <v>2684</v>
      </c>
      <c r="AE133" s="8" t="s">
        <v>1432</v>
      </c>
      <c r="AF133" s="63" t="s">
        <v>2684</v>
      </c>
      <c r="AG133" s="63" t="s">
        <v>1432</v>
      </c>
      <c r="AH133" s="61" t="s">
        <v>923</v>
      </c>
      <c r="AI133" s="73">
        <v>43122</v>
      </c>
      <c r="AJ133" s="74" t="s">
        <v>1091</v>
      </c>
      <c r="AK133" s="76"/>
      <c r="AL133" s="71"/>
      <c r="AM133" s="71"/>
      <c r="AN133" s="71"/>
    </row>
    <row r="134" spans="2:40" s="20" customFormat="1" ht="159.94999999999999" hidden="1" customHeight="1">
      <c r="B134" s="68" t="s">
        <v>2238</v>
      </c>
      <c r="C134" s="8" t="s">
        <v>15</v>
      </c>
      <c r="D134" s="107">
        <v>43026</v>
      </c>
      <c r="E134" s="68" t="s">
        <v>1600</v>
      </c>
      <c r="F134" s="3" t="s">
        <v>1156</v>
      </c>
      <c r="G134" s="4" t="s">
        <v>122</v>
      </c>
      <c r="H134" s="4" t="s">
        <v>123</v>
      </c>
      <c r="I134" s="27" t="s">
        <v>124</v>
      </c>
      <c r="J134" s="4" t="s">
        <v>125</v>
      </c>
      <c r="K134" s="2">
        <v>1</v>
      </c>
      <c r="L134" s="26">
        <v>43009</v>
      </c>
      <c r="M134" s="26">
        <v>43373</v>
      </c>
      <c r="N134" s="5">
        <v>52</v>
      </c>
      <c r="O134" s="8" t="s">
        <v>29</v>
      </c>
      <c r="P134" s="8"/>
      <c r="Q134" s="196">
        <v>1</v>
      </c>
      <c r="R134" s="4" t="s">
        <v>1843</v>
      </c>
      <c r="S134" s="7">
        <f t="shared" si="3"/>
        <v>91</v>
      </c>
      <c r="T134" s="3" t="s">
        <v>1421</v>
      </c>
      <c r="U134" s="4" t="s">
        <v>126</v>
      </c>
      <c r="V134" s="8" t="s">
        <v>1432</v>
      </c>
      <c r="W134" s="8" t="s">
        <v>1432</v>
      </c>
      <c r="X134" s="8" t="s">
        <v>1432</v>
      </c>
      <c r="Y134" s="8" t="s">
        <v>1432</v>
      </c>
      <c r="Z134" s="8" t="s">
        <v>1432</v>
      </c>
      <c r="AA134" s="8" t="s">
        <v>1432</v>
      </c>
      <c r="AB134" s="8" t="s">
        <v>1432</v>
      </c>
      <c r="AC134" s="8" t="s">
        <v>1432</v>
      </c>
      <c r="AD134" s="63" t="s">
        <v>2684</v>
      </c>
      <c r="AE134" s="8" t="s">
        <v>1432</v>
      </c>
      <c r="AF134" s="63" t="s">
        <v>2684</v>
      </c>
      <c r="AG134" s="63" t="s">
        <v>1432</v>
      </c>
      <c r="AH134" s="61" t="s">
        <v>923</v>
      </c>
      <c r="AI134" s="73">
        <v>43122</v>
      </c>
      <c r="AJ134" s="74" t="s">
        <v>1091</v>
      </c>
      <c r="AK134" s="76"/>
      <c r="AL134" s="71"/>
      <c r="AM134" s="71"/>
      <c r="AN134" s="71"/>
    </row>
    <row r="135" spans="2:40" s="20" customFormat="1" ht="159.94999999999999" hidden="1" customHeight="1">
      <c r="B135" s="68" t="s">
        <v>2239</v>
      </c>
      <c r="C135" s="8" t="s">
        <v>15</v>
      </c>
      <c r="D135" s="107">
        <v>43026</v>
      </c>
      <c r="E135" s="68" t="s">
        <v>1601</v>
      </c>
      <c r="F135" s="3" t="s">
        <v>1157</v>
      </c>
      <c r="G135" s="4" t="s">
        <v>81</v>
      </c>
      <c r="H135" s="4" t="s">
        <v>82</v>
      </c>
      <c r="I135" s="27" t="s">
        <v>83</v>
      </c>
      <c r="J135" s="4" t="s">
        <v>77</v>
      </c>
      <c r="K135" s="2">
        <v>1</v>
      </c>
      <c r="L135" s="26">
        <v>42795</v>
      </c>
      <c r="M135" s="26">
        <v>43100</v>
      </c>
      <c r="N135" s="5">
        <v>43.571428571428569</v>
      </c>
      <c r="O135" s="10" t="s">
        <v>1662</v>
      </c>
      <c r="P135" s="8" t="s">
        <v>78</v>
      </c>
      <c r="Q135" s="196">
        <v>1</v>
      </c>
      <c r="R135" s="4" t="s">
        <v>1495</v>
      </c>
      <c r="S135" s="7">
        <f t="shared" si="3"/>
        <v>386</v>
      </c>
      <c r="T135" s="3" t="s">
        <v>1421</v>
      </c>
      <c r="U135" s="4" t="s">
        <v>84</v>
      </c>
      <c r="V135" s="8" t="s">
        <v>1432</v>
      </c>
      <c r="W135" s="8" t="s">
        <v>1432</v>
      </c>
      <c r="X135" s="8" t="s">
        <v>1432</v>
      </c>
      <c r="Y135" s="8" t="s">
        <v>1432</v>
      </c>
      <c r="Z135" s="8" t="s">
        <v>1432</v>
      </c>
      <c r="AA135" s="8" t="s">
        <v>1432</v>
      </c>
      <c r="AB135" s="8" t="s">
        <v>1432</v>
      </c>
      <c r="AC135" s="63" t="s">
        <v>1432</v>
      </c>
      <c r="AD135" s="63" t="s">
        <v>2684</v>
      </c>
      <c r="AE135" s="63" t="s">
        <v>1432</v>
      </c>
      <c r="AF135" s="63" t="s">
        <v>2684</v>
      </c>
      <c r="AG135" s="63" t="s">
        <v>1432</v>
      </c>
      <c r="AH135" s="61" t="s">
        <v>923</v>
      </c>
      <c r="AI135" s="73">
        <v>43122</v>
      </c>
      <c r="AJ135" s="74" t="s">
        <v>1091</v>
      </c>
      <c r="AK135" s="76"/>
      <c r="AL135" s="71"/>
      <c r="AM135" s="71"/>
      <c r="AN135" s="71"/>
    </row>
    <row r="136" spans="2:40" s="20" customFormat="1" ht="159.94999999999999" hidden="1" customHeight="1">
      <c r="B136" s="68" t="s">
        <v>2240</v>
      </c>
      <c r="C136" s="8" t="s">
        <v>15</v>
      </c>
      <c r="D136" s="107">
        <v>43026</v>
      </c>
      <c r="E136" s="68" t="s">
        <v>1602</v>
      </c>
      <c r="F136" s="3" t="s">
        <v>1158</v>
      </c>
      <c r="G136" s="4" t="s">
        <v>81</v>
      </c>
      <c r="H136" s="4" t="s">
        <v>82</v>
      </c>
      <c r="I136" s="27" t="s">
        <v>83</v>
      </c>
      <c r="J136" s="4" t="s">
        <v>77</v>
      </c>
      <c r="K136" s="2">
        <v>1</v>
      </c>
      <c r="L136" s="26">
        <v>42795</v>
      </c>
      <c r="M136" s="26">
        <v>43100</v>
      </c>
      <c r="N136" s="5">
        <v>43.571428571428569</v>
      </c>
      <c r="O136" s="10" t="s">
        <v>1662</v>
      </c>
      <c r="P136" s="8" t="s">
        <v>78</v>
      </c>
      <c r="Q136" s="196">
        <v>1</v>
      </c>
      <c r="R136" s="3" t="s">
        <v>1495</v>
      </c>
      <c r="S136" s="7">
        <f t="shared" si="3"/>
        <v>386</v>
      </c>
      <c r="T136" s="3" t="s">
        <v>1421</v>
      </c>
      <c r="U136" s="4" t="s">
        <v>84</v>
      </c>
      <c r="V136" s="8" t="s">
        <v>1432</v>
      </c>
      <c r="W136" s="8" t="s">
        <v>1432</v>
      </c>
      <c r="X136" s="8" t="s">
        <v>1432</v>
      </c>
      <c r="Y136" s="8" t="s">
        <v>1432</v>
      </c>
      <c r="Z136" s="8" t="s">
        <v>1432</v>
      </c>
      <c r="AA136" s="8" t="s">
        <v>1432</v>
      </c>
      <c r="AB136" s="8" t="s">
        <v>1432</v>
      </c>
      <c r="AC136" s="63" t="s">
        <v>1432</v>
      </c>
      <c r="AD136" s="63" t="s">
        <v>2684</v>
      </c>
      <c r="AE136" s="63" t="s">
        <v>1432</v>
      </c>
      <c r="AF136" s="63" t="s">
        <v>2684</v>
      </c>
      <c r="AG136" s="63" t="s">
        <v>1432</v>
      </c>
      <c r="AH136" s="61" t="s">
        <v>923</v>
      </c>
      <c r="AI136" s="73">
        <v>43122</v>
      </c>
      <c r="AJ136" s="74" t="s">
        <v>1091</v>
      </c>
      <c r="AK136" s="76"/>
      <c r="AL136" s="71"/>
      <c r="AM136" s="71"/>
      <c r="AN136" s="71"/>
    </row>
    <row r="137" spans="2:40" s="20" customFormat="1" ht="159.94999999999999" hidden="1" customHeight="1">
      <c r="B137" s="68" t="s">
        <v>2241</v>
      </c>
      <c r="C137" s="8" t="s">
        <v>15</v>
      </c>
      <c r="D137" s="107">
        <v>43026</v>
      </c>
      <c r="E137" s="68" t="s">
        <v>1603</v>
      </c>
      <c r="F137" s="3" t="s">
        <v>1159</v>
      </c>
      <c r="G137" s="4" t="s">
        <v>81</v>
      </c>
      <c r="H137" s="4" t="s">
        <v>82</v>
      </c>
      <c r="I137" s="27" t="s">
        <v>83</v>
      </c>
      <c r="J137" s="4" t="s">
        <v>77</v>
      </c>
      <c r="K137" s="2">
        <v>1</v>
      </c>
      <c r="L137" s="26">
        <v>42795</v>
      </c>
      <c r="M137" s="26">
        <v>43100</v>
      </c>
      <c r="N137" s="5">
        <v>43.571428571428569</v>
      </c>
      <c r="O137" s="10" t="s">
        <v>1662</v>
      </c>
      <c r="P137" s="8" t="s">
        <v>78</v>
      </c>
      <c r="Q137" s="196">
        <v>1</v>
      </c>
      <c r="R137" s="3" t="s">
        <v>1495</v>
      </c>
      <c r="S137" s="7">
        <f t="shared" si="3"/>
        <v>386</v>
      </c>
      <c r="T137" s="3" t="s">
        <v>1421</v>
      </c>
      <c r="U137" s="4" t="s">
        <v>84</v>
      </c>
      <c r="V137" s="8" t="s">
        <v>1432</v>
      </c>
      <c r="W137" s="8" t="s">
        <v>1432</v>
      </c>
      <c r="X137" s="8" t="s">
        <v>1432</v>
      </c>
      <c r="Y137" s="8" t="s">
        <v>1432</v>
      </c>
      <c r="Z137" s="8" t="s">
        <v>1432</v>
      </c>
      <c r="AA137" s="8" t="s">
        <v>1432</v>
      </c>
      <c r="AB137" s="8" t="s">
        <v>1432</v>
      </c>
      <c r="AC137" s="63" t="s">
        <v>1432</v>
      </c>
      <c r="AD137" s="63" t="s">
        <v>2684</v>
      </c>
      <c r="AE137" s="63" t="s">
        <v>1432</v>
      </c>
      <c r="AF137" s="63" t="s">
        <v>2684</v>
      </c>
      <c r="AG137" s="63" t="s">
        <v>1432</v>
      </c>
      <c r="AH137" s="61" t="s">
        <v>923</v>
      </c>
      <c r="AI137" s="73">
        <v>43122</v>
      </c>
      <c r="AJ137" s="74" t="s">
        <v>1091</v>
      </c>
      <c r="AK137" s="76"/>
      <c r="AL137" s="71"/>
      <c r="AM137" s="71"/>
      <c r="AN137" s="71"/>
    </row>
    <row r="138" spans="2:40" s="20" customFormat="1" ht="159.94999999999999" hidden="1" customHeight="1">
      <c r="B138" s="68" t="s">
        <v>2242</v>
      </c>
      <c r="C138" s="8" t="s">
        <v>15</v>
      </c>
      <c r="D138" s="107">
        <v>43026</v>
      </c>
      <c r="E138" s="68" t="s">
        <v>1605</v>
      </c>
      <c r="F138" s="3" t="s">
        <v>1160</v>
      </c>
      <c r="G138" s="4" t="s">
        <v>133</v>
      </c>
      <c r="H138" s="4" t="s">
        <v>134</v>
      </c>
      <c r="I138" s="27" t="s">
        <v>76</v>
      </c>
      <c r="J138" s="4" t="s">
        <v>77</v>
      </c>
      <c r="K138" s="2">
        <v>1</v>
      </c>
      <c r="L138" s="26">
        <v>42795</v>
      </c>
      <c r="M138" s="26">
        <v>42978</v>
      </c>
      <c r="N138" s="5">
        <v>26.142857142857142</v>
      </c>
      <c r="O138" s="10" t="s">
        <v>1662</v>
      </c>
      <c r="P138" s="8" t="s">
        <v>78</v>
      </c>
      <c r="Q138" s="196">
        <v>1</v>
      </c>
      <c r="R138" s="3" t="s">
        <v>1492</v>
      </c>
      <c r="S138" s="7">
        <f t="shared" si="3"/>
        <v>149</v>
      </c>
      <c r="T138" s="3" t="s">
        <v>1421</v>
      </c>
      <c r="U138" s="4" t="s">
        <v>80</v>
      </c>
      <c r="V138" s="8" t="s">
        <v>1432</v>
      </c>
      <c r="W138" s="8" t="s">
        <v>1432</v>
      </c>
      <c r="X138" s="8" t="s">
        <v>1432</v>
      </c>
      <c r="Y138" s="8" t="s">
        <v>1432</v>
      </c>
      <c r="Z138" s="8" t="s">
        <v>1432</v>
      </c>
      <c r="AA138" s="8" t="s">
        <v>1432</v>
      </c>
      <c r="AB138" s="8" t="s">
        <v>1432</v>
      </c>
      <c r="AC138" s="63" t="s">
        <v>1432</v>
      </c>
      <c r="AD138" s="63" t="s">
        <v>2684</v>
      </c>
      <c r="AE138" s="63" t="s">
        <v>1432</v>
      </c>
      <c r="AF138" s="63" t="s">
        <v>2684</v>
      </c>
      <c r="AG138" s="63" t="s">
        <v>1432</v>
      </c>
      <c r="AH138" s="61" t="s">
        <v>923</v>
      </c>
      <c r="AI138" s="73">
        <v>43122</v>
      </c>
      <c r="AJ138" s="74" t="s">
        <v>1091</v>
      </c>
      <c r="AK138" s="76"/>
      <c r="AL138" s="71"/>
      <c r="AM138" s="71"/>
      <c r="AN138" s="71"/>
    </row>
    <row r="139" spans="2:40" s="20" customFormat="1" ht="159.94999999999999" hidden="1" customHeight="1">
      <c r="B139" s="68" t="s">
        <v>2243</v>
      </c>
      <c r="C139" s="8" t="s">
        <v>15</v>
      </c>
      <c r="D139" s="107">
        <v>43026</v>
      </c>
      <c r="E139" s="68" t="s">
        <v>1606</v>
      </c>
      <c r="F139" s="304" t="s">
        <v>1161</v>
      </c>
      <c r="G139" s="4" t="s">
        <v>127</v>
      </c>
      <c r="H139" s="4" t="s">
        <v>128</v>
      </c>
      <c r="I139" s="27" t="s">
        <v>128</v>
      </c>
      <c r="J139" s="4" t="s">
        <v>77</v>
      </c>
      <c r="K139" s="2">
        <v>1</v>
      </c>
      <c r="L139" s="26">
        <v>42795</v>
      </c>
      <c r="M139" s="26">
        <v>43069</v>
      </c>
      <c r="N139" s="5">
        <v>39.142857142857146</v>
      </c>
      <c r="O139" s="8" t="s">
        <v>29</v>
      </c>
      <c r="P139" s="8"/>
      <c r="Q139" s="196">
        <v>1</v>
      </c>
      <c r="R139" s="3" t="s">
        <v>1503</v>
      </c>
      <c r="S139" s="7">
        <f t="shared" ref="S139:S170" si="4">LEN($R139)</f>
        <v>185</v>
      </c>
      <c r="T139" s="3" t="s">
        <v>1421</v>
      </c>
      <c r="U139" s="3" t="s">
        <v>1503</v>
      </c>
      <c r="V139" s="8" t="s">
        <v>1432</v>
      </c>
      <c r="W139" s="8" t="s">
        <v>1432</v>
      </c>
      <c r="X139" s="8" t="s">
        <v>1432</v>
      </c>
      <c r="Y139" s="8" t="s">
        <v>1432</v>
      </c>
      <c r="Z139" s="8" t="s">
        <v>1432</v>
      </c>
      <c r="AA139" s="8" t="s">
        <v>1432</v>
      </c>
      <c r="AB139" s="8" t="s">
        <v>1432</v>
      </c>
      <c r="AC139" s="8" t="s">
        <v>1432</v>
      </c>
      <c r="AD139" s="63" t="s">
        <v>2684</v>
      </c>
      <c r="AE139" s="8" t="s">
        <v>1432</v>
      </c>
      <c r="AF139" s="63" t="s">
        <v>2684</v>
      </c>
      <c r="AG139" s="63" t="s">
        <v>1432</v>
      </c>
      <c r="AH139" s="61" t="s">
        <v>923</v>
      </c>
      <c r="AI139" s="73">
        <v>43122</v>
      </c>
      <c r="AJ139" s="74" t="s">
        <v>1091</v>
      </c>
      <c r="AK139" s="76"/>
      <c r="AL139" s="71"/>
      <c r="AM139" s="71"/>
      <c r="AN139" s="71"/>
    </row>
    <row r="140" spans="2:40" s="20" customFormat="1" ht="159.94999999999999" hidden="1" customHeight="1">
      <c r="B140" s="68" t="s">
        <v>2244</v>
      </c>
      <c r="C140" s="8" t="s">
        <v>15</v>
      </c>
      <c r="D140" s="107">
        <v>43026</v>
      </c>
      <c r="E140" s="68" t="s">
        <v>1607</v>
      </c>
      <c r="F140" s="3" t="s">
        <v>1162</v>
      </c>
      <c r="G140" s="4" t="s">
        <v>19</v>
      </c>
      <c r="H140" s="4" t="s">
        <v>135</v>
      </c>
      <c r="I140" s="27" t="s">
        <v>136</v>
      </c>
      <c r="J140" s="4" t="s">
        <v>22</v>
      </c>
      <c r="K140" s="2">
        <v>3</v>
      </c>
      <c r="L140" s="26">
        <v>42795</v>
      </c>
      <c r="M140" s="26">
        <v>43100</v>
      </c>
      <c r="N140" s="5">
        <v>43.571428571428569</v>
      </c>
      <c r="O140" s="8" t="s">
        <v>16</v>
      </c>
      <c r="P140" s="8"/>
      <c r="Q140" s="196">
        <v>3</v>
      </c>
      <c r="R140" s="3" t="s">
        <v>1445</v>
      </c>
      <c r="S140" s="7">
        <f t="shared" si="4"/>
        <v>229</v>
      </c>
      <c r="T140" s="3" t="s">
        <v>1421</v>
      </c>
      <c r="U140" s="4" t="s">
        <v>23</v>
      </c>
      <c r="V140" s="8" t="s">
        <v>1432</v>
      </c>
      <c r="W140" s="8" t="s">
        <v>1432</v>
      </c>
      <c r="X140" s="8" t="s">
        <v>1432</v>
      </c>
      <c r="Y140" s="8" t="s">
        <v>1432</v>
      </c>
      <c r="Z140" s="8" t="s">
        <v>1432</v>
      </c>
      <c r="AA140" s="8" t="s">
        <v>1432</v>
      </c>
      <c r="AB140" s="8" t="s">
        <v>1432</v>
      </c>
      <c r="AC140" s="8" t="s">
        <v>1432</v>
      </c>
      <c r="AD140" s="63" t="s">
        <v>2684</v>
      </c>
      <c r="AE140" s="8" t="s">
        <v>1432</v>
      </c>
      <c r="AF140" s="63" t="s">
        <v>2684</v>
      </c>
      <c r="AG140" s="63" t="s">
        <v>1432</v>
      </c>
      <c r="AH140" s="61" t="s">
        <v>923</v>
      </c>
      <c r="AI140" s="73">
        <v>43122</v>
      </c>
      <c r="AJ140" s="74" t="s">
        <v>1091</v>
      </c>
      <c r="AK140" s="76"/>
      <c r="AL140" s="71"/>
      <c r="AM140" s="71"/>
      <c r="AN140" s="71"/>
    </row>
    <row r="141" spans="2:40" s="20" customFormat="1" ht="159.94999999999999" hidden="1" customHeight="1">
      <c r="B141" s="68" t="s">
        <v>2245</v>
      </c>
      <c r="C141" s="8" t="s">
        <v>15</v>
      </c>
      <c r="D141" s="107">
        <v>43026</v>
      </c>
      <c r="E141" s="68" t="s">
        <v>1609</v>
      </c>
      <c r="F141" s="3" t="s">
        <v>395</v>
      </c>
      <c r="G141" s="4" t="s">
        <v>396</v>
      </c>
      <c r="H141" s="4" t="s">
        <v>278</v>
      </c>
      <c r="I141" s="27" t="s">
        <v>397</v>
      </c>
      <c r="J141" s="4" t="s">
        <v>33</v>
      </c>
      <c r="K141" s="2">
        <v>2</v>
      </c>
      <c r="L141" s="26">
        <v>42737</v>
      </c>
      <c r="M141" s="26">
        <v>43100</v>
      </c>
      <c r="N141" s="5">
        <v>51.857142857142854</v>
      </c>
      <c r="O141" s="8" t="s">
        <v>29</v>
      </c>
      <c r="P141" s="63"/>
      <c r="Q141" s="196">
        <v>2</v>
      </c>
      <c r="R141" s="3" t="s">
        <v>1504</v>
      </c>
      <c r="S141" s="7">
        <f t="shared" si="4"/>
        <v>315</v>
      </c>
      <c r="T141" s="3" t="s">
        <v>1421</v>
      </c>
      <c r="U141" s="3" t="s">
        <v>398</v>
      </c>
      <c r="V141" s="8" t="s">
        <v>1432</v>
      </c>
      <c r="W141" s="8" t="s">
        <v>1432</v>
      </c>
      <c r="X141" s="8" t="s">
        <v>1432</v>
      </c>
      <c r="Y141" s="8" t="s">
        <v>1432</v>
      </c>
      <c r="Z141" s="8" t="s">
        <v>1432</v>
      </c>
      <c r="AA141" s="8" t="s">
        <v>1432</v>
      </c>
      <c r="AB141" s="8" t="s">
        <v>1432</v>
      </c>
      <c r="AC141" s="8" t="s">
        <v>1432</v>
      </c>
      <c r="AD141" s="63" t="s">
        <v>2684</v>
      </c>
      <c r="AE141" s="8" t="s">
        <v>1432</v>
      </c>
      <c r="AF141" s="63" t="s">
        <v>2684</v>
      </c>
      <c r="AG141" s="63" t="s">
        <v>1432</v>
      </c>
      <c r="AH141" s="61" t="s">
        <v>923</v>
      </c>
      <c r="AI141" s="73">
        <v>43122</v>
      </c>
      <c r="AJ141" s="74" t="s">
        <v>1091</v>
      </c>
      <c r="AK141" s="76"/>
      <c r="AL141" s="71"/>
      <c r="AM141" s="71"/>
      <c r="AN141" s="71"/>
    </row>
    <row r="142" spans="2:40" s="20" customFormat="1" ht="159.94999999999999" hidden="1" customHeight="1">
      <c r="B142" s="68" t="s">
        <v>2246</v>
      </c>
      <c r="C142" s="8" t="s">
        <v>15</v>
      </c>
      <c r="D142" s="107">
        <v>43026</v>
      </c>
      <c r="E142" s="68" t="s">
        <v>1542</v>
      </c>
      <c r="F142" s="304" t="s">
        <v>1311</v>
      </c>
      <c r="G142" s="4" t="s">
        <v>129</v>
      </c>
      <c r="H142" s="142" t="s">
        <v>130</v>
      </c>
      <c r="I142" s="27" t="s">
        <v>131</v>
      </c>
      <c r="J142" s="4" t="s">
        <v>33</v>
      </c>
      <c r="K142" s="2">
        <v>1</v>
      </c>
      <c r="L142" s="26">
        <v>42737</v>
      </c>
      <c r="M142" s="26">
        <v>43100</v>
      </c>
      <c r="N142" s="5">
        <v>51.857142857142854</v>
      </c>
      <c r="O142" s="8" t="s">
        <v>29</v>
      </c>
      <c r="P142" s="8"/>
      <c r="Q142" s="196">
        <v>1</v>
      </c>
      <c r="R142" s="3" t="s">
        <v>1505</v>
      </c>
      <c r="S142" s="7">
        <f t="shared" si="4"/>
        <v>174</v>
      </c>
      <c r="T142" s="3" t="s">
        <v>1421</v>
      </c>
      <c r="U142" s="4" t="s">
        <v>132</v>
      </c>
      <c r="V142" s="8" t="s">
        <v>1432</v>
      </c>
      <c r="W142" s="8" t="s">
        <v>1432</v>
      </c>
      <c r="X142" s="8" t="s">
        <v>1432</v>
      </c>
      <c r="Y142" s="8" t="s">
        <v>1432</v>
      </c>
      <c r="Z142" s="8" t="s">
        <v>1432</v>
      </c>
      <c r="AA142" s="8" t="s">
        <v>1432</v>
      </c>
      <c r="AB142" s="8" t="s">
        <v>1432</v>
      </c>
      <c r="AC142" s="8" t="s">
        <v>1432</v>
      </c>
      <c r="AD142" s="63" t="s">
        <v>2684</v>
      </c>
      <c r="AE142" s="8" t="s">
        <v>1432</v>
      </c>
      <c r="AF142" s="63" t="s">
        <v>2684</v>
      </c>
      <c r="AG142" s="63" t="s">
        <v>1432</v>
      </c>
      <c r="AH142" s="61" t="s">
        <v>923</v>
      </c>
      <c r="AI142" s="73">
        <v>43122</v>
      </c>
      <c r="AJ142" s="74" t="s">
        <v>1091</v>
      </c>
      <c r="AK142" s="76"/>
      <c r="AL142" s="71"/>
      <c r="AM142" s="71"/>
      <c r="AN142" s="71"/>
    </row>
    <row r="143" spans="2:40" s="20" customFormat="1" ht="177" hidden="1" customHeight="1">
      <c r="B143" s="68" t="s">
        <v>2247</v>
      </c>
      <c r="C143" s="8" t="s">
        <v>15</v>
      </c>
      <c r="D143" s="107">
        <v>43026</v>
      </c>
      <c r="E143" s="68" t="s">
        <v>1544</v>
      </c>
      <c r="F143" s="3" t="s">
        <v>1312</v>
      </c>
      <c r="G143" s="4" t="s">
        <v>25</v>
      </c>
      <c r="H143" s="4" t="s">
        <v>26</v>
      </c>
      <c r="I143" s="27" t="s">
        <v>27</v>
      </c>
      <c r="J143" s="4" t="s">
        <v>28</v>
      </c>
      <c r="K143" s="2">
        <v>1</v>
      </c>
      <c r="L143" s="26">
        <v>42979</v>
      </c>
      <c r="M143" s="26">
        <v>43434</v>
      </c>
      <c r="N143" s="5">
        <v>65</v>
      </c>
      <c r="O143" s="8" t="s">
        <v>29</v>
      </c>
      <c r="P143" s="8"/>
      <c r="Q143" s="196">
        <v>1</v>
      </c>
      <c r="R143" s="27" t="s">
        <v>1663</v>
      </c>
      <c r="S143" s="7">
        <f t="shared" si="4"/>
        <v>44</v>
      </c>
      <c r="T143" s="3" t="s">
        <v>1421</v>
      </c>
      <c r="U143" s="4" t="s">
        <v>1506</v>
      </c>
      <c r="V143" s="3" t="s">
        <v>1513</v>
      </c>
      <c r="W143" s="3" t="s">
        <v>1516</v>
      </c>
      <c r="X143" s="3" t="s">
        <v>1517</v>
      </c>
      <c r="Y143" s="3" t="s">
        <v>30</v>
      </c>
      <c r="Z143" s="3"/>
      <c r="AA143" s="4"/>
      <c r="AB143" s="27" t="s">
        <v>1663</v>
      </c>
      <c r="AC143" s="27" t="s">
        <v>1663</v>
      </c>
      <c r="AD143" s="27" t="s">
        <v>2690</v>
      </c>
      <c r="AE143" s="27" t="s">
        <v>1663</v>
      </c>
      <c r="AF143" s="27" t="s">
        <v>2690</v>
      </c>
      <c r="AG143" s="27" t="s">
        <v>1663</v>
      </c>
      <c r="AH143" s="61" t="s">
        <v>923</v>
      </c>
      <c r="AI143" s="73"/>
      <c r="AJ143" s="74" t="s">
        <v>1091</v>
      </c>
      <c r="AK143" s="76"/>
      <c r="AL143" s="71"/>
      <c r="AM143" s="71"/>
      <c r="AN143" s="71"/>
    </row>
    <row r="144" spans="2:40" s="20" customFormat="1" ht="159.94999999999999" hidden="1" customHeight="1">
      <c r="B144" s="68" t="s">
        <v>2248</v>
      </c>
      <c r="C144" s="8" t="s">
        <v>15</v>
      </c>
      <c r="D144" s="107">
        <v>43026</v>
      </c>
      <c r="E144" s="68" t="s">
        <v>1621</v>
      </c>
      <c r="F144" s="4" t="s">
        <v>411</v>
      </c>
      <c r="G144" s="4" t="s">
        <v>412</v>
      </c>
      <c r="H144" s="4" t="s">
        <v>409</v>
      </c>
      <c r="I144" s="27" t="s">
        <v>279</v>
      </c>
      <c r="J144" s="4" t="s">
        <v>33</v>
      </c>
      <c r="K144" s="2">
        <v>3</v>
      </c>
      <c r="L144" s="26">
        <v>42737</v>
      </c>
      <c r="M144" s="26">
        <v>43100</v>
      </c>
      <c r="N144" s="5">
        <v>51.857142857142854</v>
      </c>
      <c r="O144" s="8" t="s">
        <v>29</v>
      </c>
      <c r="P144" s="63"/>
      <c r="Q144" s="196">
        <v>3</v>
      </c>
      <c r="R144" s="3" t="s">
        <v>1437</v>
      </c>
      <c r="S144" s="7">
        <f t="shared" si="4"/>
        <v>350</v>
      </c>
      <c r="T144" s="3" t="s">
        <v>1421</v>
      </c>
      <c r="U144" s="4" t="s">
        <v>410</v>
      </c>
      <c r="V144" s="8" t="s">
        <v>1513</v>
      </c>
      <c r="W144" s="8" t="s">
        <v>1432</v>
      </c>
      <c r="X144" s="8" t="s">
        <v>1432</v>
      </c>
      <c r="Y144" s="8" t="s">
        <v>1432</v>
      </c>
      <c r="Z144" s="8" t="s">
        <v>1432</v>
      </c>
      <c r="AA144" s="8" t="s">
        <v>1432</v>
      </c>
      <c r="AB144" s="8" t="s">
        <v>1432</v>
      </c>
      <c r="AC144" s="8" t="s">
        <v>1432</v>
      </c>
      <c r="AD144" s="63" t="s">
        <v>2684</v>
      </c>
      <c r="AE144" s="8" t="s">
        <v>1432</v>
      </c>
      <c r="AF144" s="63" t="s">
        <v>2684</v>
      </c>
      <c r="AG144" s="63" t="s">
        <v>1432</v>
      </c>
      <c r="AH144" s="61" t="s">
        <v>923</v>
      </c>
      <c r="AI144" s="73">
        <v>43122</v>
      </c>
      <c r="AJ144" s="74" t="s">
        <v>1091</v>
      </c>
      <c r="AK144" s="76"/>
      <c r="AL144" s="71"/>
      <c r="AM144" s="71"/>
      <c r="AN144" s="71"/>
    </row>
    <row r="145" spans="2:40" s="20" customFormat="1" ht="159.94999999999999" hidden="1" customHeight="1">
      <c r="B145" s="68" t="s">
        <v>2249</v>
      </c>
      <c r="C145" s="8" t="s">
        <v>15</v>
      </c>
      <c r="D145" s="107">
        <v>43026</v>
      </c>
      <c r="E145" s="68" t="s">
        <v>1543</v>
      </c>
      <c r="F145" s="3" t="s">
        <v>1313</v>
      </c>
      <c r="G145" s="4" t="s">
        <v>145</v>
      </c>
      <c r="H145" s="4" t="s">
        <v>146</v>
      </c>
      <c r="I145" s="27" t="s">
        <v>147</v>
      </c>
      <c r="J145" s="4" t="s">
        <v>148</v>
      </c>
      <c r="K145" s="2">
        <v>1</v>
      </c>
      <c r="L145" s="26">
        <v>42755</v>
      </c>
      <c r="M145" s="26">
        <v>43100</v>
      </c>
      <c r="N145" s="5">
        <v>49.285714285714285</v>
      </c>
      <c r="O145" s="8" t="s">
        <v>149</v>
      </c>
      <c r="P145" s="8"/>
      <c r="Q145" s="196">
        <v>1</v>
      </c>
      <c r="R145" s="3" t="s">
        <v>1507</v>
      </c>
      <c r="S145" s="7">
        <f t="shared" si="4"/>
        <v>276</v>
      </c>
      <c r="T145" s="3" t="s">
        <v>1421</v>
      </c>
      <c r="U145" s="4" t="s">
        <v>150</v>
      </c>
      <c r="V145" s="8" t="s">
        <v>1432</v>
      </c>
      <c r="W145" s="8" t="s">
        <v>1432</v>
      </c>
      <c r="X145" s="8" t="s">
        <v>1432</v>
      </c>
      <c r="Y145" s="8" t="s">
        <v>1432</v>
      </c>
      <c r="Z145" s="8" t="s">
        <v>1432</v>
      </c>
      <c r="AA145" s="8" t="s">
        <v>1432</v>
      </c>
      <c r="AB145" s="8" t="s">
        <v>1432</v>
      </c>
      <c r="AC145" s="8" t="s">
        <v>1432</v>
      </c>
      <c r="AD145" s="63" t="s">
        <v>2684</v>
      </c>
      <c r="AE145" s="8" t="s">
        <v>1432</v>
      </c>
      <c r="AF145" s="63" t="s">
        <v>2684</v>
      </c>
      <c r="AG145" s="63" t="s">
        <v>1432</v>
      </c>
      <c r="AH145" s="61" t="s">
        <v>923</v>
      </c>
      <c r="AI145" s="73">
        <v>43122</v>
      </c>
      <c r="AJ145" s="74" t="s">
        <v>1091</v>
      </c>
      <c r="AK145" s="76"/>
      <c r="AL145" s="71"/>
      <c r="AM145" s="71"/>
      <c r="AN145" s="71"/>
    </row>
    <row r="146" spans="2:40" s="20" customFormat="1" ht="159.94999999999999" hidden="1" customHeight="1">
      <c r="B146" s="68" t="s">
        <v>2250</v>
      </c>
      <c r="C146" s="8" t="s">
        <v>15</v>
      </c>
      <c r="D146" s="107">
        <v>43026</v>
      </c>
      <c r="E146" s="68" t="s">
        <v>1545</v>
      </c>
      <c r="F146" s="3" t="s">
        <v>1314</v>
      </c>
      <c r="G146" s="4" t="s">
        <v>145</v>
      </c>
      <c r="H146" s="4" t="s">
        <v>146</v>
      </c>
      <c r="I146" s="27" t="s">
        <v>147</v>
      </c>
      <c r="J146" s="4" t="s">
        <v>148</v>
      </c>
      <c r="K146" s="2">
        <v>1</v>
      </c>
      <c r="L146" s="26">
        <v>42755</v>
      </c>
      <c r="M146" s="26">
        <v>43100</v>
      </c>
      <c r="N146" s="5">
        <v>49.285714285714285</v>
      </c>
      <c r="O146" s="8" t="s">
        <v>149</v>
      </c>
      <c r="P146" s="8"/>
      <c r="Q146" s="196">
        <v>1</v>
      </c>
      <c r="R146" s="3" t="s">
        <v>1844</v>
      </c>
      <c r="S146" s="7">
        <f t="shared" si="4"/>
        <v>374</v>
      </c>
      <c r="T146" s="3" t="s">
        <v>1421</v>
      </c>
      <c r="U146" s="4" t="s">
        <v>150</v>
      </c>
      <c r="V146" s="8" t="s">
        <v>1432</v>
      </c>
      <c r="W146" s="8" t="s">
        <v>1432</v>
      </c>
      <c r="X146" s="8" t="s">
        <v>1432</v>
      </c>
      <c r="Y146" s="8" t="s">
        <v>1432</v>
      </c>
      <c r="Z146" s="8" t="s">
        <v>1432</v>
      </c>
      <c r="AA146" s="8" t="s">
        <v>1432</v>
      </c>
      <c r="AB146" s="8" t="s">
        <v>1432</v>
      </c>
      <c r="AC146" s="8" t="s">
        <v>1432</v>
      </c>
      <c r="AD146" s="63" t="s">
        <v>2684</v>
      </c>
      <c r="AE146" s="8" t="s">
        <v>1432</v>
      </c>
      <c r="AF146" s="63" t="s">
        <v>2684</v>
      </c>
      <c r="AG146" s="63" t="s">
        <v>1432</v>
      </c>
      <c r="AH146" s="61" t="s">
        <v>923</v>
      </c>
      <c r="AI146" s="73">
        <v>43122</v>
      </c>
      <c r="AJ146" s="74" t="s">
        <v>1091</v>
      </c>
      <c r="AK146" s="76"/>
      <c r="AL146" s="71"/>
      <c r="AM146" s="71"/>
      <c r="AN146" s="71"/>
    </row>
    <row r="147" spans="2:40" s="20" customFormat="1" ht="159.94999999999999" hidden="1" customHeight="1">
      <c r="B147" s="68" t="s">
        <v>2251</v>
      </c>
      <c r="C147" s="8" t="s">
        <v>15</v>
      </c>
      <c r="D147" s="107">
        <v>43026</v>
      </c>
      <c r="E147" s="68" t="s">
        <v>1546</v>
      </c>
      <c r="F147" s="3" t="s">
        <v>1315</v>
      </c>
      <c r="G147" s="4" t="s">
        <v>151</v>
      </c>
      <c r="H147" s="4" t="s">
        <v>152</v>
      </c>
      <c r="I147" s="27" t="s">
        <v>153</v>
      </c>
      <c r="J147" s="4" t="s">
        <v>77</v>
      </c>
      <c r="K147" s="2">
        <v>1</v>
      </c>
      <c r="L147" s="26">
        <v>42767</v>
      </c>
      <c r="M147" s="26">
        <v>43069</v>
      </c>
      <c r="N147" s="5">
        <v>43.142857142857146</v>
      </c>
      <c r="O147" s="10" t="s">
        <v>154</v>
      </c>
      <c r="P147" s="8" t="s">
        <v>78</v>
      </c>
      <c r="Q147" s="196">
        <v>1</v>
      </c>
      <c r="R147" s="3" t="s">
        <v>1459</v>
      </c>
      <c r="S147" s="7">
        <f t="shared" si="4"/>
        <v>170</v>
      </c>
      <c r="T147" s="3" t="s">
        <v>1421</v>
      </c>
      <c r="U147" s="4" t="s">
        <v>155</v>
      </c>
      <c r="V147" s="8" t="s">
        <v>1432</v>
      </c>
      <c r="W147" s="8" t="s">
        <v>1432</v>
      </c>
      <c r="X147" s="8" t="s">
        <v>1432</v>
      </c>
      <c r="Y147" s="8" t="s">
        <v>1432</v>
      </c>
      <c r="Z147" s="8" t="s">
        <v>1432</v>
      </c>
      <c r="AA147" s="8" t="s">
        <v>1432</v>
      </c>
      <c r="AB147" s="8" t="s">
        <v>1432</v>
      </c>
      <c r="AC147" s="63" t="s">
        <v>1432</v>
      </c>
      <c r="AD147" s="63" t="s">
        <v>2684</v>
      </c>
      <c r="AE147" s="63" t="s">
        <v>1432</v>
      </c>
      <c r="AF147" s="63" t="s">
        <v>2684</v>
      </c>
      <c r="AG147" s="63" t="s">
        <v>1432</v>
      </c>
      <c r="AH147" s="61" t="s">
        <v>923</v>
      </c>
      <c r="AI147" s="73">
        <v>43122</v>
      </c>
      <c r="AJ147" s="74" t="s">
        <v>1091</v>
      </c>
      <c r="AK147" s="76"/>
      <c r="AL147" s="71"/>
      <c r="AM147" s="71"/>
      <c r="AN147" s="71"/>
    </row>
    <row r="148" spans="2:40" s="20" customFormat="1" ht="159.94999999999999" hidden="1" customHeight="1">
      <c r="B148" s="68" t="s">
        <v>2252</v>
      </c>
      <c r="C148" s="8" t="s">
        <v>15</v>
      </c>
      <c r="D148" s="107">
        <v>43026</v>
      </c>
      <c r="E148" s="68" t="s">
        <v>1622</v>
      </c>
      <c r="F148" s="305" t="s">
        <v>413</v>
      </c>
      <c r="G148" s="4" t="s">
        <v>414</v>
      </c>
      <c r="H148" s="4" t="s">
        <v>415</v>
      </c>
      <c r="I148" s="27" t="s">
        <v>415</v>
      </c>
      <c r="J148" s="4" t="s">
        <v>33</v>
      </c>
      <c r="K148" s="2">
        <v>3</v>
      </c>
      <c r="L148" s="26">
        <v>42767</v>
      </c>
      <c r="M148" s="26">
        <v>43008</v>
      </c>
      <c r="N148" s="5">
        <v>34.428571428571431</v>
      </c>
      <c r="O148" s="8" t="s">
        <v>29</v>
      </c>
      <c r="P148" s="63"/>
      <c r="Q148" s="196">
        <v>3</v>
      </c>
      <c r="R148" s="3" t="s">
        <v>1437</v>
      </c>
      <c r="S148" s="7">
        <f t="shared" si="4"/>
        <v>350</v>
      </c>
      <c r="T148" s="3" t="s">
        <v>1421</v>
      </c>
      <c r="U148" s="4" t="s">
        <v>398</v>
      </c>
      <c r="V148" s="8" t="s">
        <v>1432</v>
      </c>
      <c r="W148" s="8" t="s">
        <v>1432</v>
      </c>
      <c r="X148" s="8" t="s">
        <v>1432</v>
      </c>
      <c r="Y148" s="8" t="s">
        <v>1432</v>
      </c>
      <c r="Z148" s="8" t="s">
        <v>1432</v>
      </c>
      <c r="AA148" s="8" t="s">
        <v>1432</v>
      </c>
      <c r="AB148" s="8" t="s">
        <v>1432</v>
      </c>
      <c r="AC148" s="8" t="s">
        <v>1432</v>
      </c>
      <c r="AD148" s="63" t="s">
        <v>2684</v>
      </c>
      <c r="AE148" s="8" t="s">
        <v>1432</v>
      </c>
      <c r="AF148" s="63" t="s">
        <v>2684</v>
      </c>
      <c r="AG148" s="63" t="s">
        <v>1432</v>
      </c>
      <c r="AH148" s="61" t="s">
        <v>923</v>
      </c>
      <c r="AI148" s="73">
        <v>43122</v>
      </c>
      <c r="AJ148" s="74" t="s">
        <v>1091</v>
      </c>
      <c r="AK148" s="76"/>
      <c r="AL148" s="71"/>
      <c r="AM148" s="71"/>
      <c r="AN148" s="71"/>
    </row>
    <row r="149" spans="2:40" s="20" customFormat="1" ht="159.94999999999999" hidden="1" customHeight="1">
      <c r="B149" s="68" t="s">
        <v>2253</v>
      </c>
      <c r="C149" s="8" t="s">
        <v>15</v>
      </c>
      <c r="D149" s="107">
        <v>43026</v>
      </c>
      <c r="E149" s="68" t="s">
        <v>1547</v>
      </c>
      <c r="F149" s="3" t="s">
        <v>1316</v>
      </c>
      <c r="G149" s="4" t="s">
        <v>158</v>
      </c>
      <c r="H149" s="4" t="s">
        <v>159</v>
      </c>
      <c r="I149" s="27" t="s">
        <v>160</v>
      </c>
      <c r="J149" s="4" t="s">
        <v>161</v>
      </c>
      <c r="K149" s="2">
        <v>8</v>
      </c>
      <c r="L149" s="26">
        <v>42856</v>
      </c>
      <c r="M149" s="26">
        <v>43100</v>
      </c>
      <c r="N149" s="5">
        <v>34.857142857142854</v>
      </c>
      <c r="O149" s="8" t="s">
        <v>16</v>
      </c>
      <c r="P149" s="8"/>
      <c r="Q149" s="196">
        <v>8</v>
      </c>
      <c r="R149" s="3" t="s">
        <v>1426</v>
      </c>
      <c r="S149" s="7">
        <f t="shared" si="4"/>
        <v>360</v>
      </c>
      <c r="T149" s="3" t="s">
        <v>1421</v>
      </c>
      <c r="U149" s="4" t="s">
        <v>162</v>
      </c>
      <c r="V149" s="8" t="s">
        <v>1432</v>
      </c>
      <c r="W149" s="8" t="s">
        <v>1432</v>
      </c>
      <c r="X149" s="8" t="s">
        <v>1432</v>
      </c>
      <c r="Y149" s="8" t="s">
        <v>1432</v>
      </c>
      <c r="Z149" s="8" t="s">
        <v>1432</v>
      </c>
      <c r="AA149" s="8" t="s">
        <v>1432</v>
      </c>
      <c r="AB149" s="8" t="s">
        <v>1432</v>
      </c>
      <c r="AC149" s="8" t="s">
        <v>1432</v>
      </c>
      <c r="AD149" s="63" t="s">
        <v>2684</v>
      </c>
      <c r="AE149" s="8" t="s">
        <v>1432</v>
      </c>
      <c r="AF149" s="63" t="s">
        <v>2684</v>
      </c>
      <c r="AG149" s="63" t="s">
        <v>1432</v>
      </c>
      <c r="AH149" s="61" t="s">
        <v>923</v>
      </c>
      <c r="AI149" s="73">
        <v>43122</v>
      </c>
      <c r="AJ149" s="74" t="s">
        <v>1091</v>
      </c>
      <c r="AK149" s="76"/>
      <c r="AL149" s="71"/>
      <c r="AM149" s="71"/>
      <c r="AN149" s="71"/>
    </row>
    <row r="150" spans="2:40" s="20" customFormat="1" ht="159.94999999999999" hidden="1" customHeight="1">
      <c r="B150" s="68" t="s">
        <v>2254</v>
      </c>
      <c r="C150" s="8" t="s">
        <v>15</v>
      </c>
      <c r="D150" s="107">
        <v>43026</v>
      </c>
      <c r="E150" s="68" t="s">
        <v>1548</v>
      </c>
      <c r="F150" s="3" t="s">
        <v>1317</v>
      </c>
      <c r="G150" s="4" t="s">
        <v>158</v>
      </c>
      <c r="H150" s="4" t="s">
        <v>159</v>
      </c>
      <c r="I150" s="27" t="s">
        <v>160</v>
      </c>
      <c r="J150" s="4" t="s">
        <v>161</v>
      </c>
      <c r="K150" s="2">
        <v>8</v>
      </c>
      <c r="L150" s="26">
        <v>42856</v>
      </c>
      <c r="M150" s="26">
        <v>43100</v>
      </c>
      <c r="N150" s="5">
        <v>34.857142857142854</v>
      </c>
      <c r="O150" s="8" t="s">
        <v>16</v>
      </c>
      <c r="P150" s="8"/>
      <c r="Q150" s="196">
        <v>8</v>
      </c>
      <c r="R150" s="3" t="s">
        <v>1426</v>
      </c>
      <c r="S150" s="7">
        <f t="shared" si="4"/>
        <v>360</v>
      </c>
      <c r="T150" s="3" t="s">
        <v>1421</v>
      </c>
      <c r="U150" s="4" t="s">
        <v>162</v>
      </c>
      <c r="V150" s="8" t="s">
        <v>1432</v>
      </c>
      <c r="W150" s="8" t="s">
        <v>1432</v>
      </c>
      <c r="X150" s="8" t="s">
        <v>1432</v>
      </c>
      <c r="Y150" s="8" t="s">
        <v>1432</v>
      </c>
      <c r="Z150" s="8" t="s">
        <v>1432</v>
      </c>
      <c r="AA150" s="8" t="s">
        <v>1432</v>
      </c>
      <c r="AB150" s="8" t="s">
        <v>1432</v>
      </c>
      <c r="AC150" s="8" t="s">
        <v>1432</v>
      </c>
      <c r="AD150" s="63" t="s">
        <v>2684</v>
      </c>
      <c r="AE150" s="8" t="s">
        <v>1432</v>
      </c>
      <c r="AF150" s="63" t="s">
        <v>2684</v>
      </c>
      <c r="AG150" s="63" t="s">
        <v>1432</v>
      </c>
      <c r="AH150" s="61" t="s">
        <v>923</v>
      </c>
      <c r="AI150" s="73">
        <v>43122</v>
      </c>
      <c r="AJ150" s="74" t="s">
        <v>1091</v>
      </c>
      <c r="AK150" s="76"/>
      <c r="AL150" s="71"/>
      <c r="AM150" s="71"/>
      <c r="AN150" s="71"/>
    </row>
    <row r="151" spans="2:40" s="20" customFormat="1" ht="159.94999999999999" hidden="1" customHeight="1">
      <c r="B151" s="68" t="s">
        <v>2255</v>
      </c>
      <c r="C151" s="8" t="s">
        <v>15</v>
      </c>
      <c r="D151" s="107">
        <v>43026</v>
      </c>
      <c r="E151" s="68" t="s">
        <v>1549</v>
      </c>
      <c r="F151" s="3" t="s">
        <v>1318</v>
      </c>
      <c r="G151" s="4" t="s">
        <v>158</v>
      </c>
      <c r="H151" s="4" t="s">
        <v>159</v>
      </c>
      <c r="I151" s="27" t="s">
        <v>160</v>
      </c>
      <c r="J151" s="4" t="s">
        <v>161</v>
      </c>
      <c r="K151" s="2">
        <v>8</v>
      </c>
      <c r="L151" s="26">
        <v>42856</v>
      </c>
      <c r="M151" s="26">
        <v>43100</v>
      </c>
      <c r="N151" s="5">
        <v>34.857142857142854</v>
      </c>
      <c r="O151" s="8" t="s">
        <v>16</v>
      </c>
      <c r="P151" s="8"/>
      <c r="Q151" s="196">
        <v>8</v>
      </c>
      <c r="R151" s="3" t="s">
        <v>1426</v>
      </c>
      <c r="S151" s="7">
        <f t="shared" si="4"/>
        <v>360</v>
      </c>
      <c r="T151" s="3" t="s">
        <v>1421</v>
      </c>
      <c r="U151" s="4" t="s">
        <v>162</v>
      </c>
      <c r="V151" s="8" t="s">
        <v>1432</v>
      </c>
      <c r="W151" s="8" t="s">
        <v>1432</v>
      </c>
      <c r="X151" s="8" t="s">
        <v>1432</v>
      </c>
      <c r="Y151" s="8" t="s">
        <v>1432</v>
      </c>
      <c r="Z151" s="8" t="s">
        <v>1432</v>
      </c>
      <c r="AA151" s="8" t="s">
        <v>1432</v>
      </c>
      <c r="AB151" s="8" t="s">
        <v>1432</v>
      </c>
      <c r="AC151" s="8" t="s">
        <v>1432</v>
      </c>
      <c r="AD151" s="63" t="s">
        <v>2684</v>
      </c>
      <c r="AE151" s="8" t="s">
        <v>1432</v>
      </c>
      <c r="AF151" s="63" t="s">
        <v>2684</v>
      </c>
      <c r="AG151" s="63" t="s">
        <v>1432</v>
      </c>
      <c r="AH151" s="61" t="s">
        <v>923</v>
      </c>
      <c r="AI151" s="73">
        <v>43122</v>
      </c>
      <c r="AJ151" s="74" t="s">
        <v>1091</v>
      </c>
      <c r="AK151" s="76"/>
      <c r="AL151" s="71"/>
      <c r="AM151" s="71"/>
      <c r="AN151" s="71"/>
    </row>
    <row r="152" spans="2:40" s="20" customFormat="1" ht="159.94999999999999" hidden="1" customHeight="1">
      <c r="B152" s="68" t="s">
        <v>2256</v>
      </c>
      <c r="C152" s="8" t="s">
        <v>15</v>
      </c>
      <c r="D152" s="107">
        <v>43026</v>
      </c>
      <c r="E152" s="68" t="s">
        <v>1550</v>
      </c>
      <c r="F152" s="3" t="s">
        <v>1319</v>
      </c>
      <c r="G152" s="4" t="s">
        <v>163</v>
      </c>
      <c r="H152" s="4" t="s">
        <v>164</v>
      </c>
      <c r="I152" s="27" t="s">
        <v>165</v>
      </c>
      <c r="J152" s="4" t="s">
        <v>166</v>
      </c>
      <c r="K152" s="2">
        <v>1</v>
      </c>
      <c r="L152" s="26">
        <v>43009</v>
      </c>
      <c r="M152" s="26">
        <v>43190</v>
      </c>
      <c r="N152" s="5">
        <v>25.857142857142858</v>
      </c>
      <c r="O152" s="8" t="s">
        <v>61</v>
      </c>
      <c r="P152" s="8" t="s">
        <v>154</v>
      </c>
      <c r="Q152" s="196">
        <v>1</v>
      </c>
      <c r="R152" s="3" t="s">
        <v>1514</v>
      </c>
      <c r="S152" s="7">
        <f t="shared" si="4"/>
        <v>54</v>
      </c>
      <c r="T152" s="3" t="s">
        <v>1421</v>
      </c>
      <c r="U152" s="3" t="s">
        <v>1508</v>
      </c>
      <c r="V152" s="3" t="s">
        <v>167</v>
      </c>
      <c r="W152" s="8" t="s">
        <v>1435</v>
      </c>
      <c r="X152" s="8" t="s">
        <v>1435</v>
      </c>
      <c r="Y152" s="8" t="s">
        <v>1435</v>
      </c>
      <c r="Z152" s="8" t="s">
        <v>1435</v>
      </c>
      <c r="AA152" s="8" t="s">
        <v>1435</v>
      </c>
      <c r="AB152" s="8" t="s">
        <v>1435</v>
      </c>
      <c r="AC152" s="8" t="s">
        <v>1435</v>
      </c>
      <c r="AD152" s="63" t="s">
        <v>2680</v>
      </c>
      <c r="AE152" s="8" t="s">
        <v>1435</v>
      </c>
      <c r="AF152" s="63" t="s">
        <v>2680</v>
      </c>
      <c r="AG152" s="63" t="s">
        <v>1435</v>
      </c>
      <c r="AH152" s="61" t="s">
        <v>923</v>
      </c>
      <c r="AI152" s="73">
        <v>43307</v>
      </c>
      <c r="AJ152" s="74" t="s">
        <v>1091</v>
      </c>
      <c r="AK152" s="76"/>
      <c r="AL152" s="71"/>
      <c r="AM152" s="71"/>
      <c r="AN152" s="71"/>
    </row>
    <row r="153" spans="2:40" s="20" customFormat="1" ht="159.94999999999999" hidden="1" customHeight="1">
      <c r="B153" s="68" t="s">
        <v>2257</v>
      </c>
      <c r="C153" s="8" t="s">
        <v>15</v>
      </c>
      <c r="D153" s="107">
        <v>43026</v>
      </c>
      <c r="E153" s="68" t="s">
        <v>1551</v>
      </c>
      <c r="F153" s="3" t="s">
        <v>1320</v>
      </c>
      <c r="G153" s="4" t="s">
        <v>163</v>
      </c>
      <c r="H153" s="4" t="s">
        <v>164</v>
      </c>
      <c r="I153" s="27" t="s">
        <v>165</v>
      </c>
      <c r="J153" s="4" t="s">
        <v>166</v>
      </c>
      <c r="K153" s="2">
        <v>1</v>
      </c>
      <c r="L153" s="26">
        <v>43009</v>
      </c>
      <c r="M153" s="26">
        <v>43190</v>
      </c>
      <c r="N153" s="5">
        <v>25.857142857142858</v>
      </c>
      <c r="O153" s="8" t="s">
        <v>61</v>
      </c>
      <c r="P153" s="8" t="s">
        <v>154</v>
      </c>
      <c r="Q153" s="196">
        <v>1</v>
      </c>
      <c r="R153" s="3" t="s">
        <v>1514</v>
      </c>
      <c r="S153" s="7">
        <f t="shared" si="4"/>
        <v>54</v>
      </c>
      <c r="T153" s="3" t="s">
        <v>1421</v>
      </c>
      <c r="U153" s="3" t="s">
        <v>1508</v>
      </c>
      <c r="V153" s="4" t="s">
        <v>167</v>
      </c>
      <c r="W153" s="8" t="s">
        <v>1435</v>
      </c>
      <c r="X153" s="8" t="s">
        <v>1435</v>
      </c>
      <c r="Y153" s="8" t="s">
        <v>1435</v>
      </c>
      <c r="Z153" s="8" t="s">
        <v>1435</v>
      </c>
      <c r="AA153" s="8" t="s">
        <v>1435</v>
      </c>
      <c r="AB153" s="8" t="s">
        <v>1435</v>
      </c>
      <c r="AC153" s="8" t="s">
        <v>1435</v>
      </c>
      <c r="AD153" s="63" t="s">
        <v>2680</v>
      </c>
      <c r="AE153" s="8" t="s">
        <v>1435</v>
      </c>
      <c r="AF153" s="63" t="s">
        <v>2680</v>
      </c>
      <c r="AG153" s="63" t="s">
        <v>1435</v>
      </c>
      <c r="AH153" s="61" t="s">
        <v>923</v>
      </c>
      <c r="AI153" s="73">
        <v>43307</v>
      </c>
      <c r="AJ153" s="74" t="s">
        <v>1091</v>
      </c>
      <c r="AK153" s="76"/>
      <c r="AL153" s="71"/>
      <c r="AM153" s="71"/>
      <c r="AN153" s="71"/>
    </row>
    <row r="154" spans="2:40" s="20" customFormat="1" ht="159.94999999999999" hidden="1" customHeight="1">
      <c r="B154" s="68" t="s">
        <v>2258</v>
      </c>
      <c r="C154" s="8" t="s">
        <v>15</v>
      </c>
      <c r="D154" s="107">
        <v>43026</v>
      </c>
      <c r="E154" s="68" t="s">
        <v>1552</v>
      </c>
      <c r="F154" s="3" t="s">
        <v>1334</v>
      </c>
      <c r="G154" s="4" t="s">
        <v>137</v>
      </c>
      <c r="H154" s="28" t="s">
        <v>180</v>
      </c>
      <c r="I154" s="27" t="s">
        <v>181</v>
      </c>
      <c r="J154" s="4" t="s">
        <v>182</v>
      </c>
      <c r="K154" s="2">
        <v>7</v>
      </c>
      <c r="L154" s="26">
        <v>42979</v>
      </c>
      <c r="M154" s="26">
        <v>43190</v>
      </c>
      <c r="N154" s="5">
        <v>30.142857142857142</v>
      </c>
      <c r="O154" s="62" t="s">
        <v>56</v>
      </c>
      <c r="P154" s="63" t="s">
        <v>35</v>
      </c>
      <c r="Q154" s="196">
        <v>7</v>
      </c>
      <c r="R154" s="3" t="s">
        <v>1352</v>
      </c>
      <c r="S154" s="7">
        <f t="shared" si="4"/>
        <v>258</v>
      </c>
      <c r="T154" s="3" t="s">
        <v>1421</v>
      </c>
      <c r="U154" s="3" t="s">
        <v>1509</v>
      </c>
      <c r="V154" s="4" t="s">
        <v>183</v>
      </c>
      <c r="W154" s="8" t="s">
        <v>1435</v>
      </c>
      <c r="X154" s="8" t="s">
        <v>1435</v>
      </c>
      <c r="Y154" s="8" t="s">
        <v>1435</v>
      </c>
      <c r="Z154" s="8" t="s">
        <v>1435</v>
      </c>
      <c r="AA154" s="8" t="s">
        <v>1435</v>
      </c>
      <c r="AB154" s="8" t="s">
        <v>1435</v>
      </c>
      <c r="AC154" s="63" t="s">
        <v>1435</v>
      </c>
      <c r="AD154" s="63" t="s">
        <v>2680</v>
      </c>
      <c r="AE154" s="63" t="s">
        <v>1435</v>
      </c>
      <c r="AF154" s="63" t="s">
        <v>2680</v>
      </c>
      <c r="AG154" s="63" t="s">
        <v>1435</v>
      </c>
      <c r="AH154" s="61" t="s">
        <v>923</v>
      </c>
      <c r="AI154" s="73">
        <v>43307</v>
      </c>
      <c r="AJ154" s="74" t="s">
        <v>1091</v>
      </c>
      <c r="AK154" s="76"/>
      <c r="AL154" s="71"/>
      <c r="AM154" s="71"/>
      <c r="AN154" s="71"/>
    </row>
    <row r="155" spans="2:40" s="20" customFormat="1" ht="159.94999999999999" hidden="1" customHeight="1">
      <c r="B155" s="68" t="s">
        <v>2259</v>
      </c>
      <c r="C155" s="8" t="s">
        <v>15</v>
      </c>
      <c r="D155" s="107">
        <v>43026</v>
      </c>
      <c r="E155" s="68" t="s">
        <v>1553</v>
      </c>
      <c r="F155" s="3" t="s">
        <v>1333</v>
      </c>
      <c r="G155" s="4" t="s">
        <v>137</v>
      </c>
      <c r="H155" s="28" t="s">
        <v>180</v>
      </c>
      <c r="I155" s="27" t="s">
        <v>181</v>
      </c>
      <c r="J155" s="4" t="s">
        <v>182</v>
      </c>
      <c r="K155" s="2">
        <v>7</v>
      </c>
      <c r="L155" s="26">
        <v>42979</v>
      </c>
      <c r="M155" s="26">
        <v>43190</v>
      </c>
      <c r="N155" s="5">
        <v>30.142857142857142</v>
      </c>
      <c r="O155" s="62" t="s">
        <v>56</v>
      </c>
      <c r="P155" s="63" t="s">
        <v>466</v>
      </c>
      <c r="Q155" s="196">
        <v>7</v>
      </c>
      <c r="R155" s="3" t="s">
        <v>1352</v>
      </c>
      <c r="S155" s="7">
        <f t="shared" si="4"/>
        <v>258</v>
      </c>
      <c r="T155" s="3" t="s">
        <v>1421</v>
      </c>
      <c r="U155" s="3" t="s">
        <v>1509</v>
      </c>
      <c r="V155" s="4" t="s">
        <v>183</v>
      </c>
      <c r="W155" s="8" t="s">
        <v>1435</v>
      </c>
      <c r="X155" s="8" t="s">
        <v>1435</v>
      </c>
      <c r="Y155" s="8" t="s">
        <v>1435</v>
      </c>
      <c r="Z155" s="8" t="s">
        <v>1435</v>
      </c>
      <c r="AA155" s="8" t="s">
        <v>1435</v>
      </c>
      <c r="AB155" s="8" t="s">
        <v>1435</v>
      </c>
      <c r="AC155" s="63" t="s">
        <v>1435</v>
      </c>
      <c r="AD155" s="63" t="s">
        <v>2680</v>
      </c>
      <c r="AE155" s="63" t="s">
        <v>1435</v>
      </c>
      <c r="AF155" s="63" t="s">
        <v>2680</v>
      </c>
      <c r="AG155" s="63" t="s">
        <v>1435</v>
      </c>
      <c r="AH155" s="61" t="s">
        <v>923</v>
      </c>
      <c r="AI155" s="73">
        <v>43307</v>
      </c>
      <c r="AJ155" s="74" t="s">
        <v>1091</v>
      </c>
      <c r="AK155" s="76"/>
      <c r="AL155" s="71"/>
      <c r="AM155" s="71"/>
      <c r="AN155" s="71"/>
    </row>
    <row r="156" spans="2:40" s="20" customFormat="1" ht="159.94999999999999" hidden="1" customHeight="1">
      <c r="B156" s="68" t="s">
        <v>2260</v>
      </c>
      <c r="C156" s="8" t="s">
        <v>15</v>
      </c>
      <c r="D156" s="107">
        <v>43026</v>
      </c>
      <c r="E156" s="68" t="s">
        <v>1554</v>
      </c>
      <c r="F156" s="3" t="s">
        <v>1321</v>
      </c>
      <c r="G156" s="4" t="s">
        <v>173</v>
      </c>
      <c r="H156" s="4" t="s">
        <v>174</v>
      </c>
      <c r="I156" s="27" t="s">
        <v>175</v>
      </c>
      <c r="J156" s="4" t="s">
        <v>176</v>
      </c>
      <c r="K156" s="2">
        <v>1</v>
      </c>
      <c r="L156" s="26">
        <v>43009</v>
      </c>
      <c r="M156" s="26">
        <v>43100</v>
      </c>
      <c r="N156" s="5">
        <v>13</v>
      </c>
      <c r="O156" s="10" t="s">
        <v>177</v>
      </c>
      <c r="P156" s="8" t="s">
        <v>78</v>
      </c>
      <c r="Q156" s="196">
        <v>1</v>
      </c>
      <c r="R156" s="3" t="s">
        <v>1352</v>
      </c>
      <c r="S156" s="7">
        <f t="shared" si="4"/>
        <v>258</v>
      </c>
      <c r="T156" s="3" t="s">
        <v>1421</v>
      </c>
      <c r="U156" s="4" t="s">
        <v>178</v>
      </c>
      <c r="V156" s="8" t="s">
        <v>1432</v>
      </c>
      <c r="W156" s="8" t="s">
        <v>1432</v>
      </c>
      <c r="X156" s="8" t="s">
        <v>1432</v>
      </c>
      <c r="Y156" s="8" t="s">
        <v>1432</v>
      </c>
      <c r="Z156" s="8" t="s">
        <v>1432</v>
      </c>
      <c r="AA156" s="8" t="s">
        <v>1432</v>
      </c>
      <c r="AB156" s="8" t="s">
        <v>1432</v>
      </c>
      <c r="AC156" s="63" t="s">
        <v>1432</v>
      </c>
      <c r="AD156" s="63" t="s">
        <v>2684</v>
      </c>
      <c r="AE156" s="63" t="s">
        <v>1432</v>
      </c>
      <c r="AF156" s="63" t="s">
        <v>2684</v>
      </c>
      <c r="AG156" s="63" t="s">
        <v>1432</v>
      </c>
      <c r="AH156" s="61" t="s">
        <v>923</v>
      </c>
      <c r="AI156" s="73">
        <v>43122</v>
      </c>
      <c r="AJ156" s="74" t="s">
        <v>1091</v>
      </c>
      <c r="AK156" s="76"/>
      <c r="AL156" s="71"/>
      <c r="AM156" s="71"/>
      <c r="AN156" s="71"/>
    </row>
    <row r="157" spans="2:40" s="20" customFormat="1" ht="159.94999999999999" hidden="1" customHeight="1">
      <c r="B157" s="68" t="s">
        <v>2261</v>
      </c>
      <c r="C157" s="8" t="s">
        <v>15</v>
      </c>
      <c r="D157" s="107">
        <v>43026</v>
      </c>
      <c r="E157" s="68" t="s">
        <v>1555</v>
      </c>
      <c r="F157" s="3" t="s">
        <v>1322</v>
      </c>
      <c r="G157" s="4" t="s">
        <v>179</v>
      </c>
      <c r="H157" s="4" t="s">
        <v>180</v>
      </c>
      <c r="I157" s="27" t="s">
        <v>181</v>
      </c>
      <c r="J157" s="4" t="s">
        <v>182</v>
      </c>
      <c r="K157" s="2">
        <v>7</v>
      </c>
      <c r="L157" s="26">
        <v>42979</v>
      </c>
      <c r="M157" s="26">
        <v>43190</v>
      </c>
      <c r="N157" s="5">
        <v>30.142857142857142</v>
      </c>
      <c r="O157" s="10" t="s">
        <v>94</v>
      </c>
      <c r="P157" s="8" t="s">
        <v>78</v>
      </c>
      <c r="Q157" s="196">
        <v>7</v>
      </c>
      <c r="R157" s="3" t="s">
        <v>1352</v>
      </c>
      <c r="S157" s="7">
        <f t="shared" si="4"/>
        <v>258</v>
      </c>
      <c r="T157" s="3" t="s">
        <v>1421</v>
      </c>
      <c r="U157" s="3" t="s">
        <v>1469</v>
      </c>
      <c r="V157" s="4" t="s">
        <v>183</v>
      </c>
      <c r="W157" s="8" t="s">
        <v>1435</v>
      </c>
      <c r="X157" s="8" t="s">
        <v>1435</v>
      </c>
      <c r="Y157" s="8" t="s">
        <v>1435</v>
      </c>
      <c r="Z157" s="8" t="s">
        <v>1435</v>
      </c>
      <c r="AA157" s="8" t="s">
        <v>1435</v>
      </c>
      <c r="AB157" s="8" t="s">
        <v>1435</v>
      </c>
      <c r="AC157" s="63" t="s">
        <v>1435</v>
      </c>
      <c r="AD157" s="63" t="s">
        <v>2680</v>
      </c>
      <c r="AE157" s="63" t="s">
        <v>1435</v>
      </c>
      <c r="AF157" s="63" t="s">
        <v>2680</v>
      </c>
      <c r="AG157" s="63" t="s">
        <v>1435</v>
      </c>
      <c r="AH157" s="61" t="s">
        <v>923</v>
      </c>
      <c r="AI157" s="73">
        <v>43307</v>
      </c>
      <c r="AJ157" s="74" t="s">
        <v>1091</v>
      </c>
      <c r="AK157" s="76"/>
      <c r="AL157" s="71"/>
      <c r="AM157" s="71"/>
      <c r="AN157" s="71"/>
    </row>
    <row r="158" spans="2:40" s="20" customFormat="1" ht="159.94999999999999" hidden="1" customHeight="1">
      <c r="B158" s="68" t="s">
        <v>2262</v>
      </c>
      <c r="C158" s="8" t="s">
        <v>15</v>
      </c>
      <c r="D158" s="107">
        <v>43026</v>
      </c>
      <c r="E158" s="68" t="s">
        <v>1556</v>
      </c>
      <c r="F158" s="3" t="s">
        <v>1332</v>
      </c>
      <c r="G158" s="4" t="s">
        <v>137</v>
      </c>
      <c r="H158" s="28" t="s">
        <v>180</v>
      </c>
      <c r="I158" s="27" t="s">
        <v>181</v>
      </c>
      <c r="J158" s="4" t="s">
        <v>182</v>
      </c>
      <c r="K158" s="2">
        <v>7</v>
      </c>
      <c r="L158" s="26">
        <v>42979</v>
      </c>
      <c r="M158" s="26">
        <v>43190</v>
      </c>
      <c r="N158" s="5">
        <v>30.142857142857142</v>
      </c>
      <c r="O158" s="62" t="s">
        <v>56</v>
      </c>
      <c r="P158" s="63" t="s">
        <v>466</v>
      </c>
      <c r="Q158" s="196">
        <v>7</v>
      </c>
      <c r="R158" s="3" t="s">
        <v>1352</v>
      </c>
      <c r="S158" s="7">
        <f t="shared" si="4"/>
        <v>258</v>
      </c>
      <c r="T158" s="3" t="s">
        <v>1421</v>
      </c>
      <c r="U158" s="3" t="s">
        <v>1469</v>
      </c>
      <c r="V158" s="4" t="s">
        <v>183</v>
      </c>
      <c r="W158" s="8" t="s">
        <v>1435</v>
      </c>
      <c r="X158" s="8" t="s">
        <v>1435</v>
      </c>
      <c r="Y158" s="8" t="s">
        <v>1435</v>
      </c>
      <c r="Z158" s="8" t="s">
        <v>1435</v>
      </c>
      <c r="AA158" s="8" t="s">
        <v>1435</v>
      </c>
      <c r="AB158" s="8" t="s">
        <v>1435</v>
      </c>
      <c r="AC158" s="63" t="s">
        <v>1435</v>
      </c>
      <c r="AD158" s="63" t="s">
        <v>2680</v>
      </c>
      <c r="AE158" s="63" t="s">
        <v>1435</v>
      </c>
      <c r="AF158" s="63" t="s">
        <v>2680</v>
      </c>
      <c r="AG158" s="63" t="s">
        <v>1435</v>
      </c>
      <c r="AH158" s="61" t="s">
        <v>923</v>
      </c>
      <c r="AI158" s="73">
        <v>43307</v>
      </c>
      <c r="AJ158" s="74" t="s">
        <v>1403</v>
      </c>
      <c r="AK158" s="76"/>
      <c r="AL158" s="71"/>
      <c r="AM158" s="71"/>
      <c r="AN158" s="71"/>
    </row>
    <row r="159" spans="2:40" s="20" customFormat="1" ht="159.94999999999999" hidden="1" customHeight="1">
      <c r="B159" s="68" t="s">
        <v>2263</v>
      </c>
      <c r="C159" s="8" t="s">
        <v>15</v>
      </c>
      <c r="D159" s="107">
        <v>43026</v>
      </c>
      <c r="E159" s="68" t="s">
        <v>1557</v>
      </c>
      <c r="F159" s="3" t="s">
        <v>1331</v>
      </c>
      <c r="G159" s="4" t="s">
        <v>137</v>
      </c>
      <c r="H159" s="28" t="s">
        <v>180</v>
      </c>
      <c r="I159" s="27" t="s">
        <v>181</v>
      </c>
      <c r="J159" s="4" t="s">
        <v>182</v>
      </c>
      <c r="K159" s="2">
        <v>7</v>
      </c>
      <c r="L159" s="26">
        <v>42979</v>
      </c>
      <c r="M159" s="26">
        <v>43190</v>
      </c>
      <c r="N159" s="5">
        <v>30.142857142857142</v>
      </c>
      <c r="O159" s="62" t="s">
        <v>56</v>
      </c>
      <c r="P159" s="63" t="s">
        <v>466</v>
      </c>
      <c r="Q159" s="196">
        <v>7</v>
      </c>
      <c r="R159" s="3" t="s">
        <v>1352</v>
      </c>
      <c r="S159" s="7">
        <f t="shared" si="4"/>
        <v>258</v>
      </c>
      <c r="T159" s="3" t="s">
        <v>1421</v>
      </c>
      <c r="U159" s="3" t="s">
        <v>1469</v>
      </c>
      <c r="V159" s="4" t="s">
        <v>183</v>
      </c>
      <c r="W159" s="8" t="s">
        <v>1435</v>
      </c>
      <c r="X159" s="8" t="s">
        <v>1435</v>
      </c>
      <c r="Y159" s="8" t="s">
        <v>1435</v>
      </c>
      <c r="Z159" s="8" t="s">
        <v>1435</v>
      </c>
      <c r="AA159" s="8" t="s">
        <v>1435</v>
      </c>
      <c r="AB159" s="8" t="s">
        <v>1435</v>
      </c>
      <c r="AC159" s="63" t="s">
        <v>1435</v>
      </c>
      <c r="AD159" s="63" t="s">
        <v>2680</v>
      </c>
      <c r="AE159" s="63" t="s">
        <v>1435</v>
      </c>
      <c r="AF159" s="63" t="s">
        <v>2680</v>
      </c>
      <c r="AG159" s="63" t="s">
        <v>1435</v>
      </c>
      <c r="AH159" s="61" t="s">
        <v>923</v>
      </c>
      <c r="AI159" s="73">
        <v>43307</v>
      </c>
      <c r="AJ159" s="74" t="s">
        <v>1091</v>
      </c>
      <c r="AK159" s="76"/>
      <c r="AL159" s="71"/>
      <c r="AM159" s="71"/>
      <c r="AN159" s="71"/>
    </row>
    <row r="160" spans="2:40" s="20" customFormat="1" ht="159.94999999999999" hidden="1" customHeight="1">
      <c r="B160" s="68" t="s">
        <v>2264</v>
      </c>
      <c r="C160" s="8" t="s">
        <v>15</v>
      </c>
      <c r="D160" s="107">
        <v>43026</v>
      </c>
      <c r="E160" s="68" t="s">
        <v>1558</v>
      </c>
      <c r="F160" s="3" t="s">
        <v>1330</v>
      </c>
      <c r="G160" s="4" t="s">
        <v>137</v>
      </c>
      <c r="H160" s="28" t="s">
        <v>180</v>
      </c>
      <c r="I160" s="27" t="s">
        <v>181</v>
      </c>
      <c r="J160" s="4" t="s">
        <v>182</v>
      </c>
      <c r="K160" s="2">
        <v>7</v>
      </c>
      <c r="L160" s="26">
        <v>42979</v>
      </c>
      <c r="M160" s="26">
        <v>43190</v>
      </c>
      <c r="N160" s="5">
        <v>30.142857142857142</v>
      </c>
      <c r="O160" s="62" t="s">
        <v>56</v>
      </c>
      <c r="P160" s="63" t="s">
        <v>466</v>
      </c>
      <c r="Q160" s="196">
        <v>7</v>
      </c>
      <c r="R160" s="3" t="s">
        <v>1352</v>
      </c>
      <c r="S160" s="7">
        <f t="shared" si="4"/>
        <v>258</v>
      </c>
      <c r="T160" s="3" t="s">
        <v>1421</v>
      </c>
      <c r="U160" s="3" t="s">
        <v>1469</v>
      </c>
      <c r="V160" s="4" t="s">
        <v>183</v>
      </c>
      <c r="W160" s="8" t="s">
        <v>1435</v>
      </c>
      <c r="X160" s="8" t="s">
        <v>1435</v>
      </c>
      <c r="Y160" s="8" t="s">
        <v>1435</v>
      </c>
      <c r="Z160" s="8" t="s">
        <v>1435</v>
      </c>
      <c r="AA160" s="8" t="s">
        <v>1435</v>
      </c>
      <c r="AB160" s="8" t="s">
        <v>1435</v>
      </c>
      <c r="AC160" s="63" t="s">
        <v>1435</v>
      </c>
      <c r="AD160" s="63" t="s">
        <v>2680</v>
      </c>
      <c r="AE160" s="63" t="s">
        <v>1435</v>
      </c>
      <c r="AF160" s="63" t="s">
        <v>2680</v>
      </c>
      <c r="AG160" s="63" t="s">
        <v>1435</v>
      </c>
      <c r="AH160" s="61" t="s">
        <v>923</v>
      </c>
      <c r="AI160" s="73">
        <v>43307</v>
      </c>
      <c r="AJ160" s="74" t="s">
        <v>1091</v>
      </c>
      <c r="AK160" s="76"/>
      <c r="AL160" s="71"/>
      <c r="AM160" s="71"/>
      <c r="AN160" s="71"/>
    </row>
    <row r="161" spans="2:40" s="20" customFormat="1" ht="159.94999999999999" hidden="1" customHeight="1">
      <c r="B161" s="68" t="s">
        <v>2265</v>
      </c>
      <c r="C161" s="8" t="s">
        <v>15</v>
      </c>
      <c r="D161" s="107">
        <v>43026</v>
      </c>
      <c r="E161" s="68" t="s">
        <v>1559</v>
      </c>
      <c r="F161" s="3" t="s">
        <v>1329</v>
      </c>
      <c r="G161" s="4" t="s">
        <v>137</v>
      </c>
      <c r="H161" s="28" t="s">
        <v>180</v>
      </c>
      <c r="I161" s="27" t="s">
        <v>181</v>
      </c>
      <c r="J161" s="4" t="s">
        <v>182</v>
      </c>
      <c r="K161" s="2">
        <v>7</v>
      </c>
      <c r="L161" s="26">
        <v>42979</v>
      </c>
      <c r="M161" s="26">
        <v>43190</v>
      </c>
      <c r="N161" s="5">
        <v>30.142857142857142</v>
      </c>
      <c r="O161" s="62" t="s">
        <v>56</v>
      </c>
      <c r="P161" s="63" t="s">
        <v>466</v>
      </c>
      <c r="Q161" s="196">
        <v>7</v>
      </c>
      <c r="R161" s="3" t="s">
        <v>1352</v>
      </c>
      <c r="S161" s="7">
        <f t="shared" si="4"/>
        <v>258</v>
      </c>
      <c r="T161" s="3" t="s">
        <v>1421</v>
      </c>
      <c r="U161" s="3" t="s">
        <v>1469</v>
      </c>
      <c r="V161" s="4" t="s">
        <v>183</v>
      </c>
      <c r="W161" s="8" t="s">
        <v>1435</v>
      </c>
      <c r="X161" s="8" t="s">
        <v>1435</v>
      </c>
      <c r="Y161" s="8" t="s">
        <v>1435</v>
      </c>
      <c r="Z161" s="8" t="s">
        <v>1435</v>
      </c>
      <c r="AA161" s="8" t="s">
        <v>1435</v>
      </c>
      <c r="AB161" s="8" t="s">
        <v>1435</v>
      </c>
      <c r="AC161" s="63" t="s">
        <v>1435</v>
      </c>
      <c r="AD161" s="63" t="s">
        <v>2680</v>
      </c>
      <c r="AE161" s="63" t="s">
        <v>1435</v>
      </c>
      <c r="AF161" s="63" t="s">
        <v>2680</v>
      </c>
      <c r="AG161" s="63" t="s">
        <v>1435</v>
      </c>
      <c r="AH161" s="61" t="s">
        <v>923</v>
      </c>
      <c r="AI161" s="73">
        <v>43307</v>
      </c>
      <c r="AJ161" s="74" t="s">
        <v>1091</v>
      </c>
      <c r="AK161" s="76"/>
      <c r="AL161" s="71"/>
      <c r="AM161" s="71"/>
      <c r="AN161" s="71"/>
    </row>
    <row r="162" spans="2:40" s="20" customFormat="1" ht="159.94999999999999" hidden="1" customHeight="1">
      <c r="B162" s="68" t="s">
        <v>2266</v>
      </c>
      <c r="C162" s="8" t="s">
        <v>15</v>
      </c>
      <c r="D162" s="107">
        <v>43026</v>
      </c>
      <c r="E162" s="68" t="s">
        <v>1561</v>
      </c>
      <c r="F162" s="3" t="s">
        <v>1323</v>
      </c>
      <c r="G162" s="4" t="s">
        <v>109</v>
      </c>
      <c r="H162" s="28" t="s">
        <v>110</v>
      </c>
      <c r="I162" s="27" t="s">
        <v>111</v>
      </c>
      <c r="J162" s="4" t="s">
        <v>112</v>
      </c>
      <c r="K162" s="2">
        <v>1</v>
      </c>
      <c r="L162" s="26">
        <v>42979</v>
      </c>
      <c r="M162" s="26">
        <v>43190</v>
      </c>
      <c r="N162" s="5">
        <v>30.142857142857142</v>
      </c>
      <c r="O162" s="62" t="s">
        <v>56</v>
      </c>
      <c r="P162" s="63" t="s">
        <v>113</v>
      </c>
      <c r="Q162" s="196">
        <v>1</v>
      </c>
      <c r="R162" s="3" t="s">
        <v>1827</v>
      </c>
      <c r="S162" s="7">
        <f t="shared" si="4"/>
        <v>161</v>
      </c>
      <c r="T162" s="3" t="s">
        <v>1421</v>
      </c>
      <c r="U162" s="3" t="s">
        <v>1468</v>
      </c>
      <c r="V162" s="4" t="s">
        <v>183</v>
      </c>
      <c r="W162" s="63" t="s">
        <v>1432</v>
      </c>
      <c r="X162" s="63" t="s">
        <v>1432</v>
      </c>
      <c r="Y162" s="63" t="s">
        <v>1432</v>
      </c>
      <c r="Z162" s="63" t="s">
        <v>1432</v>
      </c>
      <c r="AA162" s="63" t="s">
        <v>1432</v>
      </c>
      <c r="AB162" s="63" t="s">
        <v>1432</v>
      </c>
      <c r="AC162" s="8" t="s">
        <v>1432</v>
      </c>
      <c r="AD162" s="63" t="s">
        <v>2684</v>
      </c>
      <c r="AE162" s="8" t="s">
        <v>1432</v>
      </c>
      <c r="AF162" s="63" t="s">
        <v>2684</v>
      </c>
      <c r="AG162" s="63" t="s">
        <v>1432</v>
      </c>
      <c r="AH162" s="61" t="s">
        <v>923</v>
      </c>
      <c r="AI162" s="73">
        <v>43122</v>
      </c>
      <c r="AJ162" s="74" t="s">
        <v>1091</v>
      </c>
      <c r="AK162" s="76"/>
      <c r="AL162" s="71"/>
      <c r="AM162" s="71"/>
      <c r="AN162" s="71"/>
    </row>
    <row r="163" spans="2:40" s="20" customFormat="1" ht="159.94999999999999" hidden="1" customHeight="1">
      <c r="B163" s="68" t="s">
        <v>2267</v>
      </c>
      <c r="C163" s="8" t="s">
        <v>15</v>
      </c>
      <c r="D163" s="107">
        <v>43026</v>
      </c>
      <c r="E163" s="68" t="s">
        <v>1562</v>
      </c>
      <c r="F163" s="3" t="s">
        <v>1328</v>
      </c>
      <c r="G163" s="4" t="s">
        <v>137</v>
      </c>
      <c r="H163" s="28" t="s">
        <v>180</v>
      </c>
      <c r="I163" s="27" t="s">
        <v>181</v>
      </c>
      <c r="J163" s="4" t="s">
        <v>182</v>
      </c>
      <c r="K163" s="2">
        <v>7</v>
      </c>
      <c r="L163" s="26">
        <v>42979</v>
      </c>
      <c r="M163" s="26">
        <v>43190</v>
      </c>
      <c r="N163" s="5">
        <v>30.142857142857142</v>
      </c>
      <c r="O163" s="62" t="s">
        <v>56</v>
      </c>
      <c r="P163" s="63" t="s">
        <v>466</v>
      </c>
      <c r="Q163" s="196">
        <v>7</v>
      </c>
      <c r="R163" s="3" t="s">
        <v>1352</v>
      </c>
      <c r="S163" s="7">
        <f t="shared" si="4"/>
        <v>258</v>
      </c>
      <c r="T163" s="3" t="s">
        <v>1421</v>
      </c>
      <c r="U163" s="3" t="s">
        <v>1469</v>
      </c>
      <c r="V163" s="4" t="s">
        <v>183</v>
      </c>
      <c r="W163" s="8" t="s">
        <v>1435</v>
      </c>
      <c r="X163" s="8" t="s">
        <v>1435</v>
      </c>
      <c r="Y163" s="8" t="s">
        <v>1435</v>
      </c>
      <c r="Z163" s="8" t="s">
        <v>1435</v>
      </c>
      <c r="AA163" s="8" t="s">
        <v>1435</v>
      </c>
      <c r="AB163" s="8" t="s">
        <v>1435</v>
      </c>
      <c r="AC163" s="63" t="s">
        <v>1435</v>
      </c>
      <c r="AD163" s="63" t="s">
        <v>2680</v>
      </c>
      <c r="AE163" s="63" t="s">
        <v>1435</v>
      </c>
      <c r="AF163" s="63" t="s">
        <v>2680</v>
      </c>
      <c r="AG163" s="63" t="s">
        <v>1435</v>
      </c>
      <c r="AH163" s="61" t="s">
        <v>923</v>
      </c>
      <c r="AI163" s="73">
        <v>43307</v>
      </c>
      <c r="AJ163" s="74" t="s">
        <v>1091</v>
      </c>
      <c r="AK163" s="76"/>
      <c r="AL163" s="71"/>
      <c r="AM163" s="71"/>
      <c r="AN163" s="71"/>
    </row>
    <row r="164" spans="2:40" s="20" customFormat="1" ht="159.94999999999999" hidden="1" customHeight="1">
      <c r="B164" s="68" t="s">
        <v>2268</v>
      </c>
      <c r="C164" s="8" t="s">
        <v>15</v>
      </c>
      <c r="D164" s="107">
        <v>43026</v>
      </c>
      <c r="E164" s="68" t="s">
        <v>1563</v>
      </c>
      <c r="F164" s="3" t="s">
        <v>1324</v>
      </c>
      <c r="G164" s="4" t="s">
        <v>19</v>
      </c>
      <c r="H164" s="4" t="s">
        <v>20</v>
      </c>
      <c r="I164" s="27" t="s">
        <v>21</v>
      </c>
      <c r="J164" s="4" t="s">
        <v>22</v>
      </c>
      <c r="K164" s="2">
        <v>3</v>
      </c>
      <c r="L164" s="26">
        <v>42795</v>
      </c>
      <c r="M164" s="26">
        <v>43100</v>
      </c>
      <c r="N164" s="5">
        <v>43.571428571428569</v>
      </c>
      <c r="O164" s="8" t="s">
        <v>16</v>
      </c>
      <c r="P164" s="8"/>
      <c r="Q164" s="196">
        <v>3</v>
      </c>
      <c r="R164" s="3" t="s">
        <v>1445</v>
      </c>
      <c r="S164" s="7">
        <f t="shared" si="4"/>
        <v>229</v>
      </c>
      <c r="T164" s="3" t="s">
        <v>1421</v>
      </c>
      <c r="U164" s="4" t="s">
        <v>197</v>
      </c>
      <c r="V164" s="63" t="s">
        <v>1432</v>
      </c>
      <c r="W164" s="63" t="s">
        <v>1432</v>
      </c>
      <c r="X164" s="63" t="s">
        <v>1432</v>
      </c>
      <c r="Y164" s="63" t="s">
        <v>1432</v>
      </c>
      <c r="Z164" s="63" t="s">
        <v>1432</v>
      </c>
      <c r="AA164" s="63" t="s">
        <v>1432</v>
      </c>
      <c r="AB164" s="63" t="s">
        <v>1432</v>
      </c>
      <c r="AC164" s="8" t="s">
        <v>1432</v>
      </c>
      <c r="AD164" s="63" t="s">
        <v>2684</v>
      </c>
      <c r="AE164" s="8" t="s">
        <v>1432</v>
      </c>
      <c r="AF164" s="63" t="s">
        <v>2684</v>
      </c>
      <c r="AG164" s="63" t="s">
        <v>1432</v>
      </c>
      <c r="AH164" s="61" t="s">
        <v>923</v>
      </c>
      <c r="AI164" s="73">
        <v>43122</v>
      </c>
      <c r="AJ164" s="74" t="s">
        <v>1091</v>
      </c>
      <c r="AK164" s="76"/>
      <c r="AL164" s="71"/>
      <c r="AM164" s="71"/>
      <c r="AN164" s="71"/>
    </row>
    <row r="165" spans="2:40" s="20" customFormat="1" ht="159.94999999999999" hidden="1" customHeight="1">
      <c r="B165" s="68" t="s">
        <v>2269</v>
      </c>
      <c r="C165" s="8" t="s">
        <v>15</v>
      </c>
      <c r="D165" s="107">
        <v>43026</v>
      </c>
      <c r="E165" s="68" t="s">
        <v>1564</v>
      </c>
      <c r="F165" s="3" t="s">
        <v>1325</v>
      </c>
      <c r="G165" s="4" t="s">
        <v>198</v>
      </c>
      <c r="H165" s="4" t="s">
        <v>199</v>
      </c>
      <c r="I165" s="27" t="s">
        <v>200</v>
      </c>
      <c r="J165" s="4" t="s">
        <v>201</v>
      </c>
      <c r="K165" s="2">
        <v>1</v>
      </c>
      <c r="L165" s="26">
        <v>42583</v>
      </c>
      <c r="M165" s="26">
        <v>42948</v>
      </c>
      <c r="N165" s="5">
        <v>52.142857142857146</v>
      </c>
      <c r="O165" s="10" t="s">
        <v>202</v>
      </c>
      <c r="P165" s="8" t="s">
        <v>78</v>
      </c>
      <c r="Q165" s="196">
        <v>1</v>
      </c>
      <c r="R165" s="3" t="s">
        <v>1510</v>
      </c>
      <c r="S165" s="7">
        <f t="shared" si="4"/>
        <v>149</v>
      </c>
      <c r="T165" s="3" t="s">
        <v>1421</v>
      </c>
      <c r="U165" s="3" t="s">
        <v>1510</v>
      </c>
      <c r="V165" s="63" t="s">
        <v>1432</v>
      </c>
      <c r="W165" s="63" t="s">
        <v>1432</v>
      </c>
      <c r="X165" s="63" t="s">
        <v>1432</v>
      </c>
      <c r="Y165" s="63" t="s">
        <v>1432</v>
      </c>
      <c r="Z165" s="63" t="s">
        <v>1432</v>
      </c>
      <c r="AA165" s="63" t="s">
        <v>1432</v>
      </c>
      <c r="AB165" s="63" t="s">
        <v>1432</v>
      </c>
      <c r="AC165" s="63" t="s">
        <v>1432</v>
      </c>
      <c r="AD165" s="63" t="s">
        <v>2684</v>
      </c>
      <c r="AE165" s="63" t="s">
        <v>1432</v>
      </c>
      <c r="AF165" s="63" t="s">
        <v>2684</v>
      </c>
      <c r="AG165" s="63" t="s">
        <v>1432</v>
      </c>
      <c r="AH165" s="61" t="s">
        <v>923</v>
      </c>
      <c r="AI165" s="73">
        <v>43122</v>
      </c>
      <c r="AJ165" s="74" t="s">
        <v>1091</v>
      </c>
      <c r="AK165" s="76"/>
      <c r="AL165" s="71"/>
      <c r="AM165" s="71"/>
      <c r="AN165" s="71"/>
    </row>
    <row r="166" spans="2:40" s="20" customFormat="1" ht="159.94999999999999" hidden="1" customHeight="1">
      <c r="B166" s="68" t="s">
        <v>2270</v>
      </c>
      <c r="C166" s="8" t="s">
        <v>274</v>
      </c>
      <c r="D166" s="107">
        <v>43026</v>
      </c>
      <c r="E166" s="68" t="s">
        <v>1580</v>
      </c>
      <c r="F166" s="3" t="s">
        <v>1326</v>
      </c>
      <c r="G166" s="4" t="s">
        <v>351</v>
      </c>
      <c r="H166" s="13" t="s">
        <v>352</v>
      </c>
      <c r="I166" s="27" t="s">
        <v>353</v>
      </c>
      <c r="J166" s="27" t="s">
        <v>354</v>
      </c>
      <c r="K166" s="2">
        <v>1</v>
      </c>
      <c r="L166" s="26" t="s">
        <v>355</v>
      </c>
      <c r="M166" s="30">
        <v>43008</v>
      </c>
      <c r="N166" s="5">
        <v>43.428571428571431</v>
      </c>
      <c r="O166" s="62" t="s">
        <v>56</v>
      </c>
      <c r="P166" s="10" t="s">
        <v>356</v>
      </c>
      <c r="Q166" s="201">
        <v>1</v>
      </c>
      <c r="R166" s="6" t="s">
        <v>14</v>
      </c>
      <c r="S166" s="7">
        <f t="shared" si="4"/>
        <v>20</v>
      </c>
      <c r="T166" s="3" t="s">
        <v>1421</v>
      </c>
      <c r="U166" s="10"/>
      <c r="V166" s="10"/>
      <c r="W166" s="10"/>
      <c r="X166" s="10"/>
      <c r="Y166" s="4"/>
      <c r="Z166" s="4"/>
      <c r="AA166" s="13"/>
      <c r="AB166" s="27" t="s">
        <v>939</v>
      </c>
      <c r="AC166" s="27" t="s">
        <v>939</v>
      </c>
      <c r="AD166" s="27" t="s">
        <v>939</v>
      </c>
      <c r="AE166" s="27" t="s">
        <v>939</v>
      </c>
      <c r="AF166" s="27" t="s">
        <v>939</v>
      </c>
      <c r="AG166" s="27" t="s">
        <v>939</v>
      </c>
      <c r="AH166" s="61" t="s">
        <v>923</v>
      </c>
      <c r="AI166" s="71"/>
      <c r="AJ166" s="74" t="s">
        <v>1091</v>
      </c>
      <c r="AK166" s="76"/>
      <c r="AL166" s="71"/>
      <c r="AM166" s="71"/>
      <c r="AN166" s="71"/>
    </row>
    <row r="167" spans="2:40" s="20" customFormat="1" ht="159.94999999999999" hidden="1" customHeight="1">
      <c r="B167" s="68" t="s">
        <v>2271</v>
      </c>
      <c r="C167" s="8" t="s">
        <v>274</v>
      </c>
      <c r="D167" s="107">
        <v>43026</v>
      </c>
      <c r="E167" s="68" t="s">
        <v>1580</v>
      </c>
      <c r="F167" s="3" t="s">
        <v>1326</v>
      </c>
      <c r="G167" s="4" t="s">
        <v>351</v>
      </c>
      <c r="H167" s="4" t="s">
        <v>352</v>
      </c>
      <c r="I167" s="27" t="s">
        <v>357</v>
      </c>
      <c r="J167" s="27" t="s">
        <v>358</v>
      </c>
      <c r="K167" s="2">
        <v>1</v>
      </c>
      <c r="L167" s="26" t="s">
        <v>355</v>
      </c>
      <c r="M167" s="30">
        <v>43008</v>
      </c>
      <c r="N167" s="5">
        <v>43.428571428571431</v>
      </c>
      <c r="O167" s="62" t="s">
        <v>56</v>
      </c>
      <c r="P167" s="63" t="s">
        <v>275</v>
      </c>
      <c r="Q167" s="201">
        <v>1</v>
      </c>
      <c r="R167" s="6" t="s">
        <v>14</v>
      </c>
      <c r="S167" s="7">
        <f t="shared" si="4"/>
        <v>20</v>
      </c>
      <c r="T167" s="3" t="s">
        <v>1421</v>
      </c>
      <c r="U167" s="63"/>
      <c r="V167" s="63"/>
      <c r="W167" s="63"/>
      <c r="X167" s="63"/>
      <c r="Y167" s="4"/>
      <c r="Z167" s="4"/>
      <c r="AA167" s="4"/>
      <c r="AB167" s="27" t="s">
        <v>939</v>
      </c>
      <c r="AC167" s="27" t="s">
        <v>939</v>
      </c>
      <c r="AD167" s="27" t="s">
        <v>939</v>
      </c>
      <c r="AE167" s="27" t="s">
        <v>939</v>
      </c>
      <c r="AF167" s="27" t="s">
        <v>939</v>
      </c>
      <c r="AG167" s="27" t="s">
        <v>939</v>
      </c>
      <c r="AH167" s="61" t="s">
        <v>923</v>
      </c>
      <c r="AI167" s="71"/>
      <c r="AJ167" s="74" t="s">
        <v>1091</v>
      </c>
      <c r="AK167" s="76"/>
      <c r="AL167" s="71"/>
      <c r="AM167" s="71"/>
      <c r="AN167" s="71"/>
    </row>
    <row r="168" spans="2:40" s="20" customFormat="1" ht="159.94999999999999" hidden="1" customHeight="1">
      <c r="B168" s="68" t="s">
        <v>2272</v>
      </c>
      <c r="C168" s="8" t="s">
        <v>274</v>
      </c>
      <c r="D168" s="107">
        <v>43026</v>
      </c>
      <c r="E168" s="68" t="s">
        <v>1582</v>
      </c>
      <c r="F168" s="3" t="s">
        <v>1163</v>
      </c>
      <c r="G168" s="4" t="s">
        <v>399</v>
      </c>
      <c r="H168" s="4" t="s">
        <v>400</v>
      </c>
      <c r="I168" s="27" t="s">
        <v>401</v>
      </c>
      <c r="J168" s="27" t="s">
        <v>182</v>
      </c>
      <c r="K168" s="12">
        <v>4</v>
      </c>
      <c r="L168" s="26" t="s">
        <v>355</v>
      </c>
      <c r="M168" s="184">
        <v>43008</v>
      </c>
      <c r="N168" s="5">
        <v>43.428571428571431</v>
      </c>
      <c r="O168" s="10" t="s">
        <v>34</v>
      </c>
      <c r="P168" s="63" t="s">
        <v>402</v>
      </c>
      <c r="Q168" s="201">
        <v>4</v>
      </c>
      <c r="R168" s="6" t="s">
        <v>14</v>
      </c>
      <c r="S168" s="7">
        <f t="shared" si="4"/>
        <v>20</v>
      </c>
      <c r="T168" s="3" t="s">
        <v>1421</v>
      </c>
      <c r="U168" s="63"/>
      <c r="V168" s="63"/>
      <c r="W168" s="63"/>
      <c r="X168" s="63"/>
      <c r="Y168" s="4" t="s">
        <v>403</v>
      </c>
      <c r="Z168" s="4" t="s">
        <v>18</v>
      </c>
      <c r="AA168" s="4" t="s">
        <v>18</v>
      </c>
      <c r="AB168" s="27" t="s">
        <v>18</v>
      </c>
      <c r="AC168" s="27" t="s">
        <v>18</v>
      </c>
      <c r="AD168" s="27" t="s">
        <v>2686</v>
      </c>
      <c r="AE168" s="27" t="s">
        <v>2689</v>
      </c>
      <c r="AF168" s="27" t="s">
        <v>2686</v>
      </c>
      <c r="AG168" s="27" t="s">
        <v>2689</v>
      </c>
      <c r="AH168" s="61" t="s">
        <v>923</v>
      </c>
      <c r="AI168" s="73">
        <v>43577</v>
      </c>
      <c r="AJ168" s="74" t="s">
        <v>1091</v>
      </c>
      <c r="AK168" s="76"/>
      <c r="AL168" s="71"/>
      <c r="AM168" s="71"/>
      <c r="AN168" s="71"/>
    </row>
    <row r="169" spans="2:40" s="20" customFormat="1" ht="159.94999999999999" hidden="1" customHeight="1">
      <c r="B169" s="68" t="s">
        <v>2273</v>
      </c>
      <c r="C169" s="8" t="s">
        <v>274</v>
      </c>
      <c r="D169" s="107">
        <v>43026</v>
      </c>
      <c r="E169" s="68" t="s">
        <v>1583</v>
      </c>
      <c r="F169" s="3" t="s">
        <v>1164</v>
      </c>
      <c r="G169" s="4" t="s">
        <v>281</v>
      </c>
      <c r="H169" s="4" t="s">
        <v>282</v>
      </c>
      <c r="I169" s="27" t="s">
        <v>283</v>
      </c>
      <c r="J169" s="27" t="s">
        <v>268</v>
      </c>
      <c r="K169" s="2">
        <v>1</v>
      </c>
      <c r="L169" s="26">
        <v>42750</v>
      </c>
      <c r="M169" s="30">
        <v>42993</v>
      </c>
      <c r="N169" s="5">
        <v>34.714285714285715</v>
      </c>
      <c r="O169" s="10" t="s">
        <v>34</v>
      </c>
      <c r="P169" s="10" t="s">
        <v>35</v>
      </c>
      <c r="Q169" s="201">
        <v>1</v>
      </c>
      <c r="R169" s="6" t="s">
        <v>14</v>
      </c>
      <c r="S169" s="7">
        <f t="shared" si="4"/>
        <v>20</v>
      </c>
      <c r="T169" s="3" t="s">
        <v>1421</v>
      </c>
      <c r="U169" s="10"/>
      <c r="V169" s="10"/>
      <c r="W169" s="10"/>
      <c r="X169" s="10"/>
      <c r="Y169" s="3"/>
      <c r="Z169" s="4"/>
      <c r="AA169" s="4"/>
      <c r="AB169" s="27" t="s">
        <v>939</v>
      </c>
      <c r="AC169" s="27" t="s">
        <v>939</v>
      </c>
      <c r="AD169" s="27" t="s">
        <v>939</v>
      </c>
      <c r="AE169" s="27" t="s">
        <v>939</v>
      </c>
      <c r="AF169" s="27" t="s">
        <v>939</v>
      </c>
      <c r="AG169" s="27" t="s">
        <v>939</v>
      </c>
      <c r="AH169" s="61" t="s">
        <v>923</v>
      </c>
      <c r="AI169" s="71"/>
      <c r="AJ169" s="74" t="s">
        <v>1091</v>
      </c>
      <c r="AK169" s="76"/>
      <c r="AL169" s="71"/>
      <c r="AM169" s="71"/>
      <c r="AN169" s="71"/>
    </row>
    <row r="170" spans="2:40" s="20" customFormat="1" ht="159.94999999999999" hidden="1" customHeight="1">
      <c r="B170" s="68" t="s">
        <v>2274</v>
      </c>
      <c r="C170" s="8" t="s">
        <v>274</v>
      </c>
      <c r="D170" s="107">
        <v>43026</v>
      </c>
      <c r="E170" s="68" t="s">
        <v>1584</v>
      </c>
      <c r="F170" s="3" t="s">
        <v>1165</v>
      </c>
      <c r="G170" s="4" t="s">
        <v>416</v>
      </c>
      <c r="H170" s="4" t="s">
        <v>417</v>
      </c>
      <c r="I170" s="27" t="s">
        <v>418</v>
      </c>
      <c r="J170" s="27" t="s">
        <v>393</v>
      </c>
      <c r="K170" s="2">
        <v>1</v>
      </c>
      <c r="L170" s="26" t="s">
        <v>313</v>
      </c>
      <c r="M170" s="30">
        <v>42993</v>
      </c>
      <c r="N170" s="5">
        <v>34.714285714285715</v>
      </c>
      <c r="O170" s="10" t="s">
        <v>34</v>
      </c>
      <c r="P170" s="63" t="s">
        <v>35</v>
      </c>
      <c r="Q170" s="201">
        <v>1</v>
      </c>
      <c r="R170" s="6" t="s">
        <v>14</v>
      </c>
      <c r="S170" s="7">
        <f t="shared" si="4"/>
        <v>20</v>
      </c>
      <c r="T170" s="3" t="s">
        <v>1421</v>
      </c>
      <c r="U170" s="63"/>
      <c r="V170" s="63"/>
      <c r="W170" s="63"/>
      <c r="X170" s="63"/>
      <c r="Y170" s="4"/>
      <c r="Z170" s="4"/>
      <c r="AA170" s="4"/>
      <c r="AB170" s="27" t="s">
        <v>939</v>
      </c>
      <c r="AC170" s="27" t="s">
        <v>939</v>
      </c>
      <c r="AD170" s="27" t="s">
        <v>939</v>
      </c>
      <c r="AE170" s="27" t="s">
        <v>939</v>
      </c>
      <c r="AF170" s="27" t="s">
        <v>939</v>
      </c>
      <c r="AG170" s="27" t="s">
        <v>939</v>
      </c>
      <c r="AH170" s="61" t="s">
        <v>923</v>
      </c>
      <c r="AI170" s="71"/>
      <c r="AJ170" s="74" t="s">
        <v>1091</v>
      </c>
      <c r="AK170" s="76"/>
      <c r="AL170" s="71"/>
      <c r="AM170" s="71"/>
      <c r="AN170" s="71"/>
    </row>
    <row r="171" spans="2:40" s="20" customFormat="1" ht="159.94999999999999" hidden="1" customHeight="1">
      <c r="B171" s="68" t="s">
        <v>2275</v>
      </c>
      <c r="C171" s="8" t="s">
        <v>274</v>
      </c>
      <c r="D171" s="107">
        <v>43026</v>
      </c>
      <c r="E171" s="68" t="s">
        <v>1585</v>
      </c>
      <c r="F171" s="3" t="s">
        <v>1166</v>
      </c>
      <c r="G171" s="4" t="s">
        <v>426</v>
      </c>
      <c r="H171" s="4" t="s">
        <v>427</v>
      </c>
      <c r="I171" s="27" t="s">
        <v>428</v>
      </c>
      <c r="J171" s="27" t="s">
        <v>393</v>
      </c>
      <c r="K171" s="2">
        <v>1</v>
      </c>
      <c r="L171" s="26" t="s">
        <v>313</v>
      </c>
      <c r="M171" s="30">
        <v>42993</v>
      </c>
      <c r="N171" s="5">
        <v>34.714285714285715</v>
      </c>
      <c r="O171" s="10" t="s">
        <v>34</v>
      </c>
      <c r="P171" s="63" t="s">
        <v>35</v>
      </c>
      <c r="Q171" s="201">
        <v>1</v>
      </c>
      <c r="R171" s="6" t="s">
        <v>14</v>
      </c>
      <c r="S171" s="7">
        <f t="shared" ref="S171:S202" si="5">LEN($R171)</f>
        <v>20</v>
      </c>
      <c r="T171" s="3" t="s">
        <v>1421</v>
      </c>
      <c r="U171" s="63"/>
      <c r="V171" s="63"/>
      <c r="W171" s="63"/>
      <c r="X171" s="63"/>
      <c r="Y171" s="4"/>
      <c r="Z171" s="4"/>
      <c r="AA171" s="4"/>
      <c r="AB171" s="27" t="s">
        <v>939</v>
      </c>
      <c r="AC171" s="27" t="s">
        <v>939</v>
      </c>
      <c r="AD171" s="27" t="s">
        <v>939</v>
      </c>
      <c r="AE171" s="27" t="s">
        <v>939</v>
      </c>
      <c r="AF171" s="27" t="s">
        <v>939</v>
      </c>
      <c r="AG171" s="27" t="s">
        <v>939</v>
      </c>
      <c r="AH171" s="61" t="s">
        <v>923</v>
      </c>
      <c r="AI171" s="71"/>
      <c r="AJ171" s="74" t="s">
        <v>1091</v>
      </c>
      <c r="AK171" s="76"/>
      <c r="AL171" s="71"/>
      <c r="AM171" s="71"/>
      <c r="AN171" s="71"/>
    </row>
    <row r="172" spans="2:40" s="20" customFormat="1" ht="159.94999999999999" hidden="1" customHeight="1">
      <c r="B172" s="68" t="s">
        <v>2276</v>
      </c>
      <c r="C172" s="8" t="s">
        <v>274</v>
      </c>
      <c r="D172" s="107">
        <v>43026</v>
      </c>
      <c r="E172" s="68" t="s">
        <v>1586</v>
      </c>
      <c r="F172" s="3" t="s">
        <v>1191</v>
      </c>
      <c r="G172" s="4" t="s">
        <v>429</v>
      </c>
      <c r="H172" s="4" t="s">
        <v>430</v>
      </c>
      <c r="I172" s="27" t="s">
        <v>431</v>
      </c>
      <c r="J172" s="27" t="s">
        <v>393</v>
      </c>
      <c r="K172" s="2">
        <v>1</v>
      </c>
      <c r="L172" s="26" t="s">
        <v>313</v>
      </c>
      <c r="M172" s="30">
        <v>42993</v>
      </c>
      <c r="N172" s="5">
        <v>34.714285714285715</v>
      </c>
      <c r="O172" s="10" t="s">
        <v>34</v>
      </c>
      <c r="P172" s="63" t="s">
        <v>35</v>
      </c>
      <c r="Q172" s="201">
        <v>1</v>
      </c>
      <c r="R172" s="6" t="s">
        <v>14</v>
      </c>
      <c r="S172" s="7">
        <f t="shared" si="5"/>
        <v>20</v>
      </c>
      <c r="T172" s="3" t="s">
        <v>1421</v>
      </c>
      <c r="U172" s="63"/>
      <c r="V172" s="63"/>
      <c r="W172" s="63"/>
      <c r="X172" s="63"/>
      <c r="Y172" s="4"/>
      <c r="Z172" s="4"/>
      <c r="AA172" s="4"/>
      <c r="AB172" s="27" t="s">
        <v>939</v>
      </c>
      <c r="AC172" s="27" t="s">
        <v>939</v>
      </c>
      <c r="AD172" s="27" t="s">
        <v>939</v>
      </c>
      <c r="AE172" s="27" t="s">
        <v>939</v>
      </c>
      <c r="AF172" s="27" t="s">
        <v>939</v>
      </c>
      <c r="AG172" s="27" t="s">
        <v>939</v>
      </c>
      <c r="AH172" s="61" t="s">
        <v>923</v>
      </c>
      <c r="AI172" s="71"/>
      <c r="AJ172" s="74" t="s">
        <v>1091</v>
      </c>
      <c r="AK172" s="76"/>
      <c r="AL172" s="71"/>
      <c r="AM172" s="71"/>
      <c r="AN172" s="71"/>
    </row>
    <row r="173" spans="2:40" s="20" customFormat="1" ht="159.94999999999999" hidden="1" customHeight="1">
      <c r="B173" s="68" t="s">
        <v>2277</v>
      </c>
      <c r="C173" s="8" t="s">
        <v>274</v>
      </c>
      <c r="D173" s="107">
        <v>43026</v>
      </c>
      <c r="E173" s="68" t="s">
        <v>1521</v>
      </c>
      <c r="F173" s="3" t="s">
        <v>1190</v>
      </c>
      <c r="G173" s="4" t="s">
        <v>432</v>
      </c>
      <c r="H173" s="4" t="s">
        <v>421</v>
      </c>
      <c r="I173" s="27" t="s">
        <v>433</v>
      </c>
      <c r="J173" s="27" t="s">
        <v>393</v>
      </c>
      <c r="K173" s="2">
        <v>1</v>
      </c>
      <c r="L173" s="26" t="s">
        <v>313</v>
      </c>
      <c r="M173" s="30">
        <v>42993</v>
      </c>
      <c r="N173" s="5">
        <v>34.714285714285715</v>
      </c>
      <c r="O173" s="10" t="s">
        <v>34</v>
      </c>
      <c r="P173" s="63" t="s">
        <v>35</v>
      </c>
      <c r="Q173" s="201">
        <v>1</v>
      </c>
      <c r="R173" s="6" t="s">
        <v>14</v>
      </c>
      <c r="S173" s="7">
        <f t="shared" si="5"/>
        <v>20</v>
      </c>
      <c r="T173" s="3" t="s">
        <v>1421</v>
      </c>
      <c r="U173" s="63"/>
      <c r="V173" s="63"/>
      <c r="W173" s="63"/>
      <c r="X173" s="63"/>
      <c r="Y173" s="4"/>
      <c r="Z173" s="4"/>
      <c r="AA173" s="4"/>
      <c r="AB173" s="27" t="s">
        <v>939</v>
      </c>
      <c r="AC173" s="27" t="s">
        <v>939</v>
      </c>
      <c r="AD173" s="27" t="s">
        <v>939</v>
      </c>
      <c r="AE173" s="27" t="s">
        <v>939</v>
      </c>
      <c r="AF173" s="27" t="s">
        <v>939</v>
      </c>
      <c r="AG173" s="27" t="s">
        <v>939</v>
      </c>
      <c r="AH173" s="61" t="s">
        <v>923</v>
      </c>
      <c r="AI173" s="71"/>
      <c r="AJ173" s="74" t="s">
        <v>1091</v>
      </c>
      <c r="AK173" s="76"/>
      <c r="AL173" s="71"/>
      <c r="AM173" s="71"/>
      <c r="AN173" s="71"/>
    </row>
    <row r="174" spans="2:40" s="20" customFormat="1" ht="159.94999999999999" hidden="1" customHeight="1">
      <c r="B174" s="68" t="s">
        <v>2278</v>
      </c>
      <c r="C174" s="8" t="s">
        <v>274</v>
      </c>
      <c r="D174" s="107">
        <v>43026</v>
      </c>
      <c r="E174" s="68" t="s">
        <v>1587</v>
      </c>
      <c r="F174" s="3" t="s">
        <v>1189</v>
      </c>
      <c r="G174" s="4" t="s">
        <v>420</v>
      </c>
      <c r="H174" s="13" t="s">
        <v>421</v>
      </c>
      <c r="I174" s="27" t="s">
        <v>422</v>
      </c>
      <c r="J174" s="27" t="s">
        <v>393</v>
      </c>
      <c r="K174" s="2">
        <v>1</v>
      </c>
      <c r="L174" s="26" t="s">
        <v>313</v>
      </c>
      <c r="M174" s="30">
        <v>42993</v>
      </c>
      <c r="N174" s="5">
        <v>34.714285714285715</v>
      </c>
      <c r="O174" s="10" t="s">
        <v>154</v>
      </c>
      <c r="P174" s="8" t="s">
        <v>78</v>
      </c>
      <c r="Q174" s="201">
        <v>1</v>
      </c>
      <c r="R174" s="6" t="s">
        <v>14</v>
      </c>
      <c r="S174" s="7">
        <f t="shared" si="5"/>
        <v>20</v>
      </c>
      <c r="T174" s="3" t="s">
        <v>1421</v>
      </c>
      <c r="U174" s="8"/>
      <c r="V174" s="8"/>
      <c r="W174" s="8"/>
      <c r="X174" s="8"/>
      <c r="Y174" s="4"/>
      <c r="Z174" s="4"/>
      <c r="AA174" s="13"/>
      <c r="AB174" s="27" t="s">
        <v>939</v>
      </c>
      <c r="AC174" s="27" t="s">
        <v>939</v>
      </c>
      <c r="AD174" s="27" t="s">
        <v>939</v>
      </c>
      <c r="AE174" s="27" t="s">
        <v>939</v>
      </c>
      <c r="AF174" s="27" t="s">
        <v>939</v>
      </c>
      <c r="AG174" s="27" t="s">
        <v>939</v>
      </c>
      <c r="AH174" s="61" t="s">
        <v>923</v>
      </c>
      <c r="AI174" s="71"/>
      <c r="AJ174" s="74" t="s">
        <v>1091</v>
      </c>
      <c r="AK174" s="76"/>
      <c r="AL174" s="71"/>
      <c r="AM174" s="71"/>
      <c r="AN174" s="71"/>
    </row>
    <row r="175" spans="2:40" s="20" customFormat="1" ht="159.94999999999999" hidden="1" customHeight="1">
      <c r="B175" s="68" t="s">
        <v>2279</v>
      </c>
      <c r="C175" s="8" t="s">
        <v>274</v>
      </c>
      <c r="D175" s="107">
        <v>43026</v>
      </c>
      <c r="E175" s="68" t="s">
        <v>1587</v>
      </c>
      <c r="F175" s="4" t="s">
        <v>419</v>
      </c>
      <c r="G175" s="4" t="s">
        <v>420</v>
      </c>
      <c r="H175" s="4" t="s">
        <v>423</v>
      </c>
      <c r="I175" s="27" t="s">
        <v>424</v>
      </c>
      <c r="J175" s="27" t="s">
        <v>425</v>
      </c>
      <c r="K175" s="2">
        <v>1</v>
      </c>
      <c r="L175" s="26" t="s">
        <v>355</v>
      </c>
      <c r="M175" s="30">
        <v>43008</v>
      </c>
      <c r="N175" s="5">
        <v>43.428571428571431</v>
      </c>
      <c r="O175" s="10" t="s">
        <v>154</v>
      </c>
      <c r="P175" s="8" t="s">
        <v>78</v>
      </c>
      <c r="Q175" s="201">
        <v>1</v>
      </c>
      <c r="R175" s="6" t="s">
        <v>14</v>
      </c>
      <c r="S175" s="7">
        <f t="shared" si="5"/>
        <v>20</v>
      </c>
      <c r="T175" s="3" t="s">
        <v>1421</v>
      </c>
      <c r="U175" s="8"/>
      <c r="V175" s="8"/>
      <c r="W175" s="8"/>
      <c r="X175" s="8"/>
      <c r="Y175" s="4"/>
      <c r="Z175" s="4"/>
      <c r="AA175" s="4"/>
      <c r="AB175" s="27" t="s">
        <v>939</v>
      </c>
      <c r="AC175" s="27" t="s">
        <v>939</v>
      </c>
      <c r="AD175" s="27" t="s">
        <v>939</v>
      </c>
      <c r="AE175" s="27" t="s">
        <v>939</v>
      </c>
      <c r="AF175" s="27" t="s">
        <v>939</v>
      </c>
      <c r="AG175" s="27" t="s">
        <v>939</v>
      </c>
      <c r="AH175" s="61" t="s">
        <v>923</v>
      </c>
      <c r="AI175" s="71"/>
      <c r="AJ175" s="74" t="s">
        <v>1091</v>
      </c>
      <c r="AK175" s="76"/>
      <c r="AL175" s="71"/>
      <c r="AM175" s="71"/>
      <c r="AN175" s="71"/>
    </row>
    <row r="176" spans="2:40" s="20" customFormat="1" ht="159.94999999999999" hidden="1" customHeight="1">
      <c r="B176" s="68" t="s">
        <v>2280</v>
      </c>
      <c r="C176" s="8" t="s">
        <v>274</v>
      </c>
      <c r="D176" s="107">
        <v>43026</v>
      </c>
      <c r="E176" s="68" t="s">
        <v>1588</v>
      </c>
      <c r="F176" s="3" t="s">
        <v>1188</v>
      </c>
      <c r="G176" s="4" t="s">
        <v>434</v>
      </c>
      <c r="H176" s="4" t="s">
        <v>435</v>
      </c>
      <c r="I176" s="27" t="s">
        <v>418</v>
      </c>
      <c r="J176" s="27" t="s">
        <v>393</v>
      </c>
      <c r="K176" s="2">
        <v>1</v>
      </c>
      <c r="L176" s="26" t="s">
        <v>313</v>
      </c>
      <c r="M176" s="30">
        <v>42993</v>
      </c>
      <c r="N176" s="5">
        <v>34.714285714285715</v>
      </c>
      <c r="O176" s="10" t="s">
        <v>34</v>
      </c>
      <c r="P176" s="63" t="s">
        <v>35</v>
      </c>
      <c r="Q176" s="201">
        <v>1</v>
      </c>
      <c r="R176" s="6" t="s">
        <v>14</v>
      </c>
      <c r="S176" s="7">
        <f t="shared" si="5"/>
        <v>20</v>
      </c>
      <c r="T176" s="3" t="s">
        <v>1421</v>
      </c>
      <c r="U176" s="63"/>
      <c r="V176" s="63"/>
      <c r="W176" s="63"/>
      <c r="X176" s="63"/>
      <c r="Y176" s="4"/>
      <c r="Z176" s="4"/>
      <c r="AA176" s="4"/>
      <c r="AB176" s="27" t="s">
        <v>939</v>
      </c>
      <c r="AC176" s="27" t="s">
        <v>939</v>
      </c>
      <c r="AD176" s="27" t="s">
        <v>939</v>
      </c>
      <c r="AE176" s="27" t="s">
        <v>939</v>
      </c>
      <c r="AF176" s="27" t="s">
        <v>939</v>
      </c>
      <c r="AG176" s="27" t="s">
        <v>939</v>
      </c>
      <c r="AH176" s="61" t="s">
        <v>923</v>
      </c>
      <c r="AI176" s="71"/>
      <c r="AJ176" s="74" t="s">
        <v>1091</v>
      </c>
      <c r="AK176" s="76"/>
      <c r="AL176" s="71"/>
      <c r="AM176" s="71"/>
      <c r="AN176" s="71"/>
    </row>
    <row r="177" spans="2:40" s="20" customFormat="1" ht="159.94999999999999" hidden="1" customHeight="1">
      <c r="B177" s="68" t="s">
        <v>2281</v>
      </c>
      <c r="C177" s="8" t="s">
        <v>274</v>
      </c>
      <c r="D177" s="107">
        <v>43026</v>
      </c>
      <c r="E177" s="68" t="s">
        <v>1589</v>
      </c>
      <c r="F177" s="3" t="s">
        <v>1187</v>
      </c>
      <c r="G177" s="4" t="s">
        <v>436</v>
      </c>
      <c r="H177" s="4" t="s">
        <v>417</v>
      </c>
      <c r="I177" s="27" t="s">
        <v>418</v>
      </c>
      <c r="J177" s="27" t="s">
        <v>393</v>
      </c>
      <c r="K177" s="2">
        <v>1</v>
      </c>
      <c r="L177" s="26" t="s">
        <v>313</v>
      </c>
      <c r="M177" s="30">
        <v>42993</v>
      </c>
      <c r="N177" s="5">
        <v>34.714285714285715</v>
      </c>
      <c r="O177" s="10" t="s">
        <v>34</v>
      </c>
      <c r="P177" s="63" t="s">
        <v>35</v>
      </c>
      <c r="Q177" s="201">
        <v>1</v>
      </c>
      <c r="R177" s="6" t="s">
        <v>14</v>
      </c>
      <c r="S177" s="7">
        <f t="shared" si="5"/>
        <v>20</v>
      </c>
      <c r="T177" s="3" t="s">
        <v>1421</v>
      </c>
      <c r="U177" s="63"/>
      <c r="V177" s="63"/>
      <c r="W177" s="63"/>
      <c r="X177" s="63"/>
      <c r="Y177" s="4"/>
      <c r="Z177" s="4"/>
      <c r="AA177" s="4"/>
      <c r="AB177" s="27" t="s">
        <v>939</v>
      </c>
      <c r="AC177" s="27" t="s">
        <v>939</v>
      </c>
      <c r="AD177" s="27" t="s">
        <v>939</v>
      </c>
      <c r="AE177" s="27" t="s">
        <v>939</v>
      </c>
      <c r="AF177" s="27" t="s">
        <v>939</v>
      </c>
      <c r="AG177" s="27" t="s">
        <v>939</v>
      </c>
      <c r="AH177" s="61" t="s">
        <v>923</v>
      </c>
      <c r="AI177" s="71"/>
      <c r="AJ177" s="74" t="s">
        <v>1091</v>
      </c>
      <c r="AK177" s="76"/>
      <c r="AL177" s="71"/>
      <c r="AM177" s="71"/>
      <c r="AN177" s="71"/>
    </row>
    <row r="178" spans="2:40" s="20" customFormat="1" ht="159.94999999999999" hidden="1" customHeight="1">
      <c r="B178" s="68" t="s">
        <v>2282</v>
      </c>
      <c r="C178" s="8" t="s">
        <v>274</v>
      </c>
      <c r="D178" s="107">
        <v>43026</v>
      </c>
      <c r="E178" s="68" t="s">
        <v>1590</v>
      </c>
      <c r="F178" s="3" t="s">
        <v>1186</v>
      </c>
      <c r="G178" s="4" t="s">
        <v>437</v>
      </c>
      <c r="H178" s="4" t="s">
        <v>430</v>
      </c>
      <c r="I178" s="27" t="s">
        <v>438</v>
      </c>
      <c r="J178" s="27" t="s">
        <v>393</v>
      </c>
      <c r="K178" s="2">
        <v>1</v>
      </c>
      <c r="L178" s="26" t="s">
        <v>313</v>
      </c>
      <c r="M178" s="30">
        <v>42993</v>
      </c>
      <c r="N178" s="5">
        <v>34.714285714285715</v>
      </c>
      <c r="O178" s="10" t="s">
        <v>34</v>
      </c>
      <c r="P178" s="63" t="s">
        <v>35</v>
      </c>
      <c r="Q178" s="201">
        <v>1</v>
      </c>
      <c r="R178" s="6" t="s">
        <v>14</v>
      </c>
      <c r="S178" s="7">
        <f t="shared" si="5"/>
        <v>20</v>
      </c>
      <c r="T178" s="3" t="s">
        <v>1421</v>
      </c>
      <c r="U178" s="63"/>
      <c r="V178" s="63"/>
      <c r="W178" s="63"/>
      <c r="X178" s="63"/>
      <c r="Y178" s="4"/>
      <c r="Z178" s="4"/>
      <c r="AA178" s="4"/>
      <c r="AB178" s="27" t="s">
        <v>939</v>
      </c>
      <c r="AC178" s="27" t="s">
        <v>939</v>
      </c>
      <c r="AD178" s="27" t="s">
        <v>939</v>
      </c>
      <c r="AE178" s="27" t="s">
        <v>939</v>
      </c>
      <c r="AF178" s="27" t="s">
        <v>939</v>
      </c>
      <c r="AG178" s="27" t="s">
        <v>939</v>
      </c>
      <c r="AH178" s="61" t="s">
        <v>923</v>
      </c>
      <c r="AI178" s="71"/>
      <c r="AJ178" s="74" t="s">
        <v>1091</v>
      </c>
      <c r="AK178" s="76"/>
      <c r="AL178" s="71"/>
      <c r="AM178" s="71"/>
      <c r="AN178" s="71"/>
    </row>
    <row r="179" spans="2:40" s="20" customFormat="1" ht="159.94999999999999" hidden="1" customHeight="1">
      <c r="B179" s="68" t="s">
        <v>2283</v>
      </c>
      <c r="C179" s="8" t="s">
        <v>274</v>
      </c>
      <c r="D179" s="107">
        <v>43026</v>
      </c>
      <c r="E179" s="68" t="s">
        <v>1591</v>
      </c>
      <c r="F179" s="3" t="s">
        <v>1185</v>
      </c>
      <c r="G179" s="4" t="s">
        <v>439</v>
      </c>
      <c r="H179" s="4" t="s">
        <v>440</v>
      </c>
      <c r="I179" s="27" t="s">
        <v>438</v>
      </c>
      <c r="J179" s="27" t="s">
        <v>393</v>
      </c>
      <c r="K179" s="2">
        <v>1</v>
      </c>
      <c r="L179" s="26" t="s">
        <v>313</v>
      </c>
      <c r="M179" s="30">
        <v>42993</v>
      </c>
      <c r="N179" s="5">
        <v>34.714285714285715</v>
      </c>
      <c r="O179" s="10" t="s">
        <v>34</v>
      </c>
      <c r="P179" s="63" t="s">
        <v>35</v>
      </c>
      <c r="Q179" s="201">
        <v>1</v>
      </c>
      <c r="R179" s="6" t="s">
        <v>14</v>
      </c>
      <c r="S179" s="7">
        <f t="shared" si="5"/>
        <v>20</v>
      </c>
      <c r="T179" s="3" t="s">
        <v>1421</v>
      </c>
      <c r="U179" s="63"/>
      <c r="V179" s="63"/>
      <c r="W179" s="63"/>
      <c r="X179" s="63"/>
      <c r="Y179" s="4"/>
      <c r="Z179" s="4"/>
      <c r="AA179" s="4"/>
      <c r="AB179" s="27" t="s">
        <v>939</v>
      </c>
      <c r="AC179" s="27" t="s">
        <v>939</v>
      </c>
      <c r="AD179" s="27" t="s">
        <v>939</v>
      </c>
      <c r="AE179" s="27" t="s">
        <v>939</v>
      </c>
      <c r="AF179" s="27" t="s">
        <v>939</v>
      </c>
      <c r="AG179" s="27" t="s">
        <v>939</v>
      </c>
      <c r="AH179" s="61" t="s">
        <v>923</v>
      </c>
      <c r="AI179" s="71"/>
      <c r="AJ179" s="74" t="s">
        <v>1091</v>
      </c>
      <c r="AK179" s="76"/>
      <c r="AL179" s="71"/>
      <c r="AM179" s="71"/>
      <c r="AN179" s="71"/>
    </row>
    <row r="180" spans="2:40" s="20" customFormat="1" ht="159.94999999999999" hidden="1" customHeight="1">
      <c r="B180" s="68" t="s">
        <v>2284</v>
      </c>
      <c r="C180" s="8" t="s">
        <v>274</v>
      </c>
      <c r="D180" s="107">
        <v>43026</v>
      </c>
      <c r="E180" s="68" t="s">
        <v>1576</v>
      </c>
      <c r="F180" s="3" t="s">
        <v>1184</v>
      </c>
      <c r="G180" s="4" t="s">
        <v>311</v>
      </c>
      <c r="H180" s="4" t="s">
        <v>312</v>
      </c>
      <c r="I180" s="27" t="s">
        <v>283</v>
      </c>
      <c r="J180" s="27" t="s">
        <v>268</v>
      </c>
      <c r="K180" s="2">
        <v>1</v>
      </c>
      <c r="L180" s="26" t="s">
        <v>313</v>
      </c>
      <c r="M180" s="30">
        <v>43393</v>
      </c>
      <c r="N180" s="5">
        <v>91.857142857142861</v>
      </c>
      <c r="O180" s="10" t="s">
        <v>34</v>
      </c>
      <c r="P180" s="10" t="s">
        <v>35</v>
      </c>
      <c r="Q180" s="201">
        <v>1</v>
      </c>
      <c r="R180" s="6" t="s">
        <v>14</v>
      </c>
      <c r="S180" s="7">
        <f t="shared" si="5"/>
        <v>20</v>
      </c>
      <c r="T180" s="3" t="s">
        <v>1421</v>
      </c>
      <c r="U180" s="10"/>
      <c r="V180" s="10"/>
      <c r="W180" s="10"/>
      <c r="X180" s="10"/>
      <c r="Y180" s="3" t="s">
        <v>314</v>
      </c>
      <c r="Z180" s="4" t="s">
        <v>18</v>
      </c>
      <c r="AA180" s="4" t="s">
        <v>18</v>
      </c>
      <c r="AB180" s="27" t="s">
        <v>18</v>
      </c>
      <c r="AC180" s="27" t="s">
        <v>18</v>
      </c>
      <c r="AD180" s="27" t="s">
        <v>2686</v>
      </c>
      <c r="AE180" s="27" t="s">
        <v>2689</v>
      </c>
      <c r="AF180" s="27" t="s">
        <v>2686</v>
      </c>
      <c r="AG180" s="27" t="s">
        <v>2689</v>
      </c>
      <c r="AH180" s="61" t="s">
        <v>923</v>
      </c>
      <c r="AI180" s="73">
        <v>43577</v>
      </c>
      <c r="AJ180" s="74" t="s">
        <v>1091</v>
      </c>
      <c r="AK180" s="76"/>
      <c r="AL180" s="71"/>
      <c r="AM180" s="71"/>
      <c r="AN180" s="71"/>
    </row>
    <row r="181" spans="2:40" s="20" customFormat="1" ht="159.94999999999999" hidden="1" customHeight="1">
      <c r="B181" s="68" t="s">
        <v>2285</v>
      </c>
      <c r="C181" s="8" t="s">
        <v>274</v>
      </c>
      <c r="D181" s="107">
        <v>43026</v>
      </c>
      <c r="E181" s="68" t="s">
        <v>1592</v>
      </c>
      <c r="F181" s="3" t="s">
        <v>1183</v>
      </c>
      <c r="G181" s="4" t="s">
        <v>327</v>
      </c>
      <c r="H181" s="4" t="s">
        <v>328</v>
      </c>
      <c r="I181" s="27" t="s">
        <v>329</v>
      </c>
      <c r="J181" s="27" t="s">
        <v>268</v>
      </c>
      <c r="K181" s="2">
        <v>1</v>
      </c>
      <c r="L181" s="26" t="s">
        <v>313</v>
      </c>
      <c r="M181" s="30">
        <v>43393</v>
      </c>
      <c r="N181" s="5">
        <v>91.857142857142861</v>
      </c>
      <c r="O181" s="10" t="s">
        <v>34</v>
      </c>
      <c r="P181" s="10" t="s">
        <v>35</v>
      </c>
      <c r="Q181" s="201">
        <v>1</v>
      </c>
      <c r="R181" s="6" t="s">
        <v>14</v>
      </c>
      <c r="S181" s="7">
        <f t="shared" si="5"/>
        <v>20</v>
      </c>
      <c r="T181" s="3" t="s">
        <v>1421</v>
      </c>
      <c r="U181" s="10"/>
      <c r="V181" s="10"/>
      <c r="W181" s="10"/>
      <c r="X181" s="10"/>
      <c r="Y181" s="3" t="s">
        <v>314</v>
      </c>
      <c r="Z181" s="4" t="s">
        <v>18</v>
      </c>
      <c r="AA181" s="4" t="s">
        <v>18</v>
      </c>
      <c r="AB181" s="27" t="s">
        <v>18</v>
      </c>
      <c r="AC181" s="27" t="s">
        <v>18</v>
      </c>
      <c r="AD181" s="27" t="s">
        <v>2686</v>
      </c>
      <c r="AE181" s="27" t="s">
        <v>2689</v>
      </c>
      <c r="AF181" s="27" t="s">
        <v>2686</v>
      </c>
      <c r="AG181" s="27" t="s">
        <v>2689</v>
      </c>
      <c r="AH181" s="61" t="s">
        <v>923</v>
      </c>
      <c r="AI181" s="73">
        <v>43577</v>
      </c>
      <c r="AJ181" s="74" t="s">
        <v>1091</v>
      </c>
      <c r="AK181" s="76"/>
      <c r="AL181" s="71"/>
      <c r="AM181" s="71"/>
      <c r="AN181" s="71"/>
    </row>
    <row r="182" spans="2:40" s="20" customFormat="1" ht="159.94999999999999" hidden="1" customHeight="1">
      <c r="B182" s="68" t="s">
        <v>2286</v>
      </c>
      <c r="C182" s="8" t="s">
        <v>274</v>
      </c>
      <c r="D182" s="107">
        <v>43026</v>
      </c>
      <c r="E182" s="68" t="s">
        <v>1593</v>
      </c>
      <c r="F182" s="3" t="s">
        <v>1182</v>
      </c>
      <c r="G182" s="4" t="s">
        <v>359</v>
      </c>
      <c r="H182" s="4" t="s">
        <v>360</v>
      </c>
      <c r="I182" s="27" t="s">
        <v>361</v>
      </c>
      <c r="J182" s="27" t="s">
        <v>362</v>
      </c>
      <c r="K182" s="2">
        <v>1</v>
      </c>
      <c r="L182" s="26" t="s">
        <v>313</v>
      </c>
      <c r="M182" s="30">
        <v>42993</v>
      </c>
      <c r="N182" s="5">
        <v>34.71</v>
      </c>
      <c r="O182" s="10" t="s">
        <v>34</v>
      </c>
      <c r="P182" s="10" t="s">
        <v>35</v>
      </c>
      <c r="Q182" s="201">
        <v>1</v>
      </c>
      <c r="R182" s="6" t="s">
        <v>14</v>
      </c>
      <c r="S182" s="7">
        <f t="shared" si="5"/>
        <v>20</v>
      </c>
      <c r="T182" s="3" t="s">
        <v>1421</v>
      </c>
      <c r="U182" s="10"/>
      <c r="V182" s="10"/>
      <c r="W182" s="10"/>
      <c r="X182" s="10"/>
      <c r="Y182" s="4"/>
      <c r="Z182" s="4"/>
      <c r="AA182" s="4"/>
      <c r="AB182" s="27" t="s">
        <v>939</v>
      </c>
      <c r="AC182" s="27" t="s">
        <v>939</v>
      </c>
      <c r="AD182" s="27" t="s">
        <v>939</v>
      </c>
      <c r="AE182" s="27" t="s">
        <v>939</v>
      </c>
      <c r="AF182" s="27" t="s">
        <v>939</v>
      </c>
      <c r="AG182" s="27" t="s">
        <v>939</v>
      </c>
      <c r="AH182" s="61" t="s">
        <v>923</v>
      </c>
      <c r="AI182" s="71"/>
      <c r="AJ182" s="74" t="s">
        <v>1091</v>
      </c>
      <c r="AK182" s="76"/>
      <c r="AL182" s="71"/>
      <c r="AM182" s="71"/>
      <c r="AN182" s="71"/>
    </row>
    <row r="183" spans="2:40" s="20" customFormat="1" ht="159.94999999999999" hidden="1" customHeight="1">
      <c r="B183" s="68" t="s">
        <v>2287</v>
      </c>
      <c r="C183" s="8" t="s">
        <v>274</v>
      </c>
      <c r="D183" s="107">
        <v>43026</v>
      </c>
      <c r="E183" s="68" t="s">
        <v>1594</v>
      </c>
      <c r="F183" s="3" t="s">
        <v>1181</v>
      </c>
      <c r="G183" s="4" t="s">
        <v>441</v>
      </c>
      <c r="H183" s="4" t="s">
        <v>442</v>
      </c>
      <c r="I183" s="27" t="s">
        <v>418</v>
      </c>
      <c r="J183" s="27" t="s">
        <v>393</v>
      </c>
      <c r="K183" s="2">
        <v>1</v>
      </c>
      <c r="L183" s="26" t="s">
        <v>313</v>
      </c>
      <c r="M183" s="184">
        <v>42993</v>
      </c>
      <c r="N183" s="5">
        <v>34.714285714285715</v>
      </c>
      <c r="O183" s="10" t="s">
        <v>34</v>
      </c>
      <c r="P183" s="63" t="s">
        <v>35</v>
      </c>
      <c r="Q183" s="201">
        <v>1</v>
      </c>
      <c r="R183" s="6" t="s">
        <v>14</v>
      </c>
      <c r="S183" s="7">
        <f t="shared" si="5"/>
        <v>20</v>
      </c>
      <c r="T183" s="3" t="s">
        <v>1421</v>
      </c>
      <c r="U183" s="63"/>
      <c r="V183" s="63"/>
      <c r="W183" s="63"/>
      <c r="X183" s="63"/>
      <c r="Y183" s="4" t="s">
        <v>367</v>
      </c>
      <c r="Z183" s="4" t="s">
        <v>18</v>
      </c>
      <c r="AA183" s="4" t="s">
        <v>18</v>
      </c>
      <c r="AB183" s="27" t="s">
        <v>18</v>
      </c>
      <c r="AC183" s="27" t="s">
        <v>18</v>
      </c>
      <c r="AD183" s="27" t="s">
        <v>2686</v>
      </c>
      <c r="AE183" s="27" t="s">
        <v>2689</v>
      </c>
      <c r="AF183" s="27" t="s">
        <v>2686</v>
      </c>
      <c r="AG183" s="27" t="s">
        <v>2689</v>
      </c>
      <c r="AH183" s="61" t="s">
        <v>923</v>
      </c>
      <c r="AI183" s="73">
        <v>43577</v>
      </c>
      <c r="AJ183" s="74" t="s">
        <v>1091</v>
      </c>
      <c r="AK183" s="76"/>
      <c r="AL183" s="71"/>
      <c r="AM183" s="71"/>
      <c r="AN183" s="71"/>
    </row>
    <row r="184" spans="2:40" s="20" customFormat="1" ht="159.94999999999999" hidden="1" customHeight="1">
      <c r="B184" s="68" t="s">
        <v>2288</v>
      </c>
      <c r="C184" s="8" t="s">
        <v>274</v>
      </c>
      <c r="D184" s="107">
        <v>43026</v>
      </c>
      <c r="E184" s="68" t="s">
        <v>1595</v>
      </c>
      <c r="F184" s="3" t="s">
        <v>1180</v>
      </c>
      <c r="G184" s="4" t="s">
        <v>363</v>
      </c>
      <c r="H184" s="4" t="s">
        <v>364</v>
      </c>
      <c r="I184" s="27" t="s">
        <v>365</v>
      </c>
      <c r="J184" s="27" t="s">
        <v>366</v>
      </c>
      <c r="K184" s="2">
        <v>1</v>
      </c>
      <c r="L184" s="26" t="s">
        <v>313</v>
      </c>
      <c r="M184" s="184">
        <v>42993</v>
      </c>
      <c r="N184" s="5">
        <v>34.714285714285715</v>
      </c>
      <c r="O184" s="10" t="s">
        <v>34</v>
      </c>
      <c r="P184" s="10" t="s">
        <v>35</v>
      </c>
      <c r="Q184" s="201">
        <v>1</v>
      </c>
      <c r="R184" s="6" t="s">
        <v>14</v>
      </c>
      <c r="S184" s="7">
        <f t="shared" si="5"/>
        <v>20</v>
      </c>
      <c r="T184" s="3" t="s">
        <v>1421</v>
      </c>
      <c r="U184" s="10"/>
      <c r="V184" s="10"/>
      <c r="W184" s="10"/>
      <c r="X184" s="10"/>
      <c r="Y184" s="4" t="s">
        <v>367</v>
      </c>
      <c r="Z184" s="4" t="s">
        <v>18</v>
      </c>
      <c r="AA184" s="4" t="s">
        <v>18</v>
      </c>
      <c r="AB184" s="27" t="s">
        <v>18</v>
      </c>
      <c r="AC184" s="27" t="s">
        <v>18</v>
      </c>
      <c r="AD184" s="27" t="s">
        <v>2686</v>
      </c>
      <c r="AE184" s="27" t="s">
        <v>2689</v>
      </c>
      <c r="AF184" s="27" t="s">
        <v>2686</v>
      </c>
      <c r="AG184" s="27" t="s">
        <v>2689</v>
      </c>
      <c r="AH184" s="61" t="s">
        <v>923</v>
      </c>
      <c r="AI184" s="73">
        <v>43577</v>
      </c>
      <c r="AJ184" s="74" t="s">
        <v>1091</v>
      </c>
      <c r="AK184" s="76"/>
      <c r="AL184" s="71"/>
      <c r="AM184" s="71"/>
      <c r="AN184" s="71"/>
    </row>
    <row r="185" spans="2:40" s="20" customFormat="1" ht="159.94999999999999" hidden="1" customHeight="1">
      <c r="B185" s="68" t="s">
        <v>2289</v>
      </c>
      <c r="C185" s="8" t="s">
        <v>274</v>
      </c>
      <c r="D185" s="107">
        <v>43026</v>
      </c>
      <c r="E185" s="68" t="s">
        <v>1597</v>
      </c>
      <c r="F185" s="3" t="s">
        <v>1179</v>
      </c>
      <c r="G185" s="4" t="s">
        <v>344</v>
      </c>
      <c r="H185" s="4" t="s">
        <v>282</v>
      </c>
      <c r="I185" s="27" t="s">
        <v>283</v>
      </c>
      <c r="J185" s="27" t="s">
        <v>268</v>
      </c>
      <c r="K185" s="2">
        <v>1</v>
      </c>
      <c r="L185" s="26" t="s">
        <v>313</v>
      </c>
      <c r="M185" s="184">
        <v>42993</v>
      </c>
      <c r="N185" s="5">
        <v>34.714285714285715</v>
      </c>
      <c r="O185" s="10" t="s">
        <v>34</v>
      </c>
      <c r="P185" s="10" t="s">
        <v>35</v>
      </c>
      <c r="Q185" s="201">
        <v>1</v>
      </c>
      <c r="R185" s="6" t="s">
        <v>14</v>
      </c>
      <c r="S185" s="7">
        <f t="shared" si="5"/>
        <v>20</v>
      </c>
      <c r="T185" s="3" t="s">
        <v>1421</v>
      </c>
      <c r="U185" s="10"/>
      <c r="V185" s="10"/>
      <c r="W185" s="10"/>
      <c r="X185" s="10"/>
      <c r="Y185" s="3" t="s">
        <v>345</v>
      </c>
      <c r="Z185" s="4" t="s">
        <v>18</v>
      </c>
      <c r="AA185" s="4" t="s">
        <v>18</v>
      </c>
      <c r="AB185" s="27" t="s">
        <v>18</v>
      </c>
      <c r="AC185" s="27" t="s">
        <v>18</v>
      </c>
      <c r="AD185" s="27" t="s">
        <v>2686</v>
      </c>
      <c r="AE185" s="27" t="s">
        <v>2689</v>
      </c>
      <c r="AF185" s="27" t="s">
        <v>2686</v>
      </c>
      <c r="AG185" s="27" t="s">
        <v>2689</v>
      </c>
      <c r="AH185" s="61" t="s">
        <v>923</v>
      </c>
      <c r="AI185" s="73">
        <v>43577</v>
      </c>
      <c r="AJ185" s="74" t="s">
        <v>1091</v>
      </c>
      <c r="AK185" s="76"/>
      <c r="AL185" s="71"/>
      <c r="AM185" s="71"/>
      <c r="AN185" s="71"/>
    </row>
    <row r="186" spans="2:40" s="20" customFormat="1" ht="159.94999999999999" hidden="1" customHeight="1">
      <c r="B186" s="68" t="s">
        <v>2290</v>
      </c>
      <c r="C186" s="8" t="s">
        <v>274</v>
      </c>
      <c r="D186" s="107">
        <v>43026</v>
      </c>
      <c r="E186" s="68" t="s">
        <v>1598</v>
      </c>
      <c r="F186" s="3" t="s">
        <v>1178</v>
      </c>
      <c r="G186" s="4" t="s">
        <v>346</v>
      </c>
      <c r="H186" s="4" t="s">
        <v>282</v>
      </c>
      <c r="I186" s="31" t="s">
        <v>347</v>
      </c>
      <c r="J186" s="27" t="s">
        <v>268</v>
      </c>
      <c r="K186" s="2">
        <v>1</v>
      </c>
      <c r="L186" s="26" t="s">
        <v>313</v>
      </c>
      <c r="M186" s="184">
        <v>42993</v>
      </c>
      <c r="N186" s="5">
        <v>34.714285714285715</v>
      </c>
      <c r="O186" s="10" t="s">
        <v>34</v>
      </c>
      <c r="P186" s="10" t="s">
        <v>35</v>
      </c>
      <c r="Q186" s="201">
        <v>1</v>
      </c>
      <c r="R186" s="6" t="s">
        <v>14</v>
      </c>
      <c r="S186" s="7">
        <f t="shared" si="5"/>
        <v>20</v>
      </c>
      <c r="T186" s="3" t="s">
        <v>1421</v>
      </c>
      <c r="U186" s="10"/>
      <c r="V186" s="10"/>
      <c r="W186" s="10"/>
      <c r="X186" s="10"/>
      <c r="Y186" s="4" t="s">
        <v>348</v>
      </c>
      <c r="Z186" s="4" t="s">
        <v>18</v>
      </c>
      <c r="AA186" s="4" t="s">
        <v>18</v>
      </c>
      <c r="AB186" s="31" t="s">
        <v>18</v>
      </c>
      <c r="AC186" s="27" t="s">
        <v>18</v>
      </c>
      <c r="AD186" s="27" t="s">
        <v>2686</v>
      </c>
      <c r="AE186" s="27" t="s">
        <v>2689</v>
      </c>
      <c r="AF186" s="27" t="s">
        <v>2686</v>
      </c>
      <c r="AG186" s="27" t="s">
        <v>2689</v>
      </c>
      <c r="AH186" s="61" t="s">
        <v>923</v>
      </c>
      <c r="AI186" s="73">
        <v>43577</v>
      </c>
      <c r="AJ186" s="74" t="s">
        <v>1091</v>
      </c>
      <c r="AK186" s="76"/>
      <c r="AL186" s="71"/>
      <c r="AM186" s="71"/>
      <c r="AN186" s="71"/>
    </row>
    <row r="187" spans="2:40" s="20" customFormat="1" ht="159.94999999999999" hidden="1" customHeight="1">
      <c r="B187" s="68" t="s">
        <v>2291</v>
      </c>
      <c r="C187" s="8" t="s">
        <v>274</v>
      </c>
      <c r="D187" s="107">
        <v>43026</v>
      </c>
      <c r="E187" s="68" t="s">
        <v>1599</v>
      </c>
      <c r="F187" s="3" t="s">
        <v>1177</v>
      </c>
      <c r="G187" s="4" t="s">
        <v>349</v>
      </c>
      <c r="H187" s="4" t="s">
        <v>282</v>
      </c>
      <c r="I187" s="27" t="s">
        <v>283</v>
      </c>
      <c r="J187" s="27" t="s">
        <v>268</v>
      </c>
      <c r="K187" s="2">
        <v>1</v>
      </c>
      <c r="L187" s="26" t="s">
        <v>313</v>
      </c>
      <c r="M187" s="184">
        <v>42993</v>
      </c>
      <c r="N187" s="5">
        <v>34.714285714285715</v>
      </c>
      <c r="O187" s="10" t="s">
        <v>34</v>
      </c>
      <c r="P187" s="10" t="s">
        <v>35</v>
      </c>
      <c r="Q187" s="201">
        <v>1</v>
      </c>
      <c r="R187" s="6" t="s">
        <v>14</v>
      </c>
      <c r="S187" s="7">
        <f t="shared" si="5"/>
        <v>20</v>
      </c>
      <c r="T187" s="3" t="s">
        <v>1421</v>
      </c>
      <c r="U187" s="10"/>
      <c r="V187" s="10"/>
      <c r="W187" s="10"/>
      <c r="X187" s="10"/>
      <c r="Y187" s="4" t="s">
        <v>350</v>
      </c>
      <c r="Z187" s="4" t="s">
        <v>18</v>
      </c>
      <c r="AA187" s="4" t="s">
        <v>18</v>
      </c>
      <c r="AB187" s="27" t="s">
        <v>18</v>
      </c>
      <c r="AC187" s="27" t="s">
        <v>18</v>
      </c>
      <c r="AD187" s="27" t="s">
        <v>2686</v>
      </c>
      <c r="AE187" s="27" t="s">
        <v>2689</v>
      </c>
      <c r="AF187" s="27" t="s">
        <v>2686</v>
      </c>
      <c r="AG187" s="27" t="s">
        <v>2689</v>
      </c>
      <c r="AH187" s="61" t="s">
        <v>923</v>
      </c>
      <c r="AI187" s="73">
        <v>43577</v>
      </c>
      <c r="AJ187" s="74" t="s">
        <v>1091</v>
      </c>
      <c r="AK187" s="76"/>
      <c r="AL187" s="71"/>
      <c r="AM187" s="71"/>
      <c r="AN187" s="71"/>
    </row>
    <row r="188" spans="2:40" s="20" customFormat="1" ht="159.94999999999999" hidden="1" customHeight="1">
      <c r="B188" s="68" t="s">
        <v>2292</v>
      </c>
      <c r="C188" s="8" t="s">
        <v>274</v>
      </c>
      <c r="D188" s="107">
        <v>43026</v>
      </c>
      <c r="E188" s="68" t="s">
        <v>1600</v>
      </c>
      <c r="F188" s="3" t="s">
        <v>1176</v>
      </c>
      <c r="G188" s="4" t="s">
        <v>381</v>
      </c>
      <c r="H188" s="4" t="s">
        <v>382</v>
      </c>
      <c r="I188" s="27" t="s">
        <v>383</v>
      </c>
      <c r="J188" s="27" t="s">
        <v>384</v>
      </c>
      <c r="K188" s="2">
        <v>1</v>
      </c>
      <c r="L188" s="26" t="s">
        <v>372</v>
      </c>
      <c r="M188" s="30">
        <v>42993</v>
      </c>
      <c r="N188" s="5">
        <v>49.857142857142854</v>
      </c>
      <c r="O188" s="8" t="s">
        <v>61</v>
      </c>
      <c r="P188" s="8"/>
      <c r="Q188" s="201">
        <v>1</v>
      </c>
      <c r="R188" s="6" t="s">
        <v>14</v>
      </c>
      <c r="S188" s="7">
        <f t="shared" si="5"/>
        <v>20</v>
      </c>
      <c r="T188" s="3" t="s">
        <v>1421</v>
      </c>
      <c r="U188" s="8"/>
      <c r="V188" s="8"/>
      <c r="W188" s="8"/>
      <c r="X188" s="8"/>
      <c r="Y188" s="3"/>
      <c r="Z188" s="4"/>
      <c r="AA188" s="4"/>
      <c r="AB188" s="27" t="s">
        <v>939</v>
      </c>
      <c r="AC188" s="27" t="s">
        <v>939</v>
      </c>
      <c r="AD188" s="27" t="s">
        <v>939</v>
      </c>
      <c r="AE188" s="27" t="s">
        <v>939</v>
      </c>
      <c r="AF188" s="27" t="s">
        <v>939</v>
      </c>
      <c r="AG188" s="27" t="s">
        <v>939</v>
      </c>
      <c r="AH188" s="61" t="s">
        <v>923</v>
      </c>
      <c r="AI188" s="71"/>
      <c r="AJ188" s="74" t="s">
        <v>1091</v>
      </c>
      <c r="AK188" s="76"/>
      <c r="AL188" s="72"/>
      <c r="AM188" s="72"/>
      <c r="AN188" s="71"/>
    </row>
    <row r="189" spans="2:40" s="20" customFormat="1" ht="159.94999999999999" hidden="1" customHeight="1">
      <c r="B189" s="68" t="s">
        <v>2293</v>
      </c>
      <c r="C189" s="8" t="s">
        <v>274</v>
      </c>
      <c r="D189" s="107">
        <v>43026</v>
      </c>
      <c r="E189" s="68" t="s">
        <v>1601</v>
      </c>
      <c r="F189" s="3" t="s">
        <v>1175</v>
      </c>
      <c r="G189" s="4" t="s">
        <v>368</v>
      </c>
      <c r="H189" s="4" t="s">
        <v>369</v>
      </c>
      <c r="I189" s="27" t="s">
        <v>370</v>
      </c>
      <c r="J189" s="27" t="s">
        <v>371</v>
      </c>
      <c r="K189" s="2">
        <v>1</v>
      </c>
      <c r="L189" s="26" t="s">
        <v>372</v>
      </c>
      <c r="M189" s="184">
        <v>42765</v>
      </c>
      <c r="N189" s="5">
        <v>17.285714285714285</v>
      </c>
      <c r="O189" s="10" t="s">
        <v>34</v>
      </c>
      <c r="P189" s="10" t="s">
        <v>35</v>
      </c>
      <c r="Q189" s="201">
        <v>1</v>
      </c>
      <c r="R189" s="6" t="s">
        <v>14</v>
      </c>
      <c r="S189" s="7">
        <f t="shared" si="5"/>
        <v>20</v>
      </c>
      <c r="T189" s="3" t="s">
        <v>1421</v>
      </c>
      <c r="U189" s="10"/>
      <c r="V189" s="10"/>
      <c r="W189" s="10"/>
      <c r="X189" s="10"/>
      <c r="Y189" s="4" t="s">
        <v>367</v>
      </c>
      <c r="Z189" s="4" t="s">
        <v>18</v>
      </c>
      <c r="AA189" s="4" t="s">
        <v>18</v>
      </c>
      <c r="AB189" s="27" t="s">
        <v>18</v>
      </c>
      <c r="AC189" s="27" t="s">
        <v>18</v>
      </c>
      <c r="AD189" s="27" t="s">
        <v>2686</v>
      </c>
      <c r="AE189" s="27" t="s">
        <v>2689</v>
      </c>
      <c r="AF189" s="27" t="s">
        <v>2686</v>
      </c>
      <c r="AG189" s="27" t="s">
        <v>2689</v>
      </c>
      <c r="AH189" s="61" t="s">
        <v>923</v>
      </c>
      <c r="AI189" s="73">
        <v>43577</v>
      </c>
      <c r="AJ189" s="74" t="s">
        <v>1091</v>
      </c>
      <c r="AK189" s="76"/>
      <c r="AL189" s="72"/>
      <c r="AM189" s="72"/>
      <c r="AN189" s="71"/>
    </row>
    <row r="190" spans="2:40" s="20" customFormat="1" ht="159.94999999999999" hidden="1" customHeight="1">
      <c r="B190" s="68" t="s">
        <v>2294</v>
      </c>
      <c r="C190" s="8" t="s">
        <v>274</v>
      </c>
      <c r="D190" s="107">
        <v>43026</v>
      </c>
      <c r="E190" s="68" t="s">
        <v>1602</v>
      </c>
      <c r="F190" s="3" t="s">
        <v>1174</v>
      </c>
      <c r="G190" s="4" t="s">
        <v>443</v>
      </c>
      <c r="H190" s="4" t="s">
        <v>444</v>
      </c>
      <c r="I190" s="27" t="s">
        <v>445</v>
      </c>
      <c r="J190" s="27" t="s">
        <v>446</v>
      </c>
      <c r="K190" s="2">
        <v>1</v>
      </c>
      <c r="L190" s="26" t="s">
        <v>372</v>
      </c>
      <c r="M190" s="26">
        <v>42735</v>
      </c>
      <c r="N190" s="5">
        <v>13</v>
      </c>
      <c r="O190" s="8" t="s">
        <v>61</v>
      </c>
      <c r="P190" s="63"/>
      <c r="Q190" s="201">
        <v>1</v>
      </c>
      <c r="R190" s="6" t="s">
        <v>14</v>
      </c>
      <c r="S190" s="7">
        <f t="shared" si="5"/>
        <v>20</v>
      </c>
      <c r="T190" s="3" t="s">
        <v>1421</v>
      </c>
      <c r="U190" s="63"/>
      <c r="V190" s="63"/>
      <c r="W190" s="63"/>
      <c r="X190" s="63"/>
      <c r="Y190" s="4" t="s">
        <v>367</v>
      </c>
      <c r="Z190" s="4" t="s">
        <v>18</v>
      </c>
      <c r="AA190" s="4" t="s">
        <v>18</v>
      </c>
      <c r="AB190" s="27" t="s">
        <v>18</v>
      </c>
      <c r="AC190" s="33" t="s">
        <v>18</v>
      </c>
      <c r="AD190" s="27" t="s">
        <v>2686</v>
      </c>
      <c r="AE190" s="27" t="s">
        <v>2689</v>
      </c>
      <c r="AF190" s="27" t="s">
        <v>2686</v>
      </c>
      <c r="AG190" s="27" t="s">
        <v>2689</v>
      </c>
      <c r="AH190" s="61" t="s">
        <v>923</v>
      </c>
      <c r="AI190" s="73">
        <v>43577</v>
      </c>
      <c r="AJ190" s="74" t="s">
        <v>1091</v>
      </c>
      <c r="AK190" s="76"/>
      <c r="AL190" s="72"/>
      <c r="AM190" s="72"/>
      <c r="AN190" s="71"/>
    </row>
    <row r="191" spans="2:40" s="20" customFormat="1" ht="159.94999999999999" hidden="1" customHeight="1">
      <c r="B191" s="68" t="s">
        <v>2295</v>
      </c>
      <c r="C191" s="8" t="s">
        <v>274</v>
      </c>
      <c r="D191" s="107">
        <v>43026</v>
      </c>
      <c r="E191" s="68" t="s">
        <v>1602</v>
      </c>
      <c r="F191" s="3" t="s">
        <v>1174</v>
      </c>
      <c r="G191" s="4" t="s">
        <v>443</v>
      </c>
      <c r="H191" s="4" t="s">
        <v>447</v>
      </c>
      <c r="I191" s="27" t="s">
        <v>448</v>
      </c>
      <c r="J191" s="27" t="s">
        <v>449</v>
      </c>
      <c r="K191" s="2">
        <v>1</v>
      </c>
      <c r="L191" s="26" t="s">
        <v>450</v>
      </c>
      <c r="M191" s="30">
        <v>42704</v>
      </c>
      <c r="N191" s="5">
        <v>4.1428571428571432</v>
      </c>
      <c r="O191" s="8" t="s">
        <v>61</v>
      </c>
      <c r="P191" s="63"/>
      <c r="Q191" s="201">
        <v>1</v>
      </c>
      <c r="R191" s="6" t="s">
        <v>14</v>
      </c>
      <c r="S191" s="7">
        <f t="shared" si="5"/>
        <v>20</v>
      </c>
      <c r="T191" s="3" t="s">
        <v>1421</v>
      </c>
      <c r="U191" s="63"/>
      <c r="V191" s="63"/>
      <c r="W191" s="63"/>
      <c r="X191" s="63"/>
      <c r="Y191" s="4" t="s">
        <v>367</v>
      </c>
      <c r="Z191" s="4" t="s">
        <v>18</v>
      </c>
      <c r="AA191" s="4" t="s">
        <v>18</v>
      </c>
      <c r="AB191" s="27" t="s">
        <v>18</v>
      </c>
      <c r="AC191" s="33" t="s">
        <v>18</v>
      </c>
      <c r="AD191" s="27" t="s">
        <v>2686</v>
      </c>
      <c r="AE191" s="27" t="s">
        <v>2689</v>
      </c>
      <c r="AF191" s="27" t="s">
        <v>2686</v>
      </c>
      <c r="AG191" s="27" t="s">
        <v>2689</v>
      </c>
      <c r="AH191" s="61" t="s">
        <v>923</v>
      </c>
      <c r="AI191" s="73">
        <v>43577</v>
      </c>
      <c r="AJ191" s="74" t="s">
        <v>1091</v>
      </c>
      <c r="AK191" s="76"/>
      <c r="AL191" s="72"/>
      <c r="AM191" s="72"/>
      <c r="AN191" s="71"/>
    </row>
    <row r="192" spans="2:40" s="20" customFormat="1" ht="159.94999999999999" hidden="1" customHeight="1">
      <c r="B192" s="68" t="s">
        <v>2296</v>
      </c>
      <c r="C192" s="8" t="s">
        <v>274</v>
      </c>
      <c r="D192" s="107">
        <v>43026</v>
      </c>
      <c r="E192" s="68" t="s">
        <v>1603</v>
      </c>
      <c r="F192" s="3" t="s">
        <v>1173</v>
      </c>
      <c r="G192" s="4" t="s">
        <v>385</v>
      </c>
      <c r="H192" s="4" t="s">
        <v>386</v>
      </c>
      <c r="I192" s="27" t="s">
        <v>387</v>
      </c>
      <c r="J192" s="27" t="s">
        <v>388</v>
      </c>
      <c r="K192" s="2">
        <v>1</v>
      </c>
      <c r="L192" s="26" t="s">
        <v>372</v>
      </c>
      <c r="M192" s="30">
        <v>42735</v>
      </c>
      <c r="N192" s="5">
        <v>13</v>
      </c>
      <c r="O192" s="8" t="s">
        <v>61</v>
      </c>
      <c r="P192" s="8"/>
      <c r="Q192" s="201">
        <v>1</v>
      </c>
      <c r="R192" s="6" t="s">
        <v>14</v>
      </c>
      <c r="S192" s="7">
        <f t="shared" si="5"/>
        <v>20</v>
      </c>
      <c r="T192" s="3" t="s">
        <v>1421</v>
      </c>
      <c r="U192" s="8"/>
      <c r="V192" s="8"/>
      <c r="W192" s="8"/>
      <c r="X192" s="8"/>
      <c r="Y192" s="3" t="s">
        <v>389</v>
      </c>
      <c r="Z192" s="4" t="s">
        <v>18</v>
      </c>
      <c r="AA192" s="4" t="s">
        <v>18</v>
      </c>
      <c r="AB192" s="27" t="s">
        <v>18</v>
      </c>
      <c r="AC192" s="33" t="s">
        <v>18</v>
      </c>
      <c r="AD192" s="27" t="s">
        <v>2686</v>
      </c>
      <c r="AE192" s="27" t="s">
        <v>2689</v>
      </c>
      <c r="AF192" s="27" t="s">
        <v>2686</v>
      </c>
      <c r="AG192" s="27" t="s">
        <v>2689</v>
      </c>
      <c r="AH192" s="61" t="s">
        <v>923</v>
      </c>
      <c r="AI192" s="73">
        <v>43577</v>
      </c>
      <c r="AJ192" s="74" t="s">
        <v>1091</v>
      </c>
      <c r="AK192" s="76"/>
      <c r="AL192" s="72"/>
      <c r="AM192" s="72"/>
      <c r="AN192" s="71"/>
    </row>
    <row r="193" spans="2:40" s="20" customFormat="1" ht="159.94999999999999" hidden="1" customHeight="1">
      <c r="B193" s="68" t="s">
        <v>2297</v>
      </c>
      <c r="C193" s="8" t="s">
        <v>274</v>
      </c>
      <c r="D193" s="107">
        <v>43026</v>
      </c>
      <c r="E193" s="68" t="s">
        <v>1604</v>
      </c>
      <c r="F193" s="304" t="s">
        <v>1172</v>
      </c>
      <c r="G193" s="4" t="s">
        <v>270</v>
      </c>
      <c r="H193" s="4" t="s">
        <v>270</v>
      </c>
      <c r="I193" s="27" t="s">
        <v>271</v>
      </c>
      <c r="J193" s="27" t="s">
        <v>373</v>
      </c>
      <c r="K193" s="2">
        <v>1</v>
      </c>
      <c r="L193" s="26" t="s">
        <v>273</v>
      </c>
      <c r="M193" s="184">
        <v>43069</v>
      </c>
      <c r="N193" s="5">
        <v>60.857142857142854</v>
      </c>
      <c r="O193" s="62" t="s">
        <v>56</v>
      </c>
      <c r="P193" s="63" t="s">
        <v>57</v>
      </c>
      <c r="Q193" s="201">
        <v>1</v>
      </c>
      <c r="R193" s="6" t="s">
        <v>14</v>
      </c>
      <c r="S193" s="7">
        <f t="shared" si="5"/>
        <v>20</v>
      </c>
      <c r="T193" s="3" t="s">
        <v>1421</v>
      </c>
      <c r="U193" s="63"/>
      <c r="V193" s="63"/>
      <c r="W193" s="63"/>
      <c r="X193" s="63"/>
      <c r="Y193" s="4" t="s">
        <v>367</v>
      </c>
      <c r="Z193" s="4" t="s">
        <v>18</v>
      </c>
      <c r="AA193" s="4" t="s">
        <v>18</v>
      </c>
      <c r="AB193" s="27" t="s">
        <v>18</v>
      </c>
      <c r="AC193" s="27" t="s">
        <v>18</v>
      </c>
      <c r="AD193" s="27" t="s">
        <v>2686</v>
      </c>
      <c r="AE193" s="27" t="s">
        <v>2689</v>
      </c>
      <c r="AF193" s="27" t="s">
        <v>2686</v>
      </c>
      <c r="AG193" s="27" t="s">
        <v>2689</v>
      </c>
      <c r="AH193" s="61" t="s">
        <v>923</v>
      </c>
      <c r="AI193" s="73">
        <v>43577</v>
      </c>
      <c r="AJ193" s="74" t="s">
        <v>1091</v>
      </c>
      <c r="AK193" s="76"/>
      <c r="AL193" s="72"/>
      <c r="AM193" s="72"/>
      <c r="AN193" s="71"/>
    </row>
    <row r="194" spans="2:40" s="20" customFormat="1" ht="159.94999999999999" hidden="1" customHeight="1">
      <c r="B194" s="68" t="s">
        <v>2298</v>
      </c>
      <c r="C194" s="8" t="s">
        <v>274</v>
      </c>
      <c r="D194" s="107">
        <v>43026</v>
      </c>
      <c r="E194" s="68" t="s">
        <v>1604</v>
      </c>
      <c r="F194" s="304" t="s">
        <v>1172</v>
      </c>
      <c r="G194" s="4" t="s">
        <v>270</v>
      </c>
      <c r="H194" s="4" t="s">
        <v>270</v>
      </c>
      <c r="I194" s="27" t="s">
        <v>271</v>
      </c>
      <c r="J194" s="27" t="s">
        <v>272</v>
      </c>
      <c r="K194" s="2">
        <v>1</v>
      </c>
      <c r="L194" s="26" t="s">
        <v>273</v>
      </c>
      <c r="M194" s="184">
        <v>43069</v>
      </c>
      <c r="N194" s="5">
        <v>60.857142857142854</v>
      </c>
      <c r="O194" s="62" t="s">
        <v>56</v>
      </c>
      <c r="P194" s="63" t="s">
        <v>275</v>
      </c>
      <c r="Q194" s="201">
        <v>1</v>
      </c>
      <c r="R194" s="6" t="s">
        <v>14</v>
      </c>
      <c r="S194" s="7">
        <f t="shared" si="5"/>
        <v>20</v>
      </c>
      <c r="T194" s="3" t="s">
        <v>1421</v>
      </c>
      <c r="U194" s="63"/>
      <c r="V194" s="63"/>
      <c r="W194" s="63"/>
      <c r="X194" s="63"/>
      <c r="Y194" s="4" t="s">
        <v>276</v>
      </c>
      <c r="Z194" s="4" t="s">
        <v>18</v>
      </c>
      <c r="AA194" s="4" t="s">
        <v>18</v>
      </c>
      <c r="AB194" s="27" t="s">
        <v>18</v>
      </c>
      <c r="AC194" s="27" t="s">
        <v>18</v>
      </c>
      <c r="AD194" s="27" t="s">
        <v>2686</v>
      </c>
      <c r="AE194" s="27" t="s">
        <v>2689</v>
      </c>
      <c r="AF194" s="27" t="s">
        <v>2686</v>
      </c>
      <c r="AG194" s="27" t="s">
        <v>2689</v>
      </c>
      <c r="AH194" s="61" t="s">
        <v>923</v>
      </c>
      <c r="AI194" s="73">
        <v>43577</v>
      </c>
      <c r="AJ194" s="74" t="s">
        <v>1091</v>
      </c>
      <c r="AK194" s="76"/>
      <c r="AL194" s="72"/>
      <c r="AM194" s="72"/>
      <c r="AN194" s="71"/>
    </row>
    <row r="195" spans="2:40" s="20" customFormat="1" ht="159.94999999999999" hidden="1" customHeight="1">
      <c r="B195" s="68" t="s">
        <v>2299</v>
      </c>
      <c r="C195" s="8" t="s">
        <v>274</v>
      </c>
      <c r="D195" s="107">
        <v>43026</v>
      </c>
      <c r="E195" s="68" t="s">
        <v>1605</v>
      </c>
      <c r="F195" s="3" t="s">
        <v>1171</v>
      </c>
      <c r="G195" s="4" t="s">
        <v>390</v>
      </c>
      <c r="H195" s="4" t="s">
        <v>391</v>
      </c>
      <c r="I195" s="27" t="s">
        <v>392</v>
      </c>
      <c r="J195" s="27" t="s">
        <v>393</v>
      </c>
      <c r="K195" s="2">
        <v>1</v>
      </c>
      <c r="L195" s="26" t="s">
        <v>355</v>
      </c>
      <c r="M195" s="184">
        <v>43008</v>
      </c>
      <c r="N195" s="5">
        <v>43.428571428571431</v>
      </c>
      <c r="O195" s="62" t="s">
        <v>78</v>
      </c>
      <c r="P195" s="8"/>
      <c r="Q195" s="201">
        <v>1</v>
      </c>
      <c r="R195" s="6" t="s">
        <v>14</v>
      </c>
      <c r="S195" s="7">
        <f t="shared" si="5"/>
        <v>20</v>
      </c>
      <c r="T195" s="3" t="s">
        <v>1421</v>
      </c>
      <c r="U195" s="8"/>
      <c r="V195" s="8"/>
      <c r="W195" s="8"/>
      <c r="X195" s="8"/>
      <c r="Y195" s="4" t="s">
        <v>394</v>
      </c>
      <c r="Z195" s="4" t="s">
        <v>18</v>
      </c>
      <c r="AA195" s="4" t="s">
        <v>18</v>
      </c>
      <c r="AB195" s="27" t="s">
        <v>18</v>
      </c>
      <c r="AC195" s="27" t="s">
        <v>18</v>
      </c>
      <c r="AD195" s="27" t="s">
        <v>2686</v>
      </c>
      <c r="AE195" s="27" t="s">
        <v>2689</v>
      </c>
      <c r="AF195" s="27" t="s">
        <v>2686</v>
      </c>
      <c r="AG195" s="27" t="s">
        <v>2689</v>
      </c>
      <c r="AH195" s="61" t="s">
        <v>923</v>
      </c>
      <c r="AI195" s="73">
        <v>43577</v>
      </c>
      <c r="AJ195" s="74" t="s">
        <v>1091</v>
      </c>
      <c r="AK195" s="76"/>
      <c r="AL195" s="72"/>
      <c r="AM195" s="72"/>
      <c r="AN195" s="71"/>
    </row>
    <row r="196" spans="2:40" s="20" customFormat="1" ht="159.94999999999999" hidden="1" customHeight="1">
      <c r="B196" s="68" t="s">
        <v>2300</v>
      </c>
      <c r="C196" s="8" t="s">
        <v>274</v>
      </c>
      <c r="D196" s="107">
        <v>43026</v>
      </c>
      <c r="E196" s="68" t="s">
        <v>1607</v>
      </c>
      <c r="F196" s="3" t="s">
        <v>1170</v>
      </c>
      <c r="G196" s="4" t="s">
        <v>451</v>
      </c>
      <c r="H196" s="4" t="s">
        <v>452</v>
      </c>
      <c r="I196" s="27" t="s">
        <v>453</v>
      </c>
      <c r="J196" s="27" t="s">
        <v>454</v>
      </c>
      <c r="K196" s="2">
        <v>1</v>
      </c>
      <c r="L196" s="26" t="s">
        <v>355</v>
      </c>
      <c r="M196" s="184">
        <v>42735</v>
      </c>
      <c r="N196" s="5">
        <v>4.4285714285714288</v>
      </c>
      <c r="O196" s="62" t="s">
        <v>78</v>
      </c>
      <c r="P196" s="63"/>
      <c r="Q196" s="201">
        <v>1</v>
      </c>
      <c r="R196" s="6" t="s">
        <v>14</v>
      </c>
      <c r="S196" s="7">
        <f t="shared" si="5"/>
        <v>20</v>
      </c>
      <c r="T196" s="3" t="s">
        <v>1421</v>
      </c>
      <c r="U196" s="63"/>
      <c r="V196" s="63"/>
      <c r="W196" s="63"/>
      <c r="X196" s="63"/>
      <c r="Y196" s="4" t="s">
        <v>367</v>
      </c>
      <c r="Z196" s="4" t="s">
        <v>18</v>
      </c>
      <c r="AA196" s="4" t="s">
        <v>18</v>
      </c>
      <c r="AB196" s="27" t="s">
        <v>18</v>
      </c>
      <c r="AC196" s="27" t="s">
        <v>18</v>
      </c>
      <c r="AD196" s="27" t="s">
        <v>2686</v>
      </c>
      <c r="AE196" s="27" t="s">
        <v>2689</v>
      </c>
      <c r="AF196" s="27" t="s">
        <v>2686</v>
      </c>
      <c r="AG196" s="27" t="s">
        <v>2689</v>
      </c>
      <c r="AH196" s="61" t="s">
        <v>923</v>
      </c>
      <c r="AI196" s="73">
        <v>43577</v>
      </c>
      <c r="AJ196" s="74" t="s">
        <v>1091</v>
      </c>
      <c r="AK196" s="76"/>
      <c r="AL196" s="72"/>
      <c r="AM196" s="72"/>
      <c r="AN196" s="71"/>
    </row>
    <row r="197" spans="2:40" s="20" customFormat="1" ht="159.94999999999999" hidden="1" customHeight="1">
      <c r="B197" s="68" t="s">
        <v>2301</v>
      </c>
      <c r="C197" s="8" t="s">
        <v>274</v>
      </c>
      <c r="D197" s="107">
        <v>43026</v>
      </c>
      <c r="E197" s="68" t="s">
        <v>1608</v>
      </c>
      <c r="F197" s="3" t="s">
        <v>1169</v>
      </c>
      <c r="G197" s="4" t="s">
        <v>451</v>
      </c>
      <c r="H197" s="4" t="s">
        <v>452</v>
      </c>
      <c r="I197" s="27" t="s">
        <v>453</v>
      </c>
      <c r="J197" s="27" t="s">
        <v>454</v>
      </c>
      <c r="K197" s="2">
        <v>1</v>
      </c>
      <c r="L197" s="26" t="s">
        <v>355</v>
      </c>
      <c r="M197" s="184">
        <v>42735</v>
      </c>
      <c r="N197" s="5">
        <v>4.4285714285714288</v>
      </c>
      <c r="O197" s="10" t="s">
        <v>154</v>
      </c>
      <c r="P197" s="8" t="s">
        <v>78</v>
      </c>
      <c r="Q197" s="201">
        <v>1</v>
      </c>
      <c r="R197" s="6" t="s">
        <v>14</v>
      </c>
      <c r="S197" s="7">
        <f t="shared" si="5"/>
        <v>20</v>
      </c>
      <c r="T197" s="3" t="s">
        <v>1421</v>
      </c>
      <c r="U197" s="8"/>
      <c r="V197" s="8"/>
      <c r="W197" s="8"/>
      <c r="X197" s="8"/>
      <c r="Y197" s="4" t="s">
        <v>367</v>
      </c>
      <c r="Z197" s="4" t="s">
        <v>18</v>
      </c>
      <c r="AA197" s="4" t="s">
        <v>18</v>
      </c>
      <c r="AB197" s="27" t="s">
        <v>18</v>
      </c>
      <c r="AC197" s="27" t="s">
        <v>18</v>
      </c>
      <c r="AD197" s="27" t="s">
        <v>2686</v>
      </c>
      <c r="AE197" s="27" t="s">
        <v>2689</v>
      </c>
      <c r="AF197" s="27" t="s">
        <v>2686</v>
      </c>
      <c r="AG197" s="27" t="s">
        <v>2689</v>
      </c>
      <c r="AH197" s="61" t="s">
        <v>923</v>
      </c>
      <c r="AI197" s="73">
        <v>43577</v>
      </c>
      <c r="AJ197" s="74" t="s">
        <v>1091</v>
      </c>
      <c r="AK197" s="76"/>
      <c r="AL197" s="72"/>
      <c r="AM197" s="72"/>
      <c r="AN197" s="71"/>
    </row>
    <row r="198" spans="2:40" s="20" customFormat="1" ht="159.94999999999999" hidden="1" customHeight="1">
      <c r="B198" s="68" t="s">
        <v>2302</v>
      </c>
      <c r="C198" s="8" t="s">
        <v>274</v>
      </c>
      <c r="D198" s="107">
        <v>43026</v>
      </c>
      <c r="E198" s="68" t="s">
        <v>1609</v>
      </c>
      <c r="F198" s="3" t="s">
        <v>1168</v>
      </c>
      <c r="G198" s="4" t="s">
        <v>455</v>
      </c>
      <c r="H198" s="4" t="s">
        <v>456</v>
      </c>
      <c r="I198" s="27" t="s">
        <v>457</v>
      </c>
      <c r="J198" s="27" t="s">
        <v>458</v>
      </c>
      <c r="K198" s="2">
        <v>1</v>
      </c>
      <c r="L198" s="26" t="s">
        <v>355</v>
      </c>
      <c r="M198" s="184">
        <v>43008</v>
      </c>
      <c r="N198" s="5">
        <v>43.428571428571431</v>
      </c>
      <c r="O198" s="10" t="s">
        <v>154</v>
      </c>
      <c r="P198" s="8" t="s">
        <v>78</v>
      </c>
      <c r="Q198" s="201">
        <v>1</v>
      </c>
      <c r="R198" s="6" t="s">
        <v>14</v>
      </c>
      <c r="S198" s="7">
        <f t="shared" si="5"/>
        <v>20</v>
      </c>
      <c r="T198" s="3" t="s">
        <v>1421</v>
      </c>
      <c r="U198" s="8"/>
      <c r="V198" s="8"/>
      <c r="W198" s="8"/>
      <c r="X198" s="8"/>
      <c r="Y198" s="4" t="s">
        <v>367</v>
      </c>
      <c r="Z198" s="4" t="s">
        <v>18</v>
      </c>
      <c r="AA198" s="4" t="s">
        <v>18</v>
      </c>
      <c r="AB198" s="27" t="s">
        <v>18</v>
      </c>
      <c r="AC198" s="27" t="s">
        <v>18</v>
      </c>
      <c r="AD198" s="27" t="s">
        <v>2686</v>
      </c>
      <c r="AE198" s="27" t="s">
        <v>2689</v>
      </c>
      <c r="AF198" s="27" t="s">
        <v>2686</v>
      </c>
      <c r="AG198" s="27" t="s">
        <v>2689</v>
      </c>
      <c r="AH198" s="61" t="s">
        <v>923</v>
      </c>
      <c r="AI198" s="73">
        <v>43577</v>
      </c>
      <c r="AJ198" s="74" t="s">
        <v>1091</v>
      </c>
      <c r="AK198" s="76"/>
      <c r="AL198" s="72"/>
      <c r="AM198" s="72"/>
      <c r="AN198" s="71"/>
    </row>
    <row r="199" spans="2:40" s="20" customFormat="1" ht="159.94999999999999" hidden="1" customHeight="1">
      <c r="B199" s="68" t="s">
        <v>2303</v>
      </c>
      <c r="C199" s="8" t="s">
        <v>274</v>
      </c>
      <c r="D199" s="107">
        <v>43026</v>
      </c>
      <c r="E199" s="68" t="s">
        <v>1610</v>
      </c>
      <c r="F199" s="3" t="s">
        <v>1167</v>
      </c>
      <c r="G199" s="4" t="s">
        <v>459</v>
      </c>
      <c r="H199" s="4" t="s">
        <v>452</v>
      </c>
      <c r="I199" s="27" t="s">
        <v>453</v>
      </c>
      <c r="J199" s="27" t="s">
        <v>454</v>
      </c>
      <c r="K199" s="2">
        <v>1</v>
      </c>
      <c r="L199" s="26" t="s">
        <v>355</v>
      </c>
      <c r="M199" s="184">
        <v>42735</v>
      </c>
      <c r="N199" s="5">
        <v>4.4285714285714288</v>
      </c>
      <c r="O199" s="10" t="s">
        <v>154</v>
      </c>
      <c r="P199" s="8" t="s">
        <v>78</v>
      </c>
      <c r="Q199" s="201">
        <v>1</v>
      </c>
      <c r="R199" s="6" t="s">
        <v>14</v>
      </c>
      <c r="S199" s="7">
        <f t="shared" si="5"/>
        <v>20</v>
      </c>
      <c r="T199" s="3" t="s">
        <v>1421</v>
      </c>
      <c r="U199" s="8"/>
      <c r="V199" s="8"/>
      <c r="W199" s="8"/>
      <c r="X199" s="8"/>
      <c r="Y199" s="4" t="s">
        <v>460</v>
      </c>
      <c r="Z199" s="4" t="s">
        <v>18</v>
      </c>
      <c r="AA199" s="4" t="s">
        <v>18</v>
      </c>
      <c r="AB199" s="27" t="s">
        <v>18</v>
      </c>
      <c r="AC199" s="27" t="s">
        <v>18</v>
      </c>
      <c r="AD199" s="27" t="s">
        <v>2686</v>
      </c>
      <c r="AE199" s="27" t="s">
        <v>2689</v>
      </c>
      <c r="AF199" s="27" t="s">
        <v>2686</v>
      </c>
      <c r="AG199" s="27" t="s">
        <v>2689</v>
      </c>
      <c r="AH199" s="61" t="s">
        <v>923</v>
      </c>
      <c r="AI199" s="73">
        <v>43577</v>
      </c>
      <c r="AJ199" s="74" t="s">
        <v>1091</v>
      </c>
      <c r="AK199" s="76"/>
      <c r="AL199" s="72"/>
      <c r="AM199" s="72"/>
      <c r="AN199" s="71"/>
    </row>
    <row r="200" spans="2:40" s="20" customFormat="1" ht="110.25" hidden="1" customHeight="1">
      <c r="B200" s="68" t="s">
        <v>2304</v>
      </c>
      <c r="C200" s="63" t="s">
        <v>2126</v>
      </c>
      <c r="D200" s="146">
        <v>43131</v>
      </c>
      <c r="E200" s="68" t="s">
        <v>1524</v>
      </c>
      <c r="F200" s="32" t="s">
        <v>1268</v>
      </c>
      <c r="G200" s="33" t="s">
        <v>541</v>
      </c>
      <c r="H200" s="35" t="s">
        <v>542</v>
      </c>
      <c r="I200" s="57" t="s">
        <v>543</v>
      </c>
      <c r="J200" s="33" t="s">
        <v>544</v>
      </c>
      <c r="K200" s="23">
        <v>1</v>
      </c>
      <c r="L200" s="37">
        <v>43146</v>
      </c>
      <c r="M200" s="37">
        <v>43464</v>
      </c>
      <c r="N200" s="5">
        <v>45.428571428571431</v>
      </c>
      <c r="O200" s="10" t="s">
        <v>1662</v>
      </c>
      <c r="P200" s="8" t="s">
        <v>78</v>
      </c>
      <c r="Q200" s="196">
        <v>1</v>
      </c>
      <c r="R200" s="6" t="s">
        <v>1361</v>
      </c>
      <c r="S200" s="7">
        <f t="shared" si="5"/>
        <v>385</v>
      </c>
      <c r="T200" s="8"/>
      <c r="U200" s="13" t="s">
        <v>1401</v>
      </c>
      <c r="V200" s="8"/>
      <c r="W200" s="8"/>
      <c r="X200" s="8"/>
      <c r="Y200" s="57" t="s">
        <v>545</v>
      </c>
      <c r="Z200" s="33" t="s">
        <v>18</v>
      </c>
      <c r="AA200" s="35" t="s">
        <v>18</v>
      </c>
      <c r="AB200" s="33" t="s">
        <v>18</v>
      </c>
      <c r="AC200" s="27" t="s">
        <v>18</v>
      </c>
      <c r="AD200" s="27" t="s">
        <v>2686</v>
      </c>
      <c r="AE200" s="27" t="s">
        <v>2689</v>
      </c>
      <c r="AF200" s="27" t="s">
        <v>2686</v>
      </c>
      <c r="AG200" s="27" t="s">
        <v>2689</v>
      </c>
      <c r="AH200" s="128" t="s">
        <v>923</v>
      </c>
      <c r="AI200" s="73">
        <v>43577</v>
      </c>
      <c r="AJ200" s="74" t="s">
        <v>1091</v>
      </c>
      <c r="AK200" s="76"/>
      <c r="AL200" s="72"/>
      <c r="AM200" s="72"/>
      <c r="AN200" s="71"/>
    </row>
    <row r="201" spans="2:40" s="20" customFormat="1" ht="106.5" hidden="1" customHeight="1">
      <c r="B201" s="68" t="s">
        <v>2305</v>
      </c>
      <c r="C201" s="63" t="s">
        <v>2126</v>
      </c>
      <c r="D201" s="146">
        <v>43131</v>
      </c>
      <c r="E201" s="68" t="s">
        <v>1612</v>
      </c>
      <c r="F201" s="32" t="s">
        <v>1271</v>
      </c>
      <c r="G201" s="33" t="s">
        <v>546</v>
      </c>
      <c r="H201" s="35" t="s">
        <v>542</v>
      </c>
      <c r="I201" s="57" t="s">
        <v>543</v>
      </c>
      <c r="J201" s="33" t="s">
        <v>544</v>
      </c>
      <c r="K201" s="23">
        <v>1</v>
      </c>
      <c r="L201" s="37">
        <v>43146</v>
      </c>
      <c r="M201" s="37">
        <v>43464</v>
      </c>
      <c r="N201" s="5">
        <v>45.428571428571431</v>
      </c>
      <c r="O201" s="10" t="s">
        <v>1662</v>
      </c>
      <c r="P201" s="8" t="s">
        <v>78</v>
      </c>
      <c r="Q201" s="196">
        <v>1</v>
      </c>
      <c r="R201" s="6" t="s">
        <v>1361</v>
      </c>
      <c r="S201" s="7">
        <f t="shared" si="5"/>
        <v>385</v>
      </c>
      <c r="T201" s="8"/>
      <c r="U201" s="13" t="s">
        <v>1401</v>
      </c>
      <c r="V201" s="8"/>
      <c r="W201" s="8"/>
      <c r="X201" s="8"/>
      <c r="Y201" s="57" t="s">
        <v>545</v>
      </c>
      <c r="Z201" s="33" t="s">
        <v>18</v>
      </c>
      <c r="AA201" s="35" t="s">
        <v>18</v>
      </c>
      <c r="AB201" s="33" t="s">
        <v>18</v>
      </c>
      <c r="AC201" s="27" t="s">
        <v>18</v>
      </c>
      <c r="AD201" s="27" t="s">
        <v>2686</v>
      </c>
      <c r="AE201" s="27" t="s">
        <v>2689</v>
      </c>
      <c r="AF201" s="27" t="s">
        <v>2686</v>
      </c>
      <c r="AG201" s="27" t="s">
        <v>2689</v>
      </c>
      <c r="AH201" s="128" t="s">
        <v>923</v>
      </c>
      <c r="AI201" s="73">
        <v>43577</v>
      </c>
      <c r="AJ201" s="74" t="s">
        <v>1091</v>
      </c>
      <c r="AK201" s="76"/>
      <c r="AL201" s="72"/>
      <c r="AM201" s="72"/>
      <c r="AN201" s="71"/>
    </row>
    <row r="202" spans="2:40" s="20" customFormat="1" ht="96" hidden="1" customHeight="1">
      <c r="B202" s="68" t="s">
        <v>2306</v>
      </c>
      <c r="C202" s="63" t="s">
        <v>2126</v>
      </c>
      <c r="D202" s="146">
        <v>43131</v>
      </c>
      <c r="E202" s="68" t="s">
        <v>1612</v>
      </c>
      <c r="F202" s="32" t="s">
        <v>1269</v>
      </c>
      <c r="G202" s="33" t="s">
        <v>547</v>
      </c>
      <c r="H202" s="33" t="s">
        <v>548</v>
      </c>
      <c r="I202" s="57" t="s">
        <v>549</v>
      </c>
      <c r="J202" s="33" t="s">
        <v>550</v>
      </c>
      <c r="K202" s="23">
        <v>1</v>
      </c>
      <c r="L202" s="37">
        <v>43146</v>
      </c>
      <c r="M202" s="37">
        <v>43189</v>
      </c>
      <c r="N202" s="5">
        <v>6.1428571428571432</v>
      </c>
      <c r="O202" s="8" t="s">
        <v>149</v>
      </c>
      <c r="P202" s="63"/>
      <c r="Q202" s="196">
        <v>1</v>
      </c>
      <c r="R202" s="6" t="s">
        <v>1362</v>
      </c>
      <c r="S202" s="7">
        <f t="shared" si="5"/>
        <v>93</v>
      </c>
      <c r="T202" s="63"/>
      <c r="U202" s="13" t="s">
        <v>1401</v>
      </c>
      <c r="V202" s="63"/>
      <c r="W202" s="63"/>
      <c r="X202" s="63"/>
      <c r="Y202" s="57" t="s">
        <v>551</v>
      </c>
      <c r="Z202" s="33" t="s">
        <v>18</v>
      </c>
      <c r="AA202" s="33" t="s">
        <v>18</v>
      </c>
      <c r="AB202" s="33" t="s">
        <v>18</v>
      </c>
      <c r="AC202" s="27" t="s">
        <v>18</v>
      </c>
      <c r="AD202" s="27" t="s">
        <v>2686</v>
      </c>
      <c r="AE202" s="27" t="s">
        <v>2689</v>
      </c>
      <c r="AF202" s="27" t="s">
        <v>2686</v>
      </c>
      <c r="AG202" s="27" t="s">
        <v>2689</v>
      </c>
      <c r="AH202" s="127" t="s">
        <v>923</v>
      </c>
      <c r="AI202" s="73">
        <v>43577</v>
      </c>
      <c r="AJ202" s="74" t="s">
        <v>1091</v>
      </c>
      <c r="AK202" s="76"/>
      <c r="AL202" s="72" t="s">
        <v>1120</v>
      </c>
      <c r="AM202" s="72"/>
      <c r="AN202" s="71"/>
    </row>
    <row r="203" spans="2:40" s="20" customFormat="1" ht="136.5" hidden="1" customHeight="1">
      <c r="B203" s="68" t="s">
        <v>2307</v>
      </c>
      <c r="C203" s="63" t="s">
        <v>2126</v>
      </c>
      <c r="D203" s="146">
        <v>43131</v>
      </c>
      <c r="E203" s="68" t="s">
        <v>1612</v>
      </c>
      <c r="F203" s="32" t="s">
        <v>1269</v>
      </c>
      <c r="G203" s="33" t="s">
        <v>552</v>
      </c>
      <c r="H203" s="35" t="s">
        <v>553</v>
      </c>
      <c r="I203" s="57" t="s">
        <v>554</v>
      </c>
      <c r="J203" s="33" t="s">
        <v>555</v>
      </c>
      <c r="K203" s="23">
        <v>1</v>
      </c>
      <c r="L203" s="38">
        <v>43313</v>
      </c>
      <c r="M203" s="38">
        <v>43465</v>
      </c>
      <c r="N203" s="5">
        <v>21.714285714285715</v>
      </c>
      <c r="O203" s="10" t="s">
        <v>154</v>
      </c>
      <c r="P203" s="63"/>
      <c r="Q203" s="196">
        <v>1</v>
      </c>
      <c r="R203" s="6" t="s">
        <v>1363</v>
      </c>
      <c r="S203" s="7">
        <f t="shared" ref="S203:S229" si="6">LEN($R203)</f>
        <v>201</v>
      </c>
      <c r="T203" s="63"/>
      <c r="U203" s="13" t="s">
        <v>1401</v>
      </c>
      <c r="V203" s="63"/>
      <c r="W203" s="63"/>
      <c r="X203" s="63"/>
      <c r="Y203" s="57" t="s">
        <v>556</v>
      </c>
      <c r="Z203" s="33" t="s">
        <v>18</v>
      </c>
      <c r="AA203" s="35" t="s">
        <v>18</v>
      </c>
      <c r="AB203" s="33" t="s">
        <v>18</v>
      </c>
      <c r="AC203" s="27" t="s">
        <v>18</v>
      </c>
      <c r="AD203" s="27" t="s">
        <v>2686</v>
      </c>
      <c r="AE203" s="27" t="s">
        <v>2689</v>
      </c>
      <c r="AF203" s="27" t="s">
        <v>2686</v>
      </c>
      <c r="AG203" s="27" t="s">
        <v>2689</v>
      </c>
      <c r="AH203" s="128" t="s">
        <v>923</v>
      </c>
      <c r="AI203" s="73">
        <v>43577</v>
      </c>
      <c r="AJ203" s="74" t="s">
        <v>1091</v>
      </c>
      <c r="AK203" s="76"/>
      <c r="AL203" s="72"/>
      <c r="AM203" s="72"/>
      <c r="AN203" s="71"/>
    </row>
    <row r="204" spans="2:40" s="20" customFormat="1" ht="211.5" hidden="1" customHeight="1">
      <c r="B204" s="68" t="s">
        <v>2308</v>
      </c>
      <c r="C204" s="63" t="s">
        <v>2126</v>
      </c>
      <c r="D204" s="146">
        <v>43131</v>
      </c>
      <c r="E204" s="68" t="s">
        <v>1525</v>
      </c>
      <c r="F204" s="32" t="s">
        <v>1270</v>
      </c>
      <c r="G204" s="33" t="s">
        <v>557</v>
      </c>
      <c r="H204" s="33" t="s">
        <v>558</v>
      </c>
      <c r="I204" s="57" t="s">
        <v>559</v>
      </c>
      <c r="J204" s="33" t="s">
        <v>560</v>
      </c>
      <c r="K204" s="23">
        <v>2</v>
      </c>
      <c r="L204" s="38">
        <v>43146</v>
      </c>
      <c r="M204" s="38">
        <v>43250</v>
      </c>
      <c r="N204" s="5">
        <v>14.857142857142858</v>
      </c>
      <c r="O204" s="63" t="s">
        <v>208</v>
      </c>
      <c r="P204" s="63"/>
      <c r="Q204" s="196">
        <v>2</v>
      </c>
      <c r="R204" s="6" t="s">
        <v>1364</v>
      </c>
      <c r="S204" s="7">
        <f t="shared" si="6"/>
        <v>255</v>
      </c>
      <c r="T204" s="63"/>
      <c r="U204" s="13" t="s">
        <v>1401</v>
      </c>
      <c r="V204" s="63"/>
      <c r="W204" s="63"/>
      <c r="X204" s="63"/>
      <c r="Y204" s="57" t="s">
        <v>1119</v>
      </c>
      <c r="Z204" s="33" t="s">
        <v>18</v>
      </c>
      <c r="AA204" s="33" t="s">
        <v>18</v>
      </c>
      <c r="AB204" s="33" t="s">
        <v>18</v>
      </c>
      <c r="AC204" s="27" t="s">
        <v>18</v>
      </c>
      <c r="AD204" s="27" t="s">
        <v>2686</v>
      </c>
      <c r="AE204" s="27" t="s">
        <v>2689</v>
      </c>
      <c r="AF204" s="27" t="s">
        <v>2686</v>
      </c>
      <c r="AG204" s="27" t="s">
        <v>2689</v>
      </c>
      <c r="AH204" s="128" t="s">
        <v>923</v>
      </c>
      <c r="AI204" s="73">
        <v>43577</v>
      </c>
      <c r="AJ204" s="74" t="s">
        <v>1091</v>
      </c>
      <c r="AK204" s="76"/>
      <c r="AL204" s="72"/>
      <c r="AM204" s="72"/>
      <c r="AN204" s="71"/>
    </row>
    <row r="205" spans="2:40" s="20" customFormat="1" ht="105.75" hidden="1" customHeight="1">
      <c r="B205" s="68" t="s">
        <v>2309</v>
      </c>
      <c r="C205" s="63" t="s">
        <v>2126</v>
      </c>
      <c r="D205" s="146">
        <v>43131</v>
      </c>
      <c r="E205" s="68" t="s">
        <v>1525</v>
      </c>
      <c r="F205" s="32" t="s">
        <v>1272</v>
      </c>
      <c r="G205" s="33" t="s">
        <v>557</v>
      </c>
      <c r="H205" s="35" t="s">
        <v>561</v>
      </c>
      <c r="I205" s="57" t="s">
        <v>562</v>
      </c>
      <c r="J205" s="33" t="s">
        <v>563</v>
      </c>
      <c r="K205" s="23">
        <v>3</v>
      </c>
      <c r="L205" s="37">
        <v>43132</v>
      </c>
      <c r="M205" s="37">
        <v>43434</v>
      </c>
      <c r="N205" s="5">
        <v>43.142857142857146</v>
      </c>
      <c r="O205" s="63" t="s">
        <v>564</v>
      </c>
      <c r="P205" s="63" t="s">
        <v>202</v>
      </c>
      <c r="Q205" s="196">
        <v>3</v>
      </c>
      <c r="R205" s="6" t="s">
        <v>1365</v>
      </c>
      <c r="S205" s="7">
        <f t="shared" si="6"/>
        <v>109</v>
      </c>
      <c r="T205" s="63"/>
      <c r="U205" s="13" t="s">
        <v>1401</v>
      </c>
      <c r="V205" s="63"/>
      <c r="W205" s="63"/>
      <c r="X205" s="63"/>
      <c r="Y205" s="33" t="s">
        <v>565</v>
      </c>
      <c r="Z205" s="33" t="s">
        <v>18</v>
      </c>
      <c r="AA205" s="35" t="s">
        <v>18</v>
      </c>
      <c r="AB205" s="33" t="s">
        <v>18</v>
      </c>
      <c r="AC205" s="27" t="s">
        <v>18</v>
      </c>
      <c r="AD205" s="27" t="s">
        <v>2686</v>
      </c>
      <c r="AE205" s="27" t="s">
        <v>2689</v>
      </c>
      <c r="AF205" s="27" t="s">
        <v>2686</v>
      </c>
      <c r="AG205" s="27" t="s">
        <v>2689</v>
      </c>
      <c r="AH205" s="127" t="s">
        <v>923</v>
      </c>
      <c r="AI205" s="73">
        <v>43577</v>
      </c>
      <c r="AJ205" s="74" t="s">
        <v>1091</v>
      </c>
      <c r="AK205" s="76"/>
      <c r="AL205" s="72" t="s">
        <v>1120</v>
      </c>
      <c r="AM205" s="72"/>
      <c r="AN205" s="71"/>
    </row>
    <row r="206" spans="2:40" s="20" customFormat="1" ht="102.75" hidden="1" customHeight="1">
      <c r="B206" s="68" t="s">
        <v>2310</v>
      </c>
      <c r="C206" s="63" t="s">
        <v>2126</v>
      </c>
      <c r="D206" s="146">
        <v>43131</v>
      </c>
      <c r="E206" s="68" t="s">
        <v>1541</v>
      </c>
      <c r="F206" s="32" t="s">
        <v>1273</v>
      </c>
      <c r="G206" s="33" t="s">
        <v>566</v>
      </c>
      <c r="H206" s="33" t="s">
        <v>567</v>
      </c>
      <c r="I206" s="57" t="s">
        <v>938</v>
      </c>
      <c r="J206" s="33" t="s">
        <v>568</v>
      </c>
      <c r="K206" s="23">
        <v>1</v>
      </c>
      <c r="L206" s="26">
        <v>43146</v>
      </c>
      <c r="M206" s="26">
        <v>43220</v>
      </c>
      <c r="N206" s="5">
        <v>10.571428571428571</v>
      </c>
      <c r="O206" s="63" t="s">
        <v>569</v>
      </c>
      <c r="P206" s="63"/>
      <c r="Q206" s="196">
        <v>1</v>
      </c>
      <c r="R206" s="6" t="s">
        <v>1366</v>
      </c>
      <c r="S206" s="7">
        <f t="shared" si="6"/>
        <v>119</v>
      </c>
      <c r="T206" s="63"/>
      <c r="U206" s="13" t="s">
        <v>1401</v>
      </c>
      <c r="V206" s="63"/>
      <c r="W206" s="63"/>
      <c r="X206" s="63"/>
      <c r="Y206" s="33" t="s">
        <v>570</v>
      </c>
      <c r="Z206" s="33" t="s">
        <v>18</v>
      </c>
      <c r="AA206" s="33" t="s">
        <v>18</v>
      </c>
      <c r="AB206" s="33" t="s">
        <v>18</v>
      </c>
      <c r="AC206" s="27" t="s">
        <v>18</v>
      </c>
      <c r="AD206" s="27" t="s">
        <v>2686</v>
      </c>
      <c r="AE206" s="27" t="s">
        <v>2689</v>
      </c>
      <c r="AF206" s="27" t="s">
        <v>2686</v>
      </c>
      <c r="AG206" s="27" t="s">
        <v>2689</v>
      </c>
      <c r="AH206" s="128" t="s">
        <v>923</v>
      </c>
      <c r="AI206" s="73">
        <v>43577</v>
      </c>
      <c r="AJ206" s="74" t="s">
        <v>1091</v>
      </c>
      <c r="AK206" s="76"/>
      <c r="AL206" s="72"/>
      <c r="AM206" s="72"/>
      <c r="AN206" s="71"/>
    </row>
    <row r="207" spans="2:40" s="20" customFormat="1" ht="80.25" hidden="1" customHeight="1">
      <c r="B207" s="68" t="s">
        <v>2311</v>
      </c>
      <c r="C207" s="63" t="s">
        <v>2126</v>
      </c>
      <c r="D207" s="146">
        <v>43131</v>
      </c>
      <c r="E207" s="68" t="s">
        <v>1541</v>
      </c>
      <c r="F207" s="32" t="s">
        <v>1273</v>
      </c>
      <c r="G207" s="33" t="s">
        <v>571</v>
      </c>
      <c r="H207" s="33" t="s">
        <v>572</v>
      </c>
      <c r="I207" s="57" t="s">
        <v>573</v>
      </c>
      <c r="J207" s="39" t="s">
        <v>574</v>
      </c>
      <c r="K207" s="40">
        <v>1</v>
      </c>
      <c r="L207" s="30">
        <v>43191</v>
      </c>
      <c r="M207" s="30">
        <v>43342</v>
      </c>
      <c r="N207" s="5">
        <v>21.571428571428573</v>
      </c>
      <c r="O207" s="63" t="s">
        <v>569</v>
      </c>
      <c r="P207" s="63" t="s">
        <v>575</v>
      </c>
      <c r="Q207" s="196">
        <v>1</v>
      </c>
      <c r="R207" s="6" t="s">
        <v>1845</v>
      </c>
      <c r="S207" s="7">
        <f t="shared" si="6"/>
        <v>165</v>
      </c>
      <c r="T207" s="63"/>
      <c r="U207" s="13" t="s">
        <v>1401</v>
      </c>
      <c r="V207" s="63"/>
      <c r="W207" s="63"/>
      <c r="X207" s="63"/>
      <c r="Y207" s="33" t="s">
        <v>576</v>
      </c>
      <c r="Z207" s="33" t="s">
        <v>18</v>
      </c>
      <c r="AA207" s="33" t="s">
        <v>18</v>
      </c>
      <c r="AB207" s="33" t="s">
        <v>18</v>
      </c>
      <c r="AC207" s="27" t="s">
        <v>18</v>
      </c>
      <c r="AD207" s="27" t="s">
        <v>2686</v>
      </c>
      <c r="AE207" s="27" t="s">
        <v>2689</v>
      </c>
      <c r="AF207" s="27" t="s">
        <v>2686</v>
      </c>
      <c r="AG207" s="27" t="s">
        <v>2689</v>
      </c>
      <c r="AH207" s="127" t="s">
        <v>923</v>
      </c>
      <c r="AI207" s="73">
        <v>43577</v>
      </c>
      <c r="AJ207" s="74" t="s">
        <v>1091</v>
      </c>
      <c r="AK207" s="76"/>
      <c r="AL207" s="72" t="s">
        <v>1120</v>
      </c>
      <c r="AM207" s="72"/>
      <c r="AN207" s="71"/>
    </row>
    <row r="208" spans="2:40" s="20" customFormat="1" ht="143.25" hidden="1" customHeight="1">
      <c r="B208" s="68" t="s">
        <v>2312</v>
      </c>
      <c r="C208" s="63" t="s">
        <v>2126</v>
      </c>
      <c r="D208" s="146">
        <v>43131</v>
      </c>
      <c r="E208" s="68" t="s">
        <v>1531</v>
      </c>
      <c r="F208" s="32" t="s">
        <v>1274</v>
      </c>
      <c r="G208" s="33" t="s">
        <v>520</v>
      </c>
      <c r="H208" s="35" t="s">
        <v>521</v>
      </c>
      <c r="I208" s="57" t="s">
        <v>522</v>
      </c>
      <c r="J208" s="33" t="s">
        <v>523</v>
      </c>
      <c r="K208" s="23">
        <v>1</v>
      </c>
      <c r="L208" s="37">
        <v>43146</v>
      </c>
      <c r="M208" s="37">
        <v>43189</v>
      </c>
      <c r="N208" s="5">
        <v>6.1428571428571432</v>
      </c>
      <c r="O208" s="8" t="s">
        <v>29</v>
      </c>
      <c r="P208" s="63"/>
      <c r="Q208" s="196">
        <v>1</v>
      </c>
      <c r="R208" s="6" t="s">
        <v>1846</v>
      </c>
      <c r="S208" s="7">
        <f t="shared" si="6"/>
        <v>353</v>
      </c>
      <c r="T208" s="63"/>
      <c r="U208" s="13" t="s">
        <v>1401</v>
      </c>
      <c r="V208" s="63"/>
      <c r="W208" s="63"/>
      <c r="X208" s="63"/>
      <c r="Y208" s="33" t="s">
        <v>524</v>
      </c>
      <c r="Z208" s="33" t="s">
        <v>18</v>
      </c>
      <c r="AA208" s="35" t="s">
        <v>18</v>
      </c>
      <c r="AB208" s="33" t="s">
        <v>18</v>
      </c>
      <c r="AC208" s="27" t="s">
        <v>18</v>
      </c>
      <c r="AD208" s="27" t="s">
        <v>2686</v>
      </c>
      <c r="AE208" s="27" t="s">
        <v>2689</v>
      </c>
      <c r="AF208" s="27" t="s">
        <v>2686</v>
      </c>
      <c r="AG208" s="27" t="s">
        <v>2689</v>
      </c>
      <c r="AH208" s="128" t="s">
        <v>923</v>
      </c>
      <c r="AI208" s="73">
        <v>43577</v>
      </c>
      <c r="AJ208" s="74" t="s">
        <v>1091</v>
      </c>
      <c r="AK208" s="76"/>
      <c r="AL208" s="72"/>
      <c r="AM208" s="72"/>
      <c r="AN208" s="71"/>
    </row>
    <row r="209" spans="2:40" s="20" customFormat="1" ht="104.25" hidden="1" customHeight="1">
      <c r="B209" s="68" t="s">
        <v>2313</v>
      </c>
      <c r="C209" s="63" t="s">
        <v>2126</v>
      </c>
      <c r="D209" s="146">
        <v>43131</v>
      </c>
      <c r="E209" s="68" t="s">
        <v>1531</v>
      </c>
      <c r="F209" s="32" t="s">
        <v>1274</v>
      </c>
      <c r="G209" s="33" t="s">
        <v>577</v>
      </c>
      <c r="H209" s="33" t="s">
        <v>578</v>
      </c>
      <c r="I209" s="57" t="s">
        <v>579</v>
      </c>
      <c r="J209" s="33" t="s">
        <v>580</v>
      </c>
      <c r="K209" s="23">
        <v>1</v>
      </c>
      <c r="L209" s="26">
        <v>43146</v>
      </c>
      <c r="M209" s="26">
        <v>43342</v>
      </c>
      <c r="N209" s="5">
        <v>28</v>
      </c>
      <c r="O209" s="63" t="s">
        <v>529</v>
      </c>
      <c r="P209" s="63"/>
      <c r="Q209" s="196">
        <v>1</v>
      </c>
      <c r="R209" s="6" t="s">
        <v>1367</v>
      </c>
      <c r="S209" s="7">
        <f t="shared" si="6"/>
        <v>117</v>
      </c>
      <c r="T209" s="63"/>
      <c r="U209" s="13" t="s">
        <v>1401</v>
      </c>
      <c r="V209" s="63"/>
      <c r="W209" s="63"/>
      <c r="X209" s="63"/>
      <c r="Y209" s="57" t="s">
        <v>530</v>
      </c>
      <c r="Z209" s="33" t="s">
        <v>18</v>
      </c>
      <c r="AA209" s="33" t="s">
        <v>18</v>
      </c>
      <c r="AB209" s="33" t="s">
        <v>18</v>
      </c>
      <c r="AC209" s="27" t="s">
        <v>18</v>
      </c>
      <c r="AD209" s="27" t="s">
        <v>2686</v>
      </c>
      <c r="AE209" s="27" t="s">
        <v>2689</v>
      </c>
      <c r="AF209" s="27" t="s">
        <v>2686</v>
      </c>
      <c r="AG209" s="27" t="s">
        <v>2689</v>
      </c>
      <c r="AH209" s="128" t="s">
        <v>923</v>
      </c>
      <c r="AI209" s="73">
        <v>43577</v>
      </c>
      <c r="AJ209" s="74" t="s">
        <v>1091</v>
      </c>
      <c r="AK209" s="76"/>
      <c r="AL209" s="72"/>
      <c r="AM209" s="72"/>
      <c r="AN209" s="71"/>
    </row>
    <row r="210" spans="2:40" s="20" customFormat="1" ht="105" hidden="1" customHeight="1">
      <c r="B210" s="68" t="s">
        <v>2314</v>
      </c>
      <c r="C210" s="63" t="s">
        <v>2126</v>
      </c>
      <c r="D210" s="146">
        <v>43131</v>
      </c>
      <c r="E210" s="68" t="s">
        <v>1529</v>
      </c>
      <c r="F210" s="32" t="s">
        <v>1275</v>
      </c>
      <c r="G210" s="33" t="s">
        <v>581</v>
      </c>
      <c r="H210" s="35" t="s">
        <v>582</v>
      </c>
      <c r="I210" s="57" t="s">
        <v>579</v>
      </c>
      <c r="J210" s="33" t="s">
        <v>580</v>
      </c>
      <c r="K210" s="23">
        <v>1</v>
      </c>
      <c r="L210" s="26">
        <v>43146</v>
      </c>
      <c r="M210" s="26">
        <v>43342</v>
      </c>
      <c r="N210" s="5">
        <v>28</v>
      </c>
      <c r="O210" s="63" t="s">
        <v>529</v>
      </c>
      <c r="P210" s="63"/>
      <c r="Q210" s="196">
        <v>1</v>
      </c>
      <c r="R210" s="6" t="s">
        <v>1367</v>
      </c>
      <c r="S210" s="7">
        <f t="shared" si="6"/>
        <v>117</v>
      </c>
      <c r="T210" s="63"/>
      <c r="U210" s="13" t="s">
        <v>1401</v>
      </c>
      <c r="V210" s="63"/>
      <c r="W210" s="63"/>
      <c r="X210" s="63"/>
      <c r="Y210" s="57" t="s">
        <v>530</v>
      </c>
      <c r="Z210" s="33" t="s">
        <v>18</v>
      </c>
      <c r="AA210" s="35" t="s">
        <v>18</v>
      </c>
      <c r="AB210" s="33" t="s">
        <v>18</v>
      </c>
      <c r="AC210" s="27" t="s">
        <v>18</v>
      </c>
      <c r="AD210" s="27" t="s">
        <v>2686</v>
      </c>
      <c r="AE210" s="27" t="s">
        <v>2689</v>
      </c>
      <c r="AF210" s="27" t="s">
        <v>2686</v>
      </c>
      <c r="AG210" s="27" t="s">
        <v>2689</v>
      </c>
      <c r="AH210" s="128" t="s">
        <v>923</v>
      </c>
      <c r="AI210" s="73">
        <v>43577</v>
      </c>
      <c r="AJ210" s="74" t="s">
        <v>1091</v>
      </c>
      <c r="AK210" s="76"/>
      <c r="AL210" s="72"/>
      <c r="AM210" s="72"/>
      <c r="AN210" s="71"/>
    </row>
    <row r="211" spans="2:40" s="20" customFormat="1" ht="128.25" hidden="1" customHeight="1">
      <c r="B211" s="68" t="s">
        <v>2315</v>
      </c>
      <c r="C211" s="63" t="s">
        <v>2126</v>
      </c>
      <c r="D211" s="146">
        <v>43131</v>
      </c>
      <c r="E211" s="68" t="s">
        <v>1618</v>
      </c>
      <c r="F211" s="32" t="s">
        <v>1276</v>
      </c>
      <c r="G211" s="33" t="s">
        <v>583</v>
      </c>
      <c r="H211" s="35" t="s">
        <v>584</v>
      </c>
      <c r="I211" s="57" t="s">
        <v>585</v>
      </c>
      <c r="J211" s="33" t="s">
        <v>586</v>
      </c>
      <c r="K211" s="23">
        <v>1</v>
      </c>
      <c r="L211" s="26">
        <v>43160</v>
      </c>
      <c r="M211" s="26">
        <v>43465</v>
      </c>
      <c r="N211" s="5">
        <v>43.571428571428569</v>
      </c>
      <c r="O211" s="63" t="s">
        <v>529</v>
      </c>
      <c r="P211" s="63"/>
      <c r="Q211" s="196">
        <v>1</v>
      </c>
      <c r="R211" s="6" t="s">
        <v>1368</v>
      </c>
      <c r="S211" s="7">
        <f t="shared" si="6"/>
        <v>260</v>
      </c>
      <c r="T211" s="63"/>
      <c r="U211" s="13" t="s">
        <v>1401</v>
      </c>
      <c r="V211" s="63"/>
      <c r="W211" s="63"/>
      <c r="X211" s="63"/>
      <c r="Y211" s="57" t="s">
        <v>587</v>
      </c>
      <c r="Z211" s="33" t="s">
        <v>18</v>
      </c>
      <c r="AA211" s="35" t="s">
        <v>18</v>
      </c>
      <c r="AB211" s="33" t="s">
        <v>18</v>
      </c>
      <c r="AC211" s="27" t="s">
        <v>18</v>
      </c>
      <c r="AD211" s="27" t="s">
        <v>2686</v>
      </c>
      <c r="AE211" s="27" t="s">
        <v>2689</v>
      </c>
      <c r="AF211" s="27" t="s">
        <v>2686</v>
      </c>
      <c r="AG211" s="27" t="s">
        <v>2689</v>
      </c>
      <c r="AH211" s="128" t="s">
        <v>923</v>
      </c>
      <c r="AI211" s="73">
        <v>43577</v>
      </c>
      <c r="AJ211" s="74" t="s">
        <v>1091</v>
      </c>
      <c r="AK211" s="76"/>
      <c r="AL211" s="72"/>
      <c r="AM211" s="72"/>
      <c r="AN211" s="71"/>
    </row>
    <row r="212" spans="2:40" s="20" customFormat="1" ht="66" hidden="1">
      <c r="B212" s="68" t="s">
        <v>2316</v>
      </c>
      <c r="C212" s="63" t="s">
        <v>2126</v>
      </c>
      <c r="D212" s="146">
        <v>43131</v>
      </c>
      <c r="E212" s="68" t="s">
        <v>1530</v>
      </c>
      <c r="F212" s="32" t="s">
        <v>1277</v>
      </c>
      <c r="G212" s="33" t="s">
        <v>536</v>
      </c>
      <c r="H212" s="35" t="s">
        <v>537</v>
      </c>
      <c r="I212" s="57" t="s">
        <v>538</v>
      </c>
      <c r="J212" s="33" t="s">
        <v>539</v>
      </c>
      <c r="K212" s="23">
        <v>3</v>
      </c>
      <c r="L212" s="36">
        <v>43146</v>
      </c>
      <c r="M212" s="36">
        <v>43434</v>
      </c>
      <c r="N212" s="5">
        <v>41.142857142857146</v>
      </c>
      <c r="O212" s="63" t="s">
        <v>529</v>
      </c>
      <c r="P212" s="63" t="s">
        <v>57</v>
      </c>
      <c r="Q212" s="196">
        <v>3</v>
      </c>
      <c r="R212" s="6" t="s">
        <v>1369</v>
      </c>
      <c r="S212" s="7">
        <f t="shared" si="6"/>
        <v>88</v>
      </c>
      <c r="T212" s="63"/>
      <c r="U212" s="13" t="s">
        <v>1401</v>
      </c>
      <c r="V212" s="63"/>
      <c r="W212" s="63"/>
      <c r="X212" s="63"/>
      <c r="Y212" s="33" t="s">
        <v>540</v>
      </c>
      <c r="Z212" s="33" t="s">
        <v>18</v>
      </c>
      <c r="AA212" s="35" t="s">
        <v>18</v>
      </c>
      <c r="AB212" s="33" t="s">
        <v>18</v>
      </c>
      <c r="AC212" s="27" t="s">
        <v>18</v>
      </c>
      <c r="AD212" s="27" t="s">
        <v>2686</v>
      </c>
      <c r="AE212" s="27" t="s">
        <v>2689</v>
      </c>
      <c r="AF212" s="27" t="s">
        <v>2686</v>
      </c>
      <c r="AG212" s="27" t="s">
        <v>2689</v>
      </c>
      <c r="AH212" s="128" t="s">
        <v>923</v>
      </c>
      <c r="AI212" s="73">
        <v>43577</v>
      </c>
      <c r="AJ212" s="74" t="s">
        <v>1091</v>
      </c>
      <c r="AK212" s="76"/>
      <c r="AL212" s="72"/>
      <c r="AM212" s="72"/>
      <c r="AN212" s="71"/>
    </row>
    <row r="213" spans="2:40" s="20" customFormat="1" ht="99.75" hidden="1" customHeight="1">
      <c r="B213" s="68" t="s">
        <v>2317</v>
      </c>
      <c r="C213" s="63" t="s">
        <v>2126</v>
      </c>
      <c r="D213" s="146">
        <v>43131</v>
      </c>
      <c r="E213" s="68" t="s">
        <v>1619</v>
      </c>
      <c r="F213" s="32" t="s">
        <v>1370</v>
      </c>
      <c r="G213" s="33" t="s">
        <v>525</v>
      </c>
      <c r="H213" s="35" t="s">
        <v>526</v>
      </c>
      <c r="I213" s="57" t="s">
        <v>527</v>
      </c>
      <c r="J213" s="33" t="s">
        <v>528</v>
      </c>
      <c r="K213" s="23">
        <v>1</v>
      </c>
      <c r="L213" s="36">
        <v>43146</v>
      </c>
      <c r="M213" s="36">
        <v>43342</v>
      </c>
      <c r="N213" s="5">
        <f>+(M213-L213)/7</f>
        <v>28</v>
      </c>
      <c r="O213" s="63" t="s">
        <v>529</v>
      </c>
      <c r="P213" s="63" t="s">
        <v>57</v>
      </c>
      <c r="Q213" s="196">
        <v>1</v>
      </c>
      <c r="R213" s="6" t="s">
        <v>1367</v>
      </c>
      <c r="S213" s="7">
        <f t="shared" si="6"/>
        <v>117</v>
      </c>
      <c r="T213" s="63"/>
      <c r="U213" s="13" t="s">
        <v>1401</v>
      </c>
      <c r="V213" s="63"/>
      <c r="W213" s="63"/>
      <c r="X213" s="63"/>
      <c r="Y213" s="57" t="s">
        <v>530</v>
      </c>
      <c r="Z213" s="33" t="s">
        <v>18</v>
      </c>
      <c r="AA213" s="35" t="s">
        <v>18</v>
      </c>
      <c r="AB213" s="33" t="s">
        <v>18</v>
      </c>
      <c r="AC213" s="27" t="s">
        <v>18</v>
      </c>
      <c r="AD213" s="27" t="s">
        <v>2686</v>
      </c>
      <c r="AE213" s="27" t="s">
        <v>2689</v>
      </c>
      <c r="AF213" s="27" t="s">
        <v>2686</v>
      </c>
      <c r="AG213" s="27" t="s">
        <v>2689</v>
      </c>
      <c r="AH213" s="128" t="s">
        <v>923</v>
      </c>
      <c r="AI213" s="73">
        <v>43577</v>
      </c>
      <c r="AJ213" s="74" t="s">
        <v>1091</v>
      </c>
      <c r="AK213" s="76"/>
      <c r="AL213" s="72"/>
      <c r="AM213" s="72"/>
      <c r="AN213" s="71"/>
    </row>
    <row r="214" spans="2:40" s="20" customFormat="1" ht="192" hidden="1" customHeight="1">
      <c r="B214" s="68" t="s">
        <v>2318</v>
      </c>
      <c r="C214" s="63" t="s">
        <v>2126</v>
      </c>
      <c r="D214" s="146">
        <v>43131</v>
      </c>
      <c r="E214" s="68" t="s">
        <v>1533</v>
      </c>
      <c r="F214" s="33" t="s">
        <v>1278</v>
      </c>
      <c r="G214" s="33" t="s">
        <v>588</v>
      </c>
      <c r="H214" s="33" t="s">
        <v>589</v>
      </c>
      <c r="I214" s="57" t="s">
        <v>590</v>
      </c>
      <c r="J214" s="33" t="s">
        <v>591</v>
      </c>
      <c r="K214" s="23">
        <v>1</v>
      </c>
      <c r="L214" s="30">
        <v>43146</v>
      </c>
      <c r="M214" s="30">
        <v>43189</v>
      </c>
      <c r="N214" s="5">
        <v>6.1428571428571432</v>
      </c>
      <c r="O214" s="8" t="s">
        <v>16</v>
      </c>
      <c r="P214" s="63"/>
      <c r="Q214" s="196">
        <v>1</v>
      </c>
      <c r="R214" s="6" t="s">
        <v>1371</v>
      </c>
      <c r="S214" s="7">
        <f t="shared" si="6"/>
        <v>278</v>
      </c>
      <c r="T214" s="63"/>
      <c r="U214" s="13" t="s">
        <v>1401</v>
      </c>
      <c r="V214" s="63"/>
      <c r="W214" s="63"/>
      <c r="X214" s="63"/>
      <c r="Y214" s="57" t="s">
        <v>592</v>
      </c>
      <c r="Z214" s="33" t="s">
        <v>18</v>
      </c>
      <c r="AA214" s="33" t="s">
        <v>18</v>
      </c>
      <c r="AB214" s="33" t="s">
        <v>18</v>
      </c>
      <c r="AC214" s="27" t="s">
        <v>18</v>
      </c>
      <c r="AD214" s="27" t="s">
        <v>2686</v>
      </c>
      <c r="AE214" s="27" t="s">
        <v>2689</v>
      </c>
      <c r="AF214" s="27" t="s">
        <v>2686</v>
      </c>
      <c r="AG214" s="27" t="s">
        <v>2689</v>
      </c>
      <c r="AH214" s="128" t="s">
        <v>923</v>
      </c>
      <c r="AI214" s="73">
        <v>43577</v>
      </c>
      <c r="AJ214" s="74" t="s">
        <v>1091</v>
      </c>
      <c r="AK214" s="76"/>
      <c r="AL214" s="72"/>
      <c r="AM214" s="72"/>
      <c r="AN214" s="71"/>
    </row>
    <row r="215" spans="2:40" s="20" customFormat="1" ht="113.25" hidden="1" customHeight="1">
      <c r="B215" s="68" t="s">
        <v>2319</v>
      </c>
      <c r="C215" s="63" t="s">
        <v>2126</v>
      </c>
      <c r="D215" s="146">
        <v>43131</v>
      </c>
      <c r="E215" s="68" t="s">
        <v>1534</v>
      </c>
      <c r="F215" s="33" t="s">
        <v>1279</v>
      </c>
      <c r="G215" s="33" t="s">
        <v>593</v>
      </c>
      <c r="H215" s="33" t="s">
        <v>594</v>
      </c>
      <c r="I215" s="57" t="s">
        <v>595</v>
      </c>
      <c r="J215" s="33" t="s">
        <v>112</v>
      </c>
      <c r="K215" s="23">
        <v>1</v>
      </c>
      <c r="L215" s="36">
        <v>43132</v>
      </c>
      <c r="M215" s="36">
        <v>43403</v>
      </c>
      <c r="N215" s="5">
        <v>38.714285714285715</v>
      </c>
      <c r="O215" s="62" t="s">
        <v>78</v>
      </c>
      <c r="P215" s="63"/>
      <c r="Q215" s="196">
        <v>1</v>
      </c>
      <c r="R215" s="6" t="s">
        <v>1847</v>
      </c>
      <c r="S215" s="7">
        <f t="shared" si="6"/>
        <v>266</v>
      </c>
      <c r="T215" s="63"/>
      <c r="U215" s="13" t="s">
        <v>1401</v>
      </c>
      <c r="V215" s="63"/>
      <c r="W215" s="63"/>
      <c r="X215" s="63"/>
      <c r="Y215" s="57" t="s">
        <v>596</v>
      </c>
      <c r="Z215" s="33" t="s">
        <v>18</v>
      </c>
      <c r="AA215" s="33" t="s">
        <v>18</v>
      </c>
      <c r="AB215" s="33" t="s">
        <v>18</v>
      </c>
      <c r="AC215" s="33" t="s">
        <v>18</v>
      </c>
      <c r="AD215" s="27" t="s">
        <v>2686</v>
      </c>
      <c r="AE215" s="27" t="s">
        <v>2689</v>
      </c>
      <c r="AF215" s="27" t="s">
        <v>2686</v>
      </c>
      <c r="AG215" s="27" t="s">
        <v>2689</v>
      </c>
      <c r="AH215" s="128" t="s">
        <v>923</v>
      </c>
      <c r="AI215" s="73">
        <v>43577</v>
      </c>
      <c r="AJ215" s="74" t="s">
        <v>1091</v>
      </c>
      <c r="AK215" s="76"/>
      <c r="AL215" s="72"/>
      <c r="AM215" s="72"/>
      <c r="AN215" s="71"/>
    </row>
    <row r="216" spans="2:40" s="20" customFormat="1" ht="166.5" hidden="1" customHeight="1">
      <c r="B216" s="68" t="s">
        <v>2320</v>
      </c>
      <c r="C216" s="63" t="s">
        <v>2126</v>
      </c>
      <c r="D216" s="146">
        <v>43131</v>
      </c>
      <c r="E216" s="68" t="s">
        <v>1534</v>
      </c>
      <c r="F216" s="33" t="s">
        <v>1279</v>
      </c>
      <c r="G216" s="33" t="s">
        <v>597</v>
      </c>
      <c r="H216" s="33" t="s">
        <v>598</v>
      </c>
      <c r="I216" s="57" t="s">
        <v>599</v>
      </c>
      <c r="J216" s="33" t="s">
        <v>591</v>
      </c>
      <c r="K216" s="23">
        <v>1</v>
      </c>
      <c r="L216" s="30">
        <v>43146</v>
      </c>
      <c r="M216" s="30">
        <v>43189</v>
      </c>
      <c r="N216" s="5">
        <v>6.1428571428571432</v>
      </c>
      <c r="O216" s="8" t="s">
        <v>16</v>
      </c>
      <c r="P216" s="63"/>
      <c r="Q216" s="196">
        <v>1</v>
      </c>
      <c r="R216" s="6" t="s">
        <v>1371</v>
      </c>
      <c r="S216" s="7">
        <f t="shared" si="6"/>
        <v>278</v>
      </c>
      <c r="T216" s="63"/>
      <c r="U216" s="13" t="s">
        <v>1401</v>
      </c>
      <c r="V216" s="63"/>
      <c r="W216" s="63"/>
      <c r="X216" s="63"/>
      <c r="Y216" s="57" t="s">
        <v>600</v>
      </c>
      <c r="Z216" s="33" t="s">
        <v>18</v>
      </c>
      <c r="AA216" s="33" t="s">
        <v>18</v>
      </c>
      <c r="AB216" s="33" t="s">
        <v>18</v>
      </c>
      <c r="AC216" s="27" t="s">
        <v>18</v>
      </c>
      <c r="AD216" s="27" t="s">
        <v>2686</v>
      </c>
      <c r="AE216" s="27" t="s">
        <v>2689</v>
      </c>
      <c r="AF216" s="27" t="s">
        <v>2686</v>
      </c>
      <c r="AG216" s="27" t="s">
        <v>2689</v>
      </c>
      <c r="AH216" s="128" t="s">
        <v>923</v>
      </c>
      <c r="AI216" s="73">
        <v>43577</v>
      </c>
      <c r="AJ216" s="74" t="s">
        <v>1091</v>
      </c>
      <c r="AK216" s="76"/>
      <c r="AL216" s="72"/>
      <c r="AM216" s="72"/>
      <c r="AN216" s="71"/>
    </row>
    <row r="217" spans="2:40" s="20" customFormat="1" ht="185.25" hidden="1" customHeight="1">
      <c r="B217" s="68" t="s">
        <v>2321</v>
      </c>
      <c r="C217" s="63" t="s">
        <v>2126</v>
      </c>
      <c r="D217" s="146">
        <v>43131</v>
      </c>
      <c r="E217" s="68" t="s">
        <v>1535</v>
      </c>
      <c r="F217" s="33" t="s">
        <v>1280</v>
      </c>
      <c r="G217" s="33" t="s">
        <v>513</v>
      </c>
      <c r="H217" s="33" t="s">
        <v>514</v>
      </c>
      <c r="I217" s="57" t="s">
        <v>601</v>
      </c>
      <c r="J217" s="33" t="s">
        <v>299</v>
      </c>
      <c r="K217" s="23">
        <v>1</v>
      </c>
      <c r="L217" s="38">
        <v>43374</v>
      </c>
      <c r="M217" s="38">
        <v>43434</v>
      </c>
      <c r="N217" s="5">
        <v>8.5714285714285712</v>
      </c>
      <c r="O217" s="10" t="s">
        <v>154</v>
      </c>
      <c r="P217" s="63" t="s">
        <v>602</v>
      </c>
      <c r="Q217" s="196">
        <v>1</v>
      </c>
      <c r="R217" s="6" t="s">
        <v>1372</v>
      </c>
      <c r="S217" s="7">
        <f t="shared" si="6"/>
        <v>113</v>
      </c>
      <c r="T217" s="63"/>
      <c r="U217" s="13" t="s">
        <v>1401</v>
      </c>
      <c r="V217" s="63"/>
      <c r="W217" s="63"/>
      <c r="X217" s="63"/>
      <c r="Y217" s="57" t="s">
        <v>603</v>
      </c>
      <c r="Z217" s="33" t="s">
        <v>18</v>
      </c>
      <c r="AA217" s="33" t="s">
        <v>18</v>
      </c>
      <c r="AB217" s="33" t="s">
        <v>18</v>
      </c>
      <c r="AC217" s="27" t="s">
        <v>18</v>
      </c>
      <c r="AD217" s="27" t="s">
        <v>2686</v>
      </c>
      <c r="AE217" s="27" t="s">
        <v>2689</v>
      </c>
      <c r="AF217" s="27" t="s">
        <v>2686</v>
      </c>
      <c r="AG217" s="27" t="s">
        <v>2689</v>
      </c>
      <c r="AH217" s="128" t="s">
        <v>923</v>
      </c>
      <c r="AI217" s="73">
        <v>43577</v>
      </c>
      <c r="AJ217" s="74" t="s">
        <v>1091</v>
      </c>
      <c r="AK217" s="76"/>
      <c r="AL217" s="72"/>
      <c r="AM217" s="72"/>
      <c r="AN217" s="71"/>
    </row>
    <row r="218" spans="2:40" s="20" customFormat="1" ht="360.75" hidden="1" customHeight="1">
      <c r="B218" s="68" t="s">
        <v>2322</v>
      </c>
      <c r="C218" s="63" t="s">
        <v>2126</v>
      </c>
      <c r="D218" s="146">
        <v>43131</v>
      </c>
      <c r="E218" s="68" t="s">
        <v>1535</v>
      </c>
      <c r="F218" s="33" t="s">
        <v>1280</v>
      </c>
      <c r="G218" s="33" t="s">
        <v>513</v>
      </c>
      <c r="H218" s="33" t="s">
        <v>514</v>
      </c>
      <c r="I218" s="57" t="s">
        <v>515</v>
      </c>
      <c r="J218" s="33" t="s">
        <v>516</v>
      </c>
      <c r="K218" s="23">
        <v>15</v>
      </c>
      <c r="L218" s="36">
        <v>43179</v>
      </c>
      <c r="M218" s="36">
        <v>43661</v>
      </c>
      <c r="N218" s="5">
        <v>68.857142857142861</v>
      </c>
      <c r="O218" s="62" t="s">
        <v>78</v>
      </c>
      <c r="P218" s="62" t="s">
        <v>517</v>
      </c>
      <c r="Q218" s="196">
        <v>15</v>
      </c>
      <c r="R218" s="6" t="s">
        <v>985</v>
      </c>
      <c r="S218" s="7">
        <f t="shared" si="6"/>
        <v>208</v>
      </c>
      <c r="T218" s="62"/>
      <c r="U218" s="13" t="s">
        <v>1401</v>
      </c>
      <c r="V218" s="62"/>
      <c r="W218" s="62"/>
      <c r="X218" s="62"/>
      <c r="Y218" s="33" t="s">
        <v>518</v>
      </c>
      <c r="Z218" s="57" t="s">
        <v>519</v>
      </c>
      <c r="AA218" s="57" t="s">
        <v>1378</v>
      </c>
      <c r="AB218" s="14" t="s">
        <v>989</v>
      </c>
      <c r="AC218" s="33" t="s">
        <v>1624</v>
      </c>
      <c r="AD218" s="33" t="s">
        <v>2681</v>
      </c>
      <c r="AE218" s="33" t="s">
        <v>2693</v>
      </c>
      <c r="AF218" s="33" t="s">
        <v>2681</v>
      </c>
      <c r="AG218" s="33" t="s">
        <v>2693</v>
      </c>
      <c r="AH218" s="154" t="s">
        <v>923</v>
      </c>
      <c r="AI218" s="73">
        <v>43851</v>
      </c>
      <c r="AJ218" s="74" t="s">
        <v>1091</v>
      </c>
      <c r="AK218" s="76"/>
      <c r="AL218" s="72" t="s">
        <v>2150</v>
      </c>
      <c r="AM218" s="72"/>
      <c r="AN218" s="71"/>
    </row>
    <row r="219" spans="2:40" s="20" customFormat="1" ht="88.5" hidden="1" customHeight="1">
      <c r="B219" s="68" t="s">
        <v>2323</v>
      </c>
      <c r="C219" s="63" t="s">
        <v>2126</v>
      </c>
      <c r="D219" s="146">
        <v>43131</v>
      </c>
      <c r="E219" s="68" t="s">
        <v>1536</v>
      </c>
      <c r="F219" s="33" t="s">
        <v>1281</v>
      </c>
      <c r="G219" s="33" t="s">
        <v>604</v>
      </c>
      <c r="H219" s="33" t="s">
        <v>605</v>
      </c>
      <c r="I219" s="57" t="s">
        <v>606</v>
      </c>
      <c r="J219" s="33" t="s">
        <v>607</v>
      </c>
      <c r="K219" s="23">
        <v>1</v>
      </c>
      <c r="L219" s="36">
        <v>43132</v>
      </c>
      <c r="M219" s="36">
        <v>43281</v>
      </c>
      <c r="N219" s="5">
        <v>21.285714285714285</v>
      </c>
      <c r="O219" s="10" t="s">
        <v>154</v>
      </c>
      <c r="P219" s="63"/>
      <c r="Q219" s="196">
        <v>1</v>
      </c>
      <c r="R219" s="6" t="s">
        <v>1373</v>
      </c>
      <c r="S219" s="7">
        <f t="shared" si="6"/>
        <v>163</v>
      </c>
      <c r="T219" s="63"/>
      <c r="U219" s="13" t="s">
        <v>1401</v>
      </c>
      <c r="V219" s="63"/>
      <c r="W219" s="63"/>
      <c r="X219" s="63"/>
      <c r="Y219" s="57" t="s">
        <v>608</v>
      </c>
      <c r="Z219" s="33" t="s">
        <v>18</v>
      </c>
      <c r="AA219" s="33" t="s">
        <v>18</v>
      </c>
      <c r="AB219" s="33" t="s">
        <v>18</v>
      </c>
      <c r="AC219" s="27" t="s">
        <v>18</v>
      </c>
      <c r="AD219" s="27" t="s">
        <v>2686</v>
      </c>
      <c r="AE219" s="27" t="s">
        <v>2689</v>
      </c>
      <c r="AF219" s="27" t="s">
        <v>2686</v>
      </c>
      <c r="AG219" s="27" t="s">
        <v>2689</v>
      </c>
      <c r="AH219" s="128" t="s">
        <v>923</v>
      </c>
      <c r="AI219" s="73">
        <v>43577</v>
      </c>
      <c r="AJ219" s="74" t="s">
        <v>1091</v>
      </c>
      <c r="AK219" s="76"/>
      <c r="AL219" s="72"/>
      <c r="AM219" s="72"/>
      <c r="AN219" s="71"/>
    </row>
    <row r="220" spans="2:40" s="20" customFormat="1" ht="94.5" hidden="1" customHeight="1">
      <c r="B220" s="68" t="s">
        <v>2324</v>
      </c>
      <c r="C220" s="63" t="s">
        <v>2126</v>
      </c>
      <c r="D220" s="146">
        <v>43131</v>
      </c>
      <c r="E220" s="68" t="s">
        <v>1536</v>
      </c>
      <c r="F220" s="33" t="s">
        <v>1281</v>
      </c>
      <c r="G220" s="33" t="s">
        <v>609</v>
      </c>
      <c r="H220" s="33" t="s">
        <v>578</v>
      </c>
      <c r="I220" s="57" t="s">
        <v>610</v>
      </c>
      <c r="J220" s="33" t="s">
        <v>580</v>
      </c>
      <c r="K220" s="23">
        <v>1</v>
      </c>
      <c r="L220" s="26">
        <v>43146</v>
      </c>
      <c r="M220" s="26">
        <v>43342</v>
      </c>
      <c r="N220" s="5">
        <v>28</v>
      </c>
      <c r="O220" s="10" t="s">
        <v>154</v>
      </c>
      <c r="P220" s="63"/>
      <c r="Q220" s="196">
        <v>1</v>
      </c>
      <c r="R220" s="6" t="s">
        <v>1367</v>
      </c>
      <c r="S220" s="7">
        <f t="shared" si="6"/>
        <v>117</v>
      </c>
      <c r="T220" s="63"/>
      <c r="U220" s="13" t="s">
        <v>1401</v>
      </c>
      <c r="V220" s="63"/>
      <c r="W220" s="63"/>
      <c r="X220" s="63"/>
      <c r="Y220" s="57" t="s">
        <v>530</v>
      </c>
      <c r="Z220" s="33" t="s">
        <v>18</v>
      </c>
      <c r="AA220" s="33" t="s">
        <v>18</v>
      </c>
      <c r="AB220" s="33" t="s">
        <v>18</v>
      </c>
      <c r="AC220" s="27" t="s">
        <v>18</v>
      </c>
      <c r="AD220" s="27" t="s">
        <v>2686</v>
      </c>
      <c r="AE220" s="27" t="s">
        <v>2689</v>
      </c>
      <c r="AF220" s="27" t="s">
        <v>2686</v>
      </c>
      <c r="AG220" s="27" t="s">
        <v>2689</v>
      </c>
      <c r="AH220" s="128" t="s">
        <v>923</v>
      </c>
      <c r="AI220" s="73">
        <v>43577</v>
      </c>
      <c r="AJ220" s="74" t="s">
        <v>1091</v>
      </c>
      <c r="AK220" s="76"/>
      <c r="AL220" s="72"/>
      <c r="AM220" s="72"/>
      <c r="AN220" s="71"/>
    </row>
    <row r="221" spans="2:40" s="20" customFormat="1" ht="267.75" hidden="1" customHeight="1">
      <c r="B221" s="68" t="s">
        <v>2325</v>
      </c>
      <c r="C221" s="63" t="s">
        <v>2126</v>
      </c>
      <c r="D221" s="146">
        <v>43131</v>
      </c>
      <c r="E221" s="68" t="s">
        <v>1537</v>
      </c>
      <c r="F221" s="32" t="s">
        <v>1282</v>
      </c>
      <c r="G221" s="33" t="s">
        <v>611</v>
      </c>
      <c r="H221" s="33" t="s">
        <v>612</v>
      </c>
      <c r="I221" s="57" t="s">
        <v>613</v>
      </c>
      <c r="J221" s="33" t="s">
        <v>614</v>
      </c>
      <c r="K221" s="23">
        <v>1</v>
      </c>
      <c r="L221" s="26">
        <v>43146</v>
      </c>
      <c r="M221" s="26">
        <v>43265</v>
      </c>
      <c r="N221" s="5">
        <v>17</v>
      </c>
      <c r="O221" s="8" t="s">
        <v>61</v>
      </c>
      <c r="P221" s="63"/>
      <c r="Q221" s="196">
        <v>0.5</v>
      </c>
      <c r="R221" s="6" t="s">
        <v>1848</v>
      </c>
      <c r="S221" s="7">
        <f t="shared" si="6"/>
        <v>340</v>
      </c>
      <c r="T221" s="63"/>
      <c r="U221" s="13" t="s">
        <v>1401</v>
      </c>
      <c r="V221" s="63"/>
      <c r="W221" s="63"/>
      <c r="X221" s="63"/>
      <c r="Y221" s="32" t="s">
        <v>615</v>
      </c>
      <c r="Z221" s="33" t="s">
        <v>18</v>
      </c>
      <c r="AA221" s="33" t="s">
        <v>18</v>
      </c>
      <c r="AB221" s="33" t="s">
        <v>18</v>
      </c>
      <c r="AC221" s="33" t="s">
        <v>18</v>
      </c>
      <c r="AD221" s="27" t="s">
        <v>2686</v>
      </c>
      <c r="AE221" s="27" t="s">
        <v>2689</v>
      </c>
      <c r="AF221" s="27" t="s">
        <v>2686</v>
      </c>
      <c r="AG221" s="27" t="s">
        <v>2689</v>
      </c>
      <c r="AH221" s="127" t="s">
        <v>923</v>
      </c>
      <c r="AI221" s="73">
        <v>43577</v>
      </c>
      <c r="AJ221" s="74" t="s">
        <v>1091</v>
      </c>
      <c r="AK221" s="76"/>
      <c r="AL221" s="15" t="s">
        <v>2151</v>
      </c>
      <c r="AM221" s="15"/>
      <c r="AN221" s="71"/>
    </row>
    <row r="222" spans="2:40" s="20" customFormat="1" ht="267" hidden="1" customHeight="1">
      <c r="B222" s="68" t="s">
        <v>2326</v>
      </c>
      <c r="C222" s="63" t="s">
        <v>2126</v>
      </c>
      <c r="D222" s="146">
        <v>43131</v>
      </c>
      <c r="E222" s="68" t="s">
        <v>1537</v>
      </c>
      <c r="F222" s="32" t="s">
        <v>1282</v>
      </c>
      <c r="G222" s="33" t="s">
        <v>611</v>
      </c>
      <c r="H222" s="33" t="s">
        <v>616</v>
      </c>
      <c r="I222" s="57" t="s">
        <v>617</v>
      </c>
      <c r="J222" s="33" t="s">
        <v>618</v>
      </c>
      <c r="K222" s="23">
        <v>1</v>
      </c>
      <c r="L222" s="26">
        <v>43146</v>
      </c>
      <c r="M222" s="26">
        <v>43265</v>
      </c>
      <c r="N222" s="5">
        <v>17</v>
      </c>
      <c r="O222" s="8" t="s">
        <v>61</v>
      </c>
      <c r="P222" s="63"/>
      <c r="Q222" s="196">
        <v>0.5</v>
      </c>
      <c r="R222" s="6" t="s">
        <v>1848</v>
      </c>
      <c r="S222" s="7">
        <f t="shared" si="6"/>
        <v>340</v>
      </c>
      <c r="T222" s="63"/>
      <c r="U222" s="13" t="s">
        <v>1401</v>
      </c>
      <c r="V222" s="63"/>
      <c r="W222" s="63"/>
      <c r="X222" s="63"/>
      <c r="Y222" s="32" t="s">
        <v>615</v>
      </c>
      <c r="Z222" s="33" t="s">
        <v>18</v>
      </c>
      <c r="AA222" s="33" t="s">
        <v>18</v>
      </c>
      <c r="AB222" s="33" t="s">
        <v>18</v>
      </c>
      <c r="AC222" s="33" t="s">
        <v>18</v>
      </c>
      <c r="AD222" s="27" t="s">
        <v>2686</v>
      </c>
      <c r="AE222" s="27" t="s">
        <v>2689</v>
      </c>
      <c r="AF222" s="27" t="s">
        <v>2686</v>
      </c>
      <c r="AG222" s="27" t="s">
        <v>2689</v>
      </c>
      <c r="AH222" s="128" t="s">
        <v>923</v>
      </c>
      <c r="AI222" s="73">
        <v>43577</v>
      </c>
      <c r="AJ222" s="74" t="s">
        <v>1091</v>
      </c>
      <c r="AK222" s="76"/>
      <c r="AL222" s="72"/>
      <c r="AM222" s="72"/>
      <c r="AN222" s="71"/>
    </row>
    <row r="223" spans="2:40" s="20" customFormat="1" ht="275.25" hidden="1" customHeight="1">
      <c r="B223" s="68" t="s">
        <v>2327</v>
      </c>
      <c r="C223" s="63" t="s">
        <v>2126</v>
      </c>
      <c r="D223" s="146">
        <v>43131</v>
      </c>
      <c r="E223" s="68" t="s">
        <v>1537</v>
      </c>
      <c r="F223" s="32" t="s">
        <v>1282</v>
      </c>
      <c r="G223" s="33" t="s">
        <v>611</v>
      </c>
      <c r="H223" s="33" t="s">
        <v>619</v>
      </c>
      <c r="I223" s="57" t="s">
        <v>620</v>
      </c>
      <c r="J223" s="33" t="s">
        <v>621</v>
      </c>
      <c r="K223" s="23">
        <v>1</v>
      </c>
      <c r="L223" s="26">
        <v>43146</v>
      </c>
      <c r="M223" s="26">
        <v>43265</v>
      </c>
      <c r="N223" s="5">
        <v>17</v>
      </c>
      <c r="O223" s="8" t="s">
        <v>61</v>
      </c>
      <c r="P223" s="63"/>
      <c r="Q223" s="196">
        <v>1</v>
      </c>
      <c r="R223" s="6" t="s">
        <v>1848</v>
      </c>
      <c r="S223" s="7">
        <f t="shared" si="6"/>
        <v>340</v>
      </c>
      <c r="T223" s="63"/>
      <c r="U223" s="13" t="s">
        <v>1401</v>
      </c>
      <c r="V223" s="63"/>
      <c r="W223" s="63"/>
      <c r="X223" s="63"/>
      <c r="Y223" s="32" t="s">
        <v>615</v>
      </c>
      <c r="Z223" s="33" t="s">
        <v>18</v>
      </c>
      <c r="AA223" s="33" t="s">
        <v>18</v>
      </c>
      <c r="AB223" s="33" t="s">
        <v>18</v>
      </c>
      <c r="AC223" s="33" t="s">
        <v>18</v>
      </c>
      <c r="AD223" s="27" t="s">
        <v>2686</v>
      </c>
      <c r="AE223" s="27" t="s">
        <v>2689</v>
      </c>
      <c r="AF223" s="27" t="s">
        <v>2686</v>
      </c>
      <c r="AG223" s="27" t="s">
        <v>2689</v>
      </c>
      <c r="AH223" s="127" t="s">
        <v>923</v>
      </c>
      <c r="AI223" s="73">
        <v>43577</v>
      </c>
      <c r="AJ223" s="74" t="s">
        <v>1091</v>
      </c>
      <c r="AK223" s="76"/>
      <c r="AL223" s="72" t="s">
        <v>1120</v>
      </c>
      <c r="AM223" s="72"/>
      <c r="AN223" s="71"/>
    </row>
    <row r="224" spans="2:40" s="20" customFormat="1" ht="141" hidden="1" customHeight="1">
      <c r="B224" s="68" t="s">
        <v>2328</v>
      </c>
      <c r="C224" s="63" t="s">
        <v>2126</v>
      </c>
      <c r="D224" s="146">
        <v>43131</v>
      </c>
      <c r="E224" s="68" t="s">
        <v>1538</v>
      </c>
      <c r="F224" s="33" t="s">
        <v>1283</v>
      </c>
      <c r="G224" s="33" t="s">
        <v>531</v>
      </c>
      <c r="H224" s="35" t="s">
        <v>532</v>
      </c>
      <c r="I224" s="57" t="s">
        <v>533</v>
      </c>
      <c r="J224" s="33" t="s">
        <v>534</v>
      </c>
      <c r="K224" s="23">
        <v>1</v>
      </c>
      <c r="L224" s="26">
        <v>43146</v>
      </c>
      <c r="M224" s="26">
        <v>43465</v>
      </c>
      <c r="N224" s="5">
        <v>45.571428571428569</v>
      </c>
      <c r="O224" s="8" t="s">
        <v>29</v>
      </c>
      <c r="P224" s="63"/>
      <c r="Q224" s="196">
        <v>1</v>
      </c>
      <c r="R224" s="6" t="s">
        <v>1374</v>
      </c>
      <c r="S224" s="7">
        <f t="shared" si="6"/>
        <v>303</v>
      </c>
      <c r="T224" s="63"/>
      <c r="U224" s="13" t="s">
        <v>1401</v>
      </c>
      <c r="V224" s="63"/>
      <c r="W224" s="63"/>
      <c r="X224" s="63"/>
      <c r="Y224" s="33" t="s">
        <v>535</v>
      </c>
      <c r="Z224" s="33" t="s">
        <v>18</v>
      </c>
      <c r="AA224" s="35" t="s">
        <v>18</v>
      </c>
      <c r="AB224" s="33" t="s">
        <v>18</v>
      </c>
      <c r="AC224" s="33" t="s">
        <v>18</v>
      </c>
      <c r="AD224" s="27" t="s">
        <v>2686</v>
      </c>
      <c r="AE224" s="27" t="s">
        <v>2689</v>
      </c>
      <c r="AF224" s="27" t="s">
        <v>2686</v>
      </c>
      <c r="AG224" s="27" t="s">
        <v>2689</v>
      </c>
      <c r="AH224" s="127" t="s">
        <v>923</v>
      </c>
      <c r="AI224" s="73">
        <v>43577</v>
      </c>
      <c r="AJ224" s="74" t="s">
        <v>1091</v>
      </c>
      <c r="AK224" s="76"/>
      <c r="AL224" s="72" t="s">
        <v>1120</v>
      </c>
      <c r="AM224" s="72"/>
      <c r="AN224" s="71"/>
    </row>
    <row r="225" spans="2:40" s="20" customFormat="1" ht="127.5" hidden="1" customHeight="1">
      <c r="B225" s="68" t="s">
        <v>2329</v>
      </c>
      <c r="C225" s="63" t="s">
        <v>2126</v>
      </c>
      <c r="D225" s="146">
        <v>43131</v>
      </c>
      <c r="E225" s="68" t="s">
        <v>1539</v>
      </c>
      <c r="F225" s="33" t="s">
        <v>1284</v>
      </c>
      <c r="G225" s="33" t="s">
        <v>622</v>
      </c>
      <c r="H225" s="35" t="s">
        <v>623</v>
      </c>
      <c r="I225" s="57" t="s">
        <v>624</v>
      </c>
      <c r="J225" s="33" t="s">
        <v>625</v>
      </c>
      <c r="K225" s="23">
        <v>1</v>
      </c>
      <c r="L225" s="26">
        <v>43146</v>
      </c>
      <c r="M225" s="26">
        <v>43465</v>
      </c>
      <c r="N225" s="5">
        <v>45.571428571428569</v>
      </c>
      <c r="O225" s="8" t="s">
        <v>61</v>
      </c>
      <c r="P225" s="63"/>
      <c r="Q225" s="196">
        <v>1</v>
      </c>
      <c r="R225" s="6" t="s">
        <v>1375</v>
      </c>
      <c r="S225" s="7">
        <f t="shared" si="6"/>
        <v>356</v>
      </c>
      <c r="T225" s="63"/>
      <c r="U225" s="13" t="s">
        <v>1401</v>
      </c>
      <c r="V225" s="63"/>
      <c r="W225" s="63"/>
      <c r="X225" s="63"/>
      <c r="Y225" s="33" t="s">
        <v>626</v>
      </c>
      <c r="Z225" s="33" t="s">
        <v>18</v>
      </c>
      <c r="AA225" s="35" t="s">
        <v>18</v>
      </c>
      <c r="AB225" s="33" t="s">
        <v>18</v>
      </c>
      <c r="AC225" s="33" t="s">
        <v>18</v>
      </c>
      <c r="AD225" s="27" t="s">
        <v>2686</v>
      </c>
      <c r="AE225" s="27" t="s">
        <v>2689</v>
      </c>
      <c r="AF225" s="27" t="s">
        <v>2686</v>
      </c>
      <c r="AG225" s="27" t="s">
        <v>2689</v>
      </c>
      <c r="AH225" s="127" t="s">
        <v>923</v>
      </c>
      <c r="AI225" s="73">
        <v>43577</v>
      </c>
      <c r="AJ225" s="74" t="s">
        <v>1091</v>
      </c>
      <c r="AK225" s="76"/>
      <c r="AL225" s="72" t="s">
        <v>1120</v>
      </c>
      <c r="AM225" s="72"/>
      <c r="AN225" s="71"/>
    </row>
    <row r="226" spans="2:40" s="20" customFormat="1" ht="207" hidden="1" customHeight="1">
      <c r="B226" s="68" t="s">
        <v>2330</v>
      </c>
      <c r="C226" s="63" t="s">
        <v>2126</v>
      </c>
      <c r="D226" s="146">
        <v>43131</v>
      </c>
      <c r="E226" s="68" t="s">
        <v>1539</v>
      </c>
      <c r="F226" s="33" t="s">
        <v>1284</v>
      </c>
      <c r="G226" s="33" t="s">
        <v>622</v>
      </c>
      <c r="H226" s="35" t="s">
        <v>623</v>
      </c>
      <c r="I226" s="57" t="s">
        <v>627</v>
      </c>
      <c r="J226" s="33" t="s">
        <v>628</v>
      </c>
      <c r="K226" s="23">
        <v>1</v>
      </c>
      <c r="L226" s="26">
        <v>43146</v>
      </c>
      <c r="M226" s="26">
        <v>43465</v>
      </c>
      <c r="N226" s="5">
        <v>45.571428571428569</v>
      </c>
      <c r="O226" s="8" t="s">
        <v>61</v>
      </c>
      <c r="P226" s="63"/>
      <c r="Q226" s="196">
        <v>1</v>
      </c>
      <c r="R226" s="6" t="s">
        <v>629</v>
      </c>
      <c r="S226" s="7">
        <f t="shared" si="6"/>
        <v>372</v>
      </c>
      <c r="T226" s="63"/>
      <c r="U226" s="13" t="s">
        <v>1401</v>
      </c>
      <c r="V226" s="63"/>
      <c r="W226" s="63"/>
      <c r="X226" s="63"/>
      <c r="Y226" s="33" t="s">
        <v>630</v>
      </c>
      <c r="Z226" s="57" t="s">
        <v>1377</v>
      </c>
      <c r="AA226" s="145" t="s">
        <v>1379</v>
      </c>
      <c r="AB226" s="33" t="s">
        <v>1410</v>
      </c>
      <c r="AC226" s="33" t="s">
        <v>1624</v>
      </c>
      <c r="AD226" s="33" t="s">
        <v>2681</v>
      </c>
      <c r="AE226" s="33" t="s">
        <v>2693</v>
      </c>
      <c r="AF226" s="33" t="s">
        <v>2681</v>
      </c>
      <c r="AG226" s="33" t="s">
        <v>2693</v>
      </c>
      <c r="AH226" s="155" t="s">
        <v>923</v>
      </c>
      <c r="AI226" s="73">
        <v>43829</v>
      </c>
      <c r="AJ226" s="74" t="s">
        <v>1091</v>
      </c>
      <c r="AK226" s="76"/>
      <c r="AL226" s="72"/>
      <c r="AM226" s="72"/>
      <c r="AN226" s="71"/>
    </row>
    <row r="227" spans="2:40" s="20" customFormat="1" ht="159.75" hidden="1" customHeight="1">
      <c r="B227" s="68" t="s">
        <v>2331</v>
      </c>
      <c r="C227" s="63" t="s">
        <v>2126</v>
      </c>
      <c r="D227" s="146">
        <v>43131</v>
      </c>
      <c r="E227" s="68" t="s">
        <v>1540</v>
      </c>
      <c r="F227" s="33" t="s">
        <v>1285</v>
      </c>
      <c r="G227" s="33" t="s">
        <v>631</v>
      </c>
      <c r="H227" s="33" t="s">
        <v>632</v>
      </c>
      <c r="I227" s="57" t="s">
        <v>633</v>
      </c>
      <c r="J227" s="33" t="s">
        <v>634</v>
      </c>
      <c r="K227" s="23">
        <v>1</v>
      </c>
      <c r="L227" s="26">
        <v>43146</v>
      </c>
      <c r="M227" s="26">
        <v>43465</v>
      </c>
      <c r="N227" s="5">
        <v>45.571428571428569</v>
      </c>
      <c r="O227" s="8" t="s">
        <v>61</v>
      </c>
      <c r="P227" s="63"/>
      <c r="Q227" s="196">
        <v>1</v>
      </c>
      <c r="R227" s="144" t="s">
        <v>1849</v>
      </c>
      <c r="S227" s="7">
        <f t="shared" si="6"/>
        <v>221</v>
      </c>
      <c r="T227" s="63"/>
      <c r="U227" s="13" t="s">
        <v>1401</v>
      </c>
      <c r="V227" s="63"/>
      <c r="W227" s="63"/>
      <c r="X227" s="63"/>
      <c r="Y227" s="33" t="s">
        <v>635</v>
      </c>
      <c r="Z227" s="33" t="s">
        <v>18</v>
      </c>
      <c r="AA227" s="33" t="s">
        <v>18</v>
      </c>
      <c r="AB227" s="33" t="s">
        <v>18</v>
      </c>
      <c r="AC227" s="33" t="s">
        <v>18</v>
      </c>
      <c r="AD227" s="27" t="s">
        <v>2686</v>
      </c>
      <c r="AE227" s="27" t="s">
        <v>2689</v>
      </c>
      <c r="AF227" s="27" t="s">
        <v>2686</v>
      </c>
      <c r="AG227" s="27" t="s">
        <v>2689</v>
      </c>
      <c r="AH227" s="127" t="s">
        <v>923</v>
      </c>
      <c r="AI227" s="73">
        <v>43577</v>
      </c>
      <c r="AJ227" s="74" t="s">
        <v>1091</v>
      </c>
      <c r="AK227" s="76"/>
      <c r="AL227" s="72" t="s">
        <v>1120</v>
      </c>
      <c r="AM227" s="72"/>
      <c r="AN227" s="71"/>
    </row>
    <row r="228" spans="2:40" s="20" customFormat="1" ht="122.25" hidden="1" customHeight="1">
      <c r="B228" s="68" t="s">
        <v>2332</v>
      </c>
      <c r="C228" s="63" t="s">
        <v>2126</v>
      </c>
      <c r="D228" s="146">
        <v>43131</v>
      </c>
      <c r="E228" s="68" t="s">
        <v>1540</v>
      </c>
      <c r="F228" s="33" t="s">
        <v>1285</v>
      </c>
      <c r="G228" s="33" t="s">
        <v>631</v>
      </c>
      <c r="H228" s="33" t="s">
        <v>632</v>
      </c>
      <c r="I228" s="57" t="s">
        <v>636</v>
      </c>
      <c r="J228" s="33" t="s">
        <v>637</v>
      </c>
      <c r="K228" s="23">
        <v>1</v>
      </c>
      <c r="L228" s="26">
        <v>43146</v>
      </c>
      <c r="M228" s="26">
        <v>43465</v>
      </c>
      <c r="N228" s="5">
        <v>1</v>
      </c>
      <c r="O228" s="8" t="s">
        <v>61</v>
      </c>
      <c r="P228" s="63"/>
      <c r="Q228" s="196">
        <v>1</v>
      </c>
      <c r="R228" s="16" t="s">
        <v>1850</v>
      </c>
      <c r="S228" s="7">
        <f t="shared" si="6"/>
        <v>218</v>
      </c>
      <c r="T228" s="63"/>
      <c r="U228" s="13" t="s">
        <v>1401</v>
      </c>
      <c r="V228" s="63"/>
      <c r="W228" s="63"/>
      <c r="X228" s="63"/>
      <c r="Y228" s="33" t="s">
        <v>638</v>
      </c>
      <c r="Z228" s="33" t="s">
        <v>18</v>
      </c>
      <c r="AA228" s="33" t="s">
        <v>18</v>
      </c>
      <c r="AB228" s="33" t="s">
        <v>18</v>
      </c>
      <c r="AC228" s="33" t="s">
        <v>18</v>
      </c>
      <c r="AD228" s="27" t="s">
        <v>2686</v>
      </c>
      <c r="AE228" s="27" t="s">
        <v>2689</v>
      </c>
      <c r="AF228" s="27" t="s">
        <v>2686</v>
      </c>
      <c r="AG228" s="27" t="s">
        <v>2689</v>
      </c>
      <c r="AH228" s="127" t="s">
        <v>923</v>
      </c>
      <c r="AI228" s="73">
        <v>43577</v>
      </c>
      <c r="AJ228" s="74" t="s">
        <v>1091</v>
      </c>
      <c r="AK228" s="76"/>
      <c r="AL228" s="72" t="s">
        <v>1120</v>
      </c>
      <c r="AM228" s="72"/>
      <c r="AN228" s="71"/>
    </row>
    <row r="229" spans="2:40" s="20" customFormat="1" ht="132.75" hidden="1" customHeight="1">
      <c r="B229" s="68" t="s">
        <v>2333</v>
      </c>
      <c r="C229" s="63" t="s">
        <v>2126</v>
      </c>
      <c r="D229" s="146">
        <v>43131</v>
      </c>
      <c r="E229" s="68" t="s">
        <v>1565</v>
      </c>
      <c r="F229" s="33" t="s">
        <v>1286</v>
      </c>
      <c r="G229" s="33" t="s">
        <v>639</v>
      </c>
      <c r="H229" s="35" t="s">
        <v>640</v>
      </c>
      <c r="I229" s="57" t="s">
        <v>641</v>
      </c>
      <c r="J229" s="33" t="s">
        <v>642</v>
      </c>
      <c r="K229" s="23">
        <v>1</v>
      </c>
      <c r="L229" s="36">
        <v>43146</v>
      </c>
      <c r="M229" s="36">
        <v>43403</v>
      </c>
      <c r="N229" s="5">
        <v>36.714285714285715</v>
      </c>
      <c r="O229" s="10" t="s">
        <v>1662</v>
      </c>
      <c r="P229" s="8" t="s">
        <v>78</v>
      </c>
      <c r="Q229" s="196">
        <v>1</v>
      </c>
      <c r="R229" s="6" t="s">
        <v>1376</v>
      </c>
      <c r="S229" s="7">
        <f t="shared" si="6"/>
        <v>215</v>
      </c>
      <c r="T229" s="8"/>
      <c r="U229" s="13" t="s">
        <v>1401</v>
      </c>
      <c r="V229" s="13"/>
      <c r="W229" s="8"/>
      <c r="X229" s="8"/>
      <c r="Y229" s="57" t="s">
        <v>643</v>
      </c>
      <c r="Z229" s="33" t="s">
        <v>18</v>
      </c>
      <c r="AA229" s="35" t="s">
        <v>18</v>
      </c>
      <c r="AB229" s="33" t="s">
        <v>18</v>
      </c>
      <c r="AC229" s="33" t="s">
        <v>18</v>
      </c>
      <c r="AD229" s="27" t="s">
        <v>2686</v>
      </c>
      <c r="AE229" s="27" t="s">
        <v>2689</v>
      </c>
      <c r="AF229" s="27" t="s">
        <v>2686</v>
      </c>
      <c r="AG229" s="27" t="s">
        <v>2689</v>
      </c>
      <c r="AH229" s="128" t="s">
        <v>923</v>
      </c>
      <c r="AI229" s="73">
        <v>43577</v>
      </c>
      <c r="AJ229" s="74" t="s">
        <v>1091</v>
      </c>
      <c r="AK229" s="76"/>
      <c r="AL229" s="72"/>
      <c r="AM229" s="72"/>
      <c r="AN229" s="71"/>
    </row>
    <row r="230" spans="2:40" s="20" customFormat="1" ht="141" hidden="1" customHeight="1">
      <c r="B230" s="68" t="s">
        <v>2334</v>
      </c>
      <c r="C230" s="8" t="s">
        <v>1393</v>
      </c>
      <c r="D230" s="107">
        <v>42934</v>
      </c>
      <c r="E230" s="68" t="s">
        <v>1524</v>
      </c>
      <c r="F230" s="32" t="s">
        <v>1298</v>
      </c>
      <c r="G230" s="33" t="s">
        <v>109</v>
      </c>
      <c r="H230" s="35" t="s">
        <v>110</v>
      </c>
      <c r="I230" s="27" t="s">
        <v>111</v>
      </c>
      <c r="J230" s="27" t="s">
        <v>112</v>
      </c>
      <c r="K230" s="23">
        <v>1</v>
      </c>
      <c r="L230" s="34">
        <v>42979</v>
      </c>
      <c r="M230" s="34">
        <v>43190</v>
      </c>
      <c r="N230" s="5">
        <v>30.142857142857142</v>
      </c>
      <c r="O230" s="62" t="s">
        <v>56</v>
      </c>
      <c r="P230" s="63" t="s">
        <v>57</v>
      </c>
      <c r="Q230" s="196">
        <v>1</v>
      </c>
      <c r="R230" s="6" t="s">
        <v>1851</v>
      </c>
      <c r="S230" s="7">
        <f t="shared" ref="S230:S262" si="7">LEN($R230)</f>
        <v>184</v>
      </c>
      <c r="T230" s="63"/>
      <c r="U230" s="63"/>
      <c r="V230" s="63"/>
      <c r="W230" s="63"/>
      <c r="X230" s="63"/>
      <c r="Y230" s="33" t="s">
        <v>367</v>
      </c>
      <c r="Z230" s="33" t="s">
        <v>18</v>
      </c>
      <c r="AA230" s="35" t="s">
        <v>18</v>
      </c>
      <c r="AB230" s="27" t="s">
        <v>18</v>
      </c>
      <c r="AC230" s="27" t="s">
        <v>18</v>
      </c>
      <c r="AD230" s="27" t="s">
        <v>2686</v>
      </c>
      <c r="AE230" s="27" t="s">
        <v>2689</v>
      </c>
      <c r="AF230" s="27" t="s">
        <v>2686</v>
      </c>
      <c r="AG230" s="27" t="s">
        <v>2689</v>
      </c>
      <c r="AH230" s="127" t="s">
        <v>923</v>
      </c>
      <c r="AI230" s="73">
        <v>43577</v>
      </c>
      <c r="AJ230" s="74" t="s">
        <v>1091</v>
      </c>
      <c r="AK230" s="76"/>
      <c r="AL230" s="72"/>
      <c r="AM230" s="72"/>
      <c r="AN230" s="71"/>
    </row>
    <row r="231" spans="2:40" s="20" customFormat="1" ht="178.5" hidden="1" customHeight="1">
      <c r="B231" s="68" t="s">
        <v>2335</v>
      </c>
      <c r="C231" s="8" t="s">
        <v>1393</v>
      </c>
      <c r="D231" s="107">
        <v>42934</v>
      </c>
      <c r="E231" s="68" t="s">
        <v>1524</v>
      </c>
      <c r="F231" s="32" t="s">
        <v>1298</v>
      </c>
      <c r="G231" s="33" t="s">
        <v>109</v>
      </c>
      <c r="H231" s="35" t="s">
        <v>180</v>
      </c>
      <c r="I231" s="27" t="s">
        <v>181</v>
      </c>
      <c r="J231" s="27" t="s">
        <v>182</v>
      </c>
      <c r="K231" s="23">
        <v>7</v>
      </c>
      <c r="L231" s="34">
        <v>42979</v>
      </c>
      <c r="M231" s="34">
        <v>43190</v>
      </c>
      <c r="N231" s="5">
        <v>30.142857142857142</v>
      </c>
      <c r="O231" s="62" t="s">
        <v>56</v>
      </c>
      <c r="P231" s="63" t="s">
        <v>35</v>
      </c>
      <c r="Q231" s="196">
        <v>7</v>
      </c>
      <c r="R231" s="6" t="s">
        <v>1352</v>
      </c>
      <c r="S231" s="7">
        <f>LEN($R231)</f>
        <v>258</v>
      </c>
      <c r="T231" s="63"/>
      <c r="U231" s="63"/>
      <c r="V231" s="63"/>
      <c r="W231" s="63"/>
      <c r="X231" s="63"/>
      <c r="Y231" s="32" t="s">
        <v>460</v>
      </c>
      <c r="Z231" s="57" t="s">
        <v>18</v>
      </c>
      <c r="AA231" s="35" t="s">
        <v>18</v>
      </c>
      <c r="AB231" s="27" t="s">
        <v>18</v>
      </c>
      <c r="AC231" s="27" t="s">
        <v>18</v>
      </c>
      <c r="AD231" s="27" t="s">
        <v>2686</v>
      </c>
      <c r="AE231" s="27" t="s">
        <v>2689</v>
      </c>
      <c r="AF231" s="27" t="s">
        <v>2686</v>
      </c>
      <c r="AG231" s="27" t="s">
        <v>2689</v>
      </c>
      <c r="AH231" s="127" t="s">
        <v>923</v>
      </c>
      <c r="AI231" s="73">
        <v>43577</v>
      </c>
      <c r="AJ231" s="74" t="s">
        <v>1091</v>
      </c>
      <c r="AK231" s="76"/>
      <c r="AL231" s="72"/>
      <c r="AM231" s="72"/>
      <c r="AN231" s="71"/>
    </row>
    <row r="232" spans="2:40" s="20" customFormat="1" ht="150" hidden="1" customHeight="1">
      <c r="B232" s="68" t="s">
        <v>2336</v>
      </c>
      <c r="C232" s="8" t="s">
        <v>1393</v>
      </c>
      <c r="D232" s="107">
        <v>42934</v>
      </c>
      <c r="E232" s="68" t="s">
        <v>1541</v>
      </c>
      <c r="F232" s="32" t="s">
        <v>1299</v>
      </c>
      <c r="G232" s="33" t="s">
        <v>109</v>
      </c>
      <c r="H232" s="35" t="s">
        <v>110</v>
      </c>
      <c r="I232" s="27" t="s">
        <v>111</v>
      </c>
      <c r="J232" s="27" t="s">
        <v>112</v>
      </c>
      <c r="K232" s="23">
        <v>1</v>
      </c>
      <c r="L232" s="34">
        <v>42979</v>
      </c>
      <c r="M232" s="34">
        <v>43190</v>
      </c>
      <c r="N232" s="5">
        <v>30.142857142857142</v>
      </c>
      <c r="O232" s="62" t="s">
        <v>56</v>
      </c>
      <c r="P232" s="63" t="s">
        <v>57</v>
      </c>
      <c r="Q232" s="196">
        <v>1</v>
      </c>
      <c r="R232" s="6" t="s">
        <v>1852</v>
      </c>
      <c r="S232" s="7">
        <f t="shared" si="7"/>
        <v>162</v>
      </c>
      <c r="T232" s="63"/>
      <c r="U232" s="63"/>
      <c r="V232" s="63"/>
      <c r="W232" s="63"/>
      <c r="X232" s="63"/>
      <c r="Y232" s="33" t="s">
        <v>367</v>
      </c>
      <c r="Z232" s="33" t="s">
        <v>18</v>
      </c>
      <c r="AA232" s="35" t="s">
        <v>18</v>
      </c>
      <c r="AB232" s="27" t="s">
        <v>18</v>
      </c>
      <c r="AC232" s="27" t="s">
        <v>18</v>
      </c>
      <c r="AD232" s="27" t="s">
        <v>2686</v>
      </c>
      <c r="AE232" s="27" t="s">
        <v>2689</v>
      </c>
      <c r="AF232" s="27" t="s">
        <v>2686</v>
      </c>
      <c r="AG232" s="27" t="s">
        <v>2689</v>
      </c>
      <c r="AH232" s="127" t="s">
        <v>923</v>
      </c>
      <c r="AI232" s="73">
        <v>43577</v>
      </c>
      <c r="AJ232" s="74" t="s">
        <v>1091</v>
      </c>
      <c r="AK232" s="76"/>
      <c r="AL232" s="72"/>
      <c r="AM232" s="72"/>
      <c r="AN232" s="71"/>
    </row>
    <row r="233" spans="2:40" s="20" customFormat="1" ht="171.75" hidden="1" customHeight="1">
      <c r="B233" s="68" t="s">
        <v>2337</v>
      </c>
      <c r="C233" s="8" t="s">
        <v>1393</v>
      </c>
      <c r="D233" s="107">
        <v>42934</v>
      </c>
      <c r="E233" s="68" t="s">
        <v>1541</v>
      </c>
      <c r="F233" s="32" t="s">
        <v>1299</v>
      </c>
      <c r="G233" s="33" t="s">
        <v>109</v>
      </c>
      <c r="H233" s="35" t="s">
        <v>180</v>
      </c>
      <c r="I233" s="27" t="s">
        <v>181</v>
      </c>
      <c r="J233" s="27" t="s">
        <v>182</v>
      </c>
      <c r="K233" s="23">
        <v>7</v>
      </c>
      <c r="L233" s="34">
        <v>42979</v>
      </c>
      <c r="M233" s="34">
        <v>43190</v>
      </c>
      <c r="N233" s="5">
        <v>30.142857142857142</v>
      </c>
      <c r="O233" s="62" t="s">
        <v>56</v>
      </c>
      <c r="P233" s="63" t="s">
        <v>35</v>
      </c>
      <c r="Q233" s="196">
        <v>7</v>
      </c>
      <c r="R233" s="6" t="s">
        <v>1352</v>
      </c>
      <c r="S233" s="7">
        <f>LEN($R233)</f>
        <v>258</v>
      </c>
      <c r="T233" s="63"/>
      <c r="U233" s="63"/>
      <c r="V233" s="63"/>
      <c r="W233" s="63"/>
      <c r="X233" s="63"/>
      <c r="Y233" s="33" t="s">
        <v>460</v>
      </c>
      <c r="Z233" s="57" t="s">
        <v>18</v>
      </c>
      <c r="AA233" s="35" t="s">
        <v>18</v>
      </c>
      <c r="AB233" s="27" t="s">
        <v>18</v>
      </c>
      <c r="AC233" s="27" t="s">
        <v>18</v>
      </c>
      <c r="AD233" s="27" t="s">
        <v>2686</v>
      </c>
      <c r="AE233" s="27" t="s">
        <v>2689</v>
      </c>
      <c r="AF233" s="27" t="s">
        <v>2686</v>
      </c>
      <c r="AG233" s="27" t="s">
        <v>2689</v>
      </c>
      <c r="AH233" s="127" t="s">
        <v>923</v>
      </c>
      <c r="AI233" s="73">
        <v>43577</v>
      </c>
      <c r="AJ233" s="74" t="s">
        <v>1091</v>
      </c>
      <c r="AK233" s="76"/>
      <c r="AL233" s="72"/>
      <c r="AM233" s="72"/>
      <c r="AN233" s="71"/>
    </row>
    <row r="234" spans="2:40" s="20" customFormat="1" ht="321.75" hidden="1" customHeight="1">
      <c r="B234" s="68" t="s">
        <v>2338</v>
      </c>
      <c r="C234" s="8" t="s">
        <v>1393</v>
      </c>
      <c r="D234" s="107">
        <v>42934</v>
      </c>
      <c r="E234" s="68" t="s">
        <v>1534</v>
      </c>
      <c r="F234" s="32" t="s">
        <v>1300</v>
      </c>
      <c r="G234" s="33" t="s">
        <v>498</v>
      </c>
      <c r="H234" s="33" t="s">
        <v>509</v>
      </c>
      <c r="I234" s="27" t="s">
        <v>510</v>
      </c>
      <c r="J234" s="27" t="s">
        <v>511</v>
      </c>
      <c r="K234" s="23">
        <v>100</v>
      </c>
      <c r="L234" s="34">
        <v>42962</v>
      </c>
      <c r="M234" s="34">
        <v>43454</v>
      </c>
      <c r="N234" s="5">
        <v>70.285714285714292</v>
      </c>
      <c r="O234" s="62" t="s">
        <v>56</v>
      </c>
      <c r="P234" s="63" t="s">
        <v>35</v>
      </c>
      <c r="Q234" s="198">
        <v>100</v>
      </c>
      <c r="R234" s="6" t="s">
        <v>1353</v>
      </c>
      <c r="S234" s="7">
        <f>LEN($R234)</f>
        <v>260</v>
      </c>
      <c r="T234" s="63"/>
      <c r="U234" s="63"/>
      <c r="V234" s="63"/>
      <c r="W234" s="63"/>
      <c r="X234" s="63"/>
      <c r="Y234" s="32" t="s">
        <v>512</v>
      </c>
      <c r="Z234" s="33" t="s">
        <v>18</v>
      </c>
      <c r="AA234" s="33" t="s">
        <v>18</v>
      </c>
      <c r="AB234" s="33" t="s">
        <v>18</v>
      </c>
      <c r="AC234" s="33" t="s">
        <v>18</v>
      </c>
      <c r="AD234" s="27" t="s">
        <v>2686</v>
      </c>
      <c r="AE234" s="27" t="s">
        <v>2689</v>
      </c>
      <c r="AF234" s="27" t="s">
        <v>2686</v>
      </c>
      <c r="AG234" s="27" t="s">
        <v>2689</v>
      </c>
      <c r="AH234" s="128" t="s">
        <v>923</v>
      </c>
      <c r="AI234" s="73">
        <v>43577</v>
      </c>
      <c r="AJ234" s="74" t="s">
        <v>1091</v>
      </c>
      <c r="AK234" s="76"/>
      <c r="AL234" s="72"/>
      <c r="AM234" s="72"/>
      <c r="AN234" s="71"/>
    </row>
    <row r="235" spans="2:40" s="20" customFormat="1" ht="133.5" hidden="1" customHeight="1">
      <c r="B235" s="68" t="s">
        <v>2339</v>
      </c>
      <c r="C235" s="8" t="s">
        <v>1393</v>
      </c>
      <c r="D235" s="107">
        <v>42934</v>
      </c>
      <c r="E235" s="68" t="s">
        <v>1534</v>
      </c>
      <c r="F235" s="32" t="s">
        <v>1300</v>
      </c>
      <c r="G235" s="33" t="s">
        <v>498</v>
      </c>
      <c r="H235" s="33" t="s">
        <v>499</v>
      </c>
      <c r="I235" s="27" t="s">
        <v>500</v>
      </c>
      <c r="J235" s="27" t="s">
        <v>88</v>
      </c>
      <c r="K235" s="23">
        <v>1</v>
      </c>
      <c r="L235" s="34">
        <v>42962</v>
      </c>
      <c r="M235" s="34">
        <v>43039</v>
      </c>
      <c r="N235" s="5">
        <v>11</v>
      </c>
      <c r="O235" s="63" t="s">
        <v>501</v>
      </c>
      <c r="P235" s="63"/>
      <c r="Q235" s="198">
        <v>1</v>
      </c>
      <c r="R235" s="6" t="s">
        <v>1354</v>
      </c>
      <c r="S235" s="7">
        <f>LEN($R235)</f>
        <v>286</v>
      </c>
      <c r="T235" s="63"/>
      <c r="U235" s="63"/>
      <c r="V235" s="63"/>
      <c r="W235" s="63"/>
      <c r="X235" s="63"/>
      <c r="Y235" s="33" t="s">
        <v>18</v>
      </c>
      <c r="Z235" s="33" t="s">
        <v>18</v>
      </c>
      <c r="AA235" s="33" t="s">
        <v>18</v>
      </c>
      <c r="AB235" s="33" t="s">
        <v>18</v>
      </c>
      <c r="AC235" s="33" t="s">
        <v>18</v>
      </c>
      <c r="AD235" s="27" t="s">
        <v>2686</v>
      </c>
      <c r="AE235" s="27" t="s">
        <v>2689</v>
      </c>
      <c r="AF235" s="27" t="s">
        <v>2686</v>
      </c>
      <c r="AG235" s="27" t="s">
        <v>2689</v>
      </c>
      <c r="AH235" s="128" t="s">
        <v>923</v>
      </c>
      <c r="AI235" s="73">
        <v>43577</v>
      </c>
      <c r="AJ235" s="74" t="s">
        <v>1091</v>
      </c>
      <c r="AK235" s="76"/>
      <c r="AL235" s="72"/>
      <c r="AM235" s="72"/>
      <c r="AN235" s="71"/>
    </row>
    <row r="236" spans="2:40" s="20" customFormat="1" ht="328.5" hidden="1" customHeight="1">
      <c r="B236" s="68" t="s">
        <v>2340</v>
      </c>
      <c r="C236" s="8" t="s">
        <v>1393</v>
      </c>
      <c r="D236" s="107">
        <v>42934</v>
      </c>
      <c r="E236" s="68" t="s">
        <v>1535</v>
      </c>
      <c r="F236" s="32" t="s">
        <v>1301</v>
      </c>
      <c r="G236" s="33" t="s">
        <v>473</v>
      </c>
      <c r="H236" s="33" t="s">
        <v>474</v>
      </c>
      <c r="I236" s="27" t="s">
        <v>475</v>
      </c>
      <c r="J236" s="27" t="s">
        <v>476</v>
      </c>
      <c r="K236" s="23">
        <v>100</v>
      </c>
      <c r="L236" s="34">
        <v>42962</v>
      </c>
      <c r="M236" s="34">
        <v>43039</v>
      </c>
      <c r="N236" s="5">
        <v>11</v>
      </c>
      <c r="O236" s="62" t="s">
        <v>56</v>
      </c>
      <c r="P236" s="63" t="s">
        <v>57</v>
      </c>
      <c r="Q236" s="313">
        <v>94</v>
      </c>
      <c r="R236" s="6" t="s">
        <v>1952</v>
      </c>
      <c r="S236" s="7">
        <f>LEN($R236)</f>
        <v>376</v>
      </c>
      <c r="T236" s="63"/>
      <c r="U236" s="63"/>
      <c r="V236" s="63"/>
      <c r="W236" s="63"/>
      <c r="X236" s="63"/>
      <c r="Y236" s="32" t="s">
        <v>477</v>
      </c>
      <c r="Z236" s="33" t="s">
        <v>478</v>
      </c>
      <c r="AA236" s="33" t="s">
        <v>479</v>
      </c>
      <c r="AB236" s="27" t="s">
        <v>1693</v>
      </c>
      <c r="AC236" s="27" t="s">
        <v>2713</v>
      </c>
      <c r="AD236" s="27" t="s">
        <v>2700</v>
      </c>
      <c r="AE236" s="27" t="s">
        <v>2714</v>
      </c>
      <c r="AF236" s="27" t="s">
        <v>2700</v>
      </c>
      <c r="AG236" s="27" t="s">
        <v>2715</v>
      </c>
      <c r="AH236" s="61" t="s">
        <v>1408</v>
      </c>
      <c r="AI236" s="73">
        <v>43944</v>
      </c>
      <c r="AJ236" s="74" t="s">
        <v>1091</v>
      </c>
      <c r="AK236" s="76"/>
      <c r="AL236" s="72"/>
      <c r="AM236" s="72"/>
      <c r="AN236" s="71"/>
    </row>
    <row r="237" spans="2:40" s="20" customFormat="1" ht="116.25" hidden="1" customHeight="1">
      <c r="B237" s="68" t="s">
        <v>2341</v>
      </c>
      <c r="C237" s="8" t="s">
        <v>1393</v>
      </c>
      <c r="D237" s="107">
        <v>42934</v>
      </c>
      <c r="E237" s="68" t="s">
        <v>1535</v>
      </c>
      <c r="F237" s="32" t="s">
        <v>1301</v>
      </c>
      <c r="G237" s="33" t="s">
        <v>480</v>
      </c>
      <c r="H237" s="33" t="s">
        <v>481</v>
      </c>
      <c r="I237" s="27" t="s">
        <v>482</v>
      </c>
      <c r="J237" s="27" t="s">
        <v>483</v>
      </c>
      <c r="K237" s="23">
        <v>1</v>
      </c>
      <c r="L237" s="34">
        <v>42962</v>
      </c>
      <c r="M237" s="34">
        <v>43281</v>
      </c>
      <c r="N237" s="5">
        <v>45.571428571428569</v>
      </c>
      <c r="O237" s="62" t="s">
        <v>56</v>
      </c>
      <c r="P237" s="63" t="s">
        <v>57</v>
      </c>
      <c r="Q237" s="198">
        <v>1</v>
      </c>
      <c r="R237" s="6" t="s">
        <v>1349</v>
      </c>
      <c r="S237" s="7">
        <f t="shared" si="7"/>
        <v>349</v>
      </c>
      <c r="T237" s="63"/>
      <c r="U237" s="63"/>
      <c r="V237" s="63"/>
      <c r="W237" s="63"/>
      <c r="X237" s="63"/>
      <c r="Y237" s="33" t="s">
        <v>484</v>
      </c>
      <c r="Z237" s="57" t="s">
        <v>18</v>
      </c>
      <c r="AA237" s="33" t="s">
        <v>18</v>
      </c>
      <c r="AB237" s="27" t="s">
        <v>1636</v>
      </c>
      <c r="AC237" s="27" t="s">
        <v>1624</v>
      </c>
      <c r="AD237" s="27" t="s">
        <v>2686</v>
      </c>
      <c r="AE237" s="27" t="s">
        <v>2689</v>
      </c>
      <c r="AF237" s="27" t="s">
        <v>2686</v>
      </c>
      <c r="AG237" s="27" t="s">
        <v>2689</v>
      </c>
      <c r="AH237" s="155" t="s">
        <v>923</v>
      </c>
      <c r="AI237" s="73">
        <v>43567</v>
      </c>
      <c r="AJ237" s="74" t="s">
        <v>1091</v>
      </c>
      <c r="AK237" s="76"/>
      <c r="AL237" s="72"/>
      <c r="AM237" s="72"/>
      <c r="AN237" s="71"/>
    </row>
    <row r="238" spans="2:40" s="20" customFormat="1" ht="103.5" hidden="1" customHeight="1">
      <c r="B238" s="68" t="s">
        <v>2342</v>
      </c>
      <c r="C238" s="8" t="s">
        <v>1393</v>
      </c>
      <c r="D238" s="107">
        <v>42934</v>
      </c>
      <c r="E238" s="68" t="s">
        <v>1535</v>
      </c>
      <c r="F238" s="32" t="s">
        <v>1301</v>
      </c>
      <c r="G238" s="33" t="s">
        <v>502</v>
      </c>
      <c r="H238" s="33" t="s">
        <v>503</v>
      </c>
      <c r="I238" s="57" t="s">
        <v>504</v>
      </c>
      <c r="J238" s="33" t="s">
        <v>505</v>
      </c>
      <c r="K238" s="23">
        <v>1</v>
      </c>
      <c r="L238" s="34">
        <v>42957</v>
      </c>
      <c r="M238" s="34">
        <v>43038</v>
      </c>
      <c r="N238" s="5">
        <v>11.571428571428571</v>
      </c>
      <c r="O238" s="62" t="s">
        <v>78</v>
      </c>
      <c r="P238" s="63"/>
      <c r="Q238" s="198">
        <v>1</v>
      </c>
      <c r="R238" s="6" t="s">
        <v>1350</v>
      </c>
      <c r="S238" s="7">
        <f>LEN($R238)</f>
        <v>258</v>
      </c>
      <c r="T238" s="63"/>
      <c r="U238" s="63"/>
      <c r="V238" s="63"/>
      <c r="W238" s="63"/>
      <c r="X238" s="63"/>
      <c r="Y238" s="57" t="s">
        <v>18</v>
      </c>
      <c r="Z238" s="57" t="s">
        <v>18</v>
      </c>
      <c r="AA238" s="57" t="s">
        <v>18</v>
      </c>
      <c r="AB238" s="57" t="s">
        <v>18</v>
      </c>
      <c r="AC238" s="57" t="s">
        <v>18</v>
      </c>
      <c r="AD238" s="27" t="s">
        <v>2686</v>
      </c>
      <c r="AE238" s="27" t="s">
        <v>2689</v>
      </c>
      <c r="AF238" s="27" t="s">
        <v>2686</v>
      </c>
      <c r="AG238" s="27" t="s">
        <v>2689</v>
      </c>
      <c r="AH238" s="128" t="s">
        <v>923</v>
      </c>
      <c r="AI238" s="73">
        <v>43577</v>
      </c>
      <c r="AJ238" s="74" t="s">
        <v>1091</v>
      </c>
      <c r="AK238" s="76"/>
      <c r="AL238" s="72"/>
      <c r="AM238" s="72"/>
      <c r="AN238" s="71"/>
    </row>
    <row r="239" spans="2:40" s="20" customFormat="1" ht="100.5" hidden="1" customHeight="1">
      <c r="B239" s="68" t="s">
        <v>2343</v>
      </c>
      <c r="C239" s="8" t="s">
        <v>1393</v>
      </c>
      <c r="D239" s="107">
        <v>42934</v>
      </c>
      <c r="E239" s="68" t="s">
        <v>1536</v>
      </c>
      <c r="F239" s="32" t="s">
        <v>1302</v>
      </c>
      <c r="G239" s="33" t="s">
        <v>485</v>
      </c>
      <c r="H239" s="33" t="s">
        <v>486</v>
      </c>
      <c r="I239" s="57" t="s">
        <v>487</v>
      </c>
      <c r="J239" s="33" t="s">
        <v>488</v>
      </c>
      <c r="K239" s="23">
        <v>1</v>
      </c>
      <c r="L239" s="34">
        <v>42979</v>
      </c>
      <c r="M239" s="34">
        <v>43281</v>
      </c>
      <c r="N239" s="5">
        <v>43.142857142857146</v>
      </c>
      <c r="O239" s="62" t="s">
        <v>56</v>
      </c>
      <c r="P239" s="63" t="s">
        <v>57</v>
      </c>
      <c r="Q239" s="198">
        <v>1</v>
      </c>
      <c r="R239" s="6" t="s">
        <v>1351</v>
      </c>
      <c r="S239" s="7">
        <f t="shared" si="7"/>
        <v>127</v>
      </c>
      <c r="T239" s="63"/>
      <c r="U239" s="63"/>
      <c r="V239" s="63"/>
      <c r="W239" s="63"/>
      <c r="X239" s="63"/>
      <c r="Y239" s="33" t="s">
        <v>484</v>
      </c>
      <c r="Z239" s="57" t="s">
        <v>18</v>
      </c>
      <c r="AA239" s="57" t="s">
        <v>18</v>
      </c>
      <c r="AB239" s="57" t="s">
        <v>18</v>
      </c>
      <c r="AC239" s="33" t="s">
        <v>18</v>
      </c>
      <c r="AD239" s="27" t="s">
        <v>2686</v>
      </c>
      <c r="AE239" s="27" t="s">
        <v>2689</v>
      </c>
      <c r="AF239" s="27" t="s">
        <v>2686</v>
      </c>
      <c r="AG239" s="27" t="s">
        <v>2689</v>
      </c>
      <c r="AH239" s="127" t="s">
        <v>923</v>
      </c>
      <c r="AI239" s="73">
        <v>43577</v>
      </c>
      <c r="AJ239" s="74" t="s">
        <v>1091</v>
      </c>
      <c r="AK239" s="76"/>
      <c r="AL239" s="15"/>
      <c r="AM239" s="15"/>
      <c r="AN239" s="71"/>
    </row>
    <row r="240" spans="2:40" s="20" customFormat="1" ht="122.25" hidden="1" customHeight="1">
      <c r="B240" s="68" t="s">
        <v>2344</v>
      </c>
      <c r="C240" s="8" t="s">
        <v>1393</v>
      </c>
      <c r="D240" s="107">
        <v>42934</v>
      </c>
      <c r="E240" s="68" t="s">
        <v>1536</v>
      </c>
      <c r="F240" s="32" t="s">
        <v>1302</v>
      </c>
      <c r="G240" s="33" t="s">
        <v>506</v>
      </c>
      <c r="H240" s="33" t="s">
        <v>507</v>
      </c>
      <c r="I240" s="57" t="s">
        <v>508</v>
      </c>
      <c r="J240" s="33" t="s">
        <v>488</v>
      </c>
      <c r="K240" s="23">
        <v>1</v>
      </c>
      <c r="L240" s="34">
        <v>42977</v>
      </c>
      <c r="M240" s="34">
        <v>43131</v>
      </c>
      <c r="N240" s="5">
        <v>22</v>
      </c>
      <c r="O240" s="10" t="s">
        <v>154</v>
      </c>
      <c r="P240" s="8" t="s">
        <v>78</v>
      </c>
      <c r="Q240" s="198">
        <v>1</v>
      </c>
      <c r="R240" s="6" t="s">
        <v>1351</v>
      </c>
      <c r="S240" s="7">
        <f>LEN($R240)</f>
        <v>127</v>
      </c>
      <c r="T240" s="8"/>
      <c r="U240" s="8"/>
      <c r="V240" s="8"/>
      <c r="W240" s="8"/>
      <c r="X240" s="8"/>
      <c r="Y240" s="33" t="s">
        <v>484</v>
      </c>
      <c r="Z240" s="57" t="s">
        <v>18</v>
      </c>
      <c r="AA240" s="57" t="s">
        <v>18</v>
      </c>
      <c r="AB240" s="57" t="s">
        <v>18</v>
      </c>
      <c r="AC240" s="33" t="s">
        <v>18</v>
      </c>
      <c r="AD240" s="27" t="s">
        <v>2686</v>
      </c>
      <c r="AE240" s="27" t="s">
        <v>2689</v>
      </c>
      <c r="AF240" s="27" t="s">
        <v>2686</v>
      </c>
      <c r="AG240" s="27" t="s">
        <v>2689</v>
      </c>
      <c r="AH240" s="127" t="s">
        <v>923</v>
      </c>
      <c r="AI240" s="73">
        <v>43577</v>
      </c>
      <c r="AJ240" s="74" t="s">
        <v>1091</v>
      </c>
      <c r="AK240" s="76"/>
      <c r="AL240" s="15"/>
      <c r="AM240" s="15"/>
      <c r="AN240" s="71"/>
    </row>
    <row r="241" spans="2:40" s="20" customFormat="1" ht="120" hidden="1" customHeight="1">
      <c r="B241" s="68" t="s">
        <v>2345</v>
      </c>
      <c r="C241" s="8" t="s">
        <v>1393</v>
      </c>
      <c r="D241" s="107">
        <v>42934</v>
      </c>
      <c r="E241" s="68" t="s">
        <v>1538</v>
      </c>
      <c r="F241" s="32" t="s">
        <v>1303</v>
      </c>
      <c r="G241" s="33" t="s">
        <v>489</v>
      </c>
      <c r="H241" s="35" t="s">
        <v>490</v>
      </c>
      <c r="I241" s="57" t="s">
        <v>491</v>
      </c>
      <c r="J241" s="33" t="s">
        <v>492</v>
      </c>
      <c r="K241" s="23">
        <v>1</v>
      </c>
      <c r="L241" s="34">
        <v>42979</v>
      </c>
      <c r="M241" s="34">
        <v>43281</v>
      </c>
      <c r="N241" s="5">
        <v>43.142857142857146</v>
      </c>
      <c r="O241" s="62" t="s">
        <v>56</v>
      </c>
      <c r="P241" s="63" t="s">
        <v>57</v>
      </c>
      <c r="Q241" s="198">
        <v>1</v>
      </c>
      <c r="R241" s="6" t="s">
        <v>1853</v>
      </c>
      <c r="S241" s="7">
        <f t="shared" si="7"/>
        <v>375</v>
      </c>
      <c r="T241" s="63"/>
      <c r="U241" s="63"/>
      <c r="V241" s="63"/>
      <c r="W241" s="63"/>
      <c r="X241" s="63"/>
      <c r="Y241" s="33" t="s">
        <v>493</v>
      </c>
      <c r="Z241" s="33" t="s">
        <v>18</v>
      </c>
      <c r="AA241" s="35" t="s">
        <v>18</v>
      </c>
      <c r="AB241" s="33" t="s">
        <v>18</v>
      </c>
      <c r="AC241" s="33" t="s">
        <v>18</v>
      </c>
      <c r="AD241" s="27" t="s">
        <v>2686</v>
      </c>
      <c r="AE241" s="27" t="s">
        <v>2689</v>
      </c>
      <c r="AF241" s="27" t="s">
        <v>2686</v>
      </c>
      <c r="AG241" s="27" t="s">
        <v>2689</v>
      </c>
      <c r="AH241" s="127" t="s">
        <v>923</v>
      </c>
      <c r="AI241" s="73">
        <v>43577</v>
      </c>
      <c r="AJ241" s="74" t="s">
        <v>1091</v>
      </c>
      <c r="AK241" s="76"/>
      <c r="AL241" s="72"/>
      <c r="AM241" s="72"/>
      <c r="AN241" s="71"/>
    </row>
    <row r="242" spans="2:40" s="20" customFormat="1" ht="120" hidden="1" customHeight="1">
      <c r="B242" s="68" t="s">
        <v>2346</v>
      </c>
      <c r="C242" s="8" t="s">
        <v>1393</v>
      </c>
      <c r="D242" s="107">
        <v>42934</v>
      </c>
      <c r="E242" s="68" t="s">
        <v>1538</v>
      </c>
      <c r="F242" s="32" t="s">
        <v>1303</v>
      </c>
      <c r="G242" s="33" t="s">
        <v>494</v>
      </c>
      <c r="H242" s="35" t="s">
        <v>495</v>
      </c>
      <c r="I242" s="57" t="s">
        <v>496</v>
      </c>
      <c r="J242" s="33" t="s">
        <v>497</v>
      </c>
      <c r="K242" s="23">
        <v>3</v>
      </c>
      <c r="L242" s="34">
        <v>42979</v>
      </c>
      <c r="M242" s="34">
        <v>43281</v>
      </c>
      <c r="N242" s="5">
        <v>43.142857142857146</v>
      </c>
      <c r="O242" s="62" t="s">
        <v>56</v>
      </c>
      <c r="P242" s="63" t="s">
        <v>35</v>
      </c>
      <c r="Q242" s="198">
        <v>3</v>
      </c>
      <c r="R242" s="6" t="s">
        <v>1348</v>
      </c>
      <c r="S242" s="7">
        <f t="shared" si="7"/>
        <v>370</v>
      </c>
      <c r="T242" s="63"/>
      <c r="U242" s="63"/>
      <c r="V242" s="63"/>
      <c r="W242" s="63"/>
      <c r="X242" s="63"/>
      <c r="Y242" s="32" t="s">
        <v>484</v>
      </c>
      <c r="Z242" s="33" t="s">
        <v>18</v>
      </c>
      <c r="AA242" s="35" t="s">
        <v>18</v>
      </c>
      <c r="AB242" s="33" t="s">
        <v>18</v>
      </c>
      <c r="AC242" s="33" t="s">
        <v>18</v>
      </c>
      <c r="AD242" s="27" t="s">
        <v>2686</v>
      </c>
      <c r="AE242" s="27" t="s">
        <v>2689</v>
      </c>
      <c r="AF242" s="27" t="s">
        <v>2686</v>
      </c>
      <c r="AG242" s="27" t="s">
        <v>2689</v>
      </c>
      <c r="AH242" s="127" t="s">
        <v>923</v>
      </c>
      <c r="AI242" s="73">
        <v>43577</v>
      </c>
      <c r="AJ242" s="74" t="s">
        <v>1091</v>
      </c>
      <c r="AK242" s="76"/>
      <c r="AL242" s="72"/>
      <c r="AM242" s="72"/>
      <c r="AN242" s="71"/>
    </row>
    <row r="243" spans="2:40" s="20" customFormat="1" ht="123" hidden="1" customHeight="1">
      <c r="B243" s="68" t="s">
        <v>2347</v>
      </c>
      <c r="C243" s="63" t="s">
        <v>2127</v>
      </c>
      <c r="D243" s="63"/>
      <c r="E243" s="68" t="s">
        <v>1524</v>
      </c>
      <c r="F243" s="33" t="s">
        <v>1288</v>
      </c>
      <c r="G243" s="41" t="s">
        <v>650</v>
      </c>
      <c r="H243" s="41" t="s">
        <v>651</v>
      </c>
      <c r="I243" s="4" t="s">
        <v>652</v>
      </c>
      <c r="J243" s="41" t="s">
        <v>653</v>
      </c>
      <c r="K243" s="25">
        <v>44</v>
      </c>
      <c r="L243" s="42" t="s">
        <v>654</v>
      </c>
      <c r="M243" s="186">
        <v>43454</v>
      </c>
      <c r="N243" s="5">
        <v>24.14</v>
      </c>
      <c r="O243" s="8" t="s">
        <v>29</v>
      </c>
      <c r="P243" s="63"/>
      <c r="Q243" s="196">
        <v>44</v>
      </c>
      <c r="R243" s="6" t="s">
        <v>1355</v>
      </c>
      <c r="S243" s="7">
        <f t="shared" si="7"/>
        <v>363</v>
      </c>
      <c r="T243" s="63"/>
      <c r="U243" s="63"/>
      <c r="V243" s="63"/>
      <c r="W243" s="63"/>
      <c r="X243" s="63"/>
      <c r="Y243" s="33" t="s">
        <v>655</v>
      </c>
      <c r="Z243" s="41" t="s">
        <v>18</v>
      </c>
      <c r="AA243" s="41" t="s">
        <v>18</v>
      </c>
      <c r="AB243" s="41" t="s">
        <v>18</v>
      </c>
      <c r="AC243" s="33" t="s">
        <v>18</v>
      </c>
      <c r="AD243" s="27" t="s">
        <v>2686</v>
      </c>
      <c r="AE243" s="27" t="s">
        <v>2689</v>
      </c>
      <c r="AF243" s="27" t="s">
        <v>2686</v>
      </c>
      <c r="AG243" s="27" t="s">
        <v>2689</v>
      </c>
      <c r="AH243" s="127" t="s">
        <v>923</v>
      </c>
      <c r="AI243" s="73">
        <v>43577</v>
      </c>
      <c r="AJ243" s="74" t="s">
        <v>1091</v>
      </c>
      <c r="AK243" s="76"/>
      <c r="AL243" s="72" t="s">
        <v>1120</v>
      </c>
      <c r="AM243" s="72"/>
      <c r="AN243" s="71"/>
    </row>
    <row r="244" spans="2:40" s="20" customFormat="1" ht="117.75" hidden="1" customHeight="1">
      <c r="B244" s="68" t="s">
        <v>2348</v>
      </c>
      <c r="C244" s="63" t="s">
        <v>2127</v>
      </c>
      <c r="D244" s="63"/>
      <c r="E244" s="68" t="s">
        <v>1524</v>
      </c>
      <c r="F244" s="33" t="s">
        <v>1288</v>
      </c>
      <c r="G244" s="41" t="s">
        <v>656</v>
      </c>
      <c r="H244" s="41" t="s">
        <v>651</v>
      </c>
      <c r="I244" s="4" t="s">
        <v>657</v>
      </c>
      <c r="J244" s="41" t="s">
        <v>658</v>
      </c>
      <c r="K244" s="25">
        <v>44</v>
      </c>
      <c r="L244" s="42" t="s">
        <v>654</v>
      </c>
      <c r="M244" s="186">
        <v>43454</v>
      </c>
      <c r="N244" s="5">
        <v>24.14</v>
      </c>
      <c r="O244" s="8" t="s">
        <v>29</v>
      </c>
      <c r="P244" s="63"/>
      <c r="Q244" s="196">
        <v>44</v>
      </c>
      <c r="R244" s="6" t="s">
        <v>1355</v>
      </c>
      <c r="S244" s="7">
        <f t="shared" si="7"/>
        <v>363</v>
      </c>
      <c r="T244" s="63"/>
      <c r="U244" s="63"/>
      <c r="V244" s="63"/>
      <c r="W244" s="63"/>
      <c r="X244" s="63"/>
      <c r="Y244" s="33" t="s">
        <v>655</v>
      </c>
      <c r="Z244" s="41" t="s">
        <v>18</v>
      </c>
      <c r="AA244" s="41" t="s">
        <v>18</v>
      </c>
      <c r="AB244" s="41" t="s">
        <v>18</v>
      </c>
      <c r="AC244" s="33" t="s">
        <v>18</v>
      </c>
      <c r="AD244" s="27" t="s">
        <v>2686</v>
      </c>
      <c r="AE244" s="27" t="s">
        <v>2689</v>
      </c>
      <c r="AF244" s="27" t="s">
        <v>2686</v>
      </c>
      <c r="AG244" s="27" t="s">
        <v>2689</v>
      </c>
      <c r="AH244" s="127" t="s">
        <v>923</v>
      </c>
      <c r="AI244" s="73">
        <v>43577</v>
      </c>
      <c r="AJ244" s="74" t="s">
        <v>1091</v>
      </c>
      <c r="AK244" s="76"/>
      <c r="AL244" s="72" t="s">
        <v>1120</v>
      </c>
      <c r="AM244" s="72"/>
      <c r="AN244" s="71"/>
    </row>
    <row r="245" spans="2:40" s="20" customFormat="1" ht="83.25" hidden="1" customHeight="1">
      <c r="B245" s="68" t="s">
        <v>2349</v>
      </c>
      <c r="C245" s="63" t="s">
        <v>2127</v>
      </c>
      <c r="D245" s="63"/>
      <c r="E245" s="68" t="s">
        <v>1612</v>
      </c>
      <c r="F245" s="33" t="s">
        <v>1289</v>
      </c>
      <c r="G245" s="41" t="s">
        <v>659</v>
      </c>
      <c r="H245" s="41" t="s">
        <v>660</v>
      </c>
      <c r="I245" s="4" t="s">
        <v>661</v>
      </c>
      <c r="J245" s="41" t="s">
        <v>662</v>
      </c>
      <c r="K245" s="25">
        <v>6</v>
      </c>
      <c r="L245" s="42" t="s">
        <v>654</v>
      </c>
      <c r="M245" s="186">
        <v>43454</v>
      </c>
      <c r="N245" s="5">
        <v>24.14</v>
      </c>
      <c r="O245" s="8" t="s">
        <v>29</v>
      </c>
      <c r="P245" s="63"/>
      <c r="Q245" s="196">
        <v>6</v>
      </c>
      <c r="R245" s="6" t="s">
        <v>1356</v>
      </c>
      <c r="S245" s="7">
        <f t="shared" si="7"/>
        <v>268</v>
      </c>
      <c r="T245" s="63"/>
      <c r="U245" s="63"/>
      <c r="V245" s="63"/>
      <c r="W245" s="63"/>
      <c r="X245" s="63"/>
      <c r="Y245" s="33" t="s">
        <v>663</v>
      </c>
      <c r="Z245" s="41" t="s">
        <v>18</v>
      </c>
      <c r="AA245" s="41" t="s">
        <v>18</v>
      </c>
      <c r="AB245" s="41" t="s">
        <v>18</v>
      </c>
      <c r="AC245" s="33" t="s">
        <v>18</v>
      </c>
      <c r="AD245" s="27" t="s">
        <v>2686</v>
      </c>
      <c r="AE245" s="27" t="s">
        <v>2689</v>
      </c>
      <c r="AF245" s="27" t="s">
        <v>2686</v>
      </c>
      <c r="AG245" s="27" t="s">
        <v>2689</v>
      </c>
      <c r="AH245" s="127" t="s">
        <v>923</v>
      </c>
      <c r="AI245" s="73">
        <v>43577</v>
      </c>
      <c r="AJ245" s="74" t="s">
        <v>1091</v>
      </c>
      <c r="AK245" s="76"/>
      <c r="AL245" s="72" t="s">
        <v>1120</v>
      </c>
      <c r="AM245" s="72"/>
      <c r="AN245" s="71"/>
    </row>
    <row r="246" spans="2:40" s="20" customFormat="1" ht="97.5" hidden="1" customHeight="1">
      <c r="B246" s="68" t="s">
        <v>2350</v>
      </c>
      <c r="C246" s="63" t="s">
        <v>2127</v>
      </c>
      <c r="D246" s="63"/>
      <c r="E246" s="68" t="s">
        <v>1612</v>
      </c>
      <c r="F246" s="33" t="s">
        <v>1289</v>
      </c>
      <c r="G246" s="41" t="s">
        <v>659</v>
      </c>
      <c r="H246" s="41" t="s">
        <v>660</v>
      </c>
      <c r="I246" s="4" t="s">
        <v>664</v>
      </c>
      <c r="J246" s="41" t="s">
        <v>665</v>
      </c>
      <c r="K246" s="25">
        <v>6</v>
      </c>
      <c r="L246" s="42" t="s">
        <v>654</v>
      </c>
      <c r="M246" s="186">
        <v>43524</v>
      </c>
      <c r="N246" s="5">
        <v>33.86</v>
      </c>
      <c r="O246" s="10" t="s">
        <v>154</v>
      </c>
      <c r="P246" s="63"/>
      <c r="Q246" s="196">
        <v>6</v>
      </c>
      <c r="R246" s="6" t="s">
        <v>1357</v>
      </c>
      <c r="S246" s="7">
        <f t="shared" si="7"/>
        <v>152</v>
      </c>
      <c r="T246" s="63"/>
      <c r="U246" s="63"/>
      <c r="V246" s="63"/>
      <c r="W246" s="63"/>
      <c r="X246" s="63"/>
      <c r="Y246" s="33" t="s">
        <v>666</v>
      </c>
      <c r="Z246" s="41" t="s">
        <v>18</v>
      </c>
      <c r="AA246" s="41" t="s">
        <v>18</v>
      </c>
      <c r="AB246" s="41" t="s">
        <v>18</v>
      </c>
      <c r="AC246" s="33" t="s">
        <v>18</v>
      </c>
      <c r="AD246" s="27" t="s">
        <v>2686</v>
      </c>
      <c r="AE246" s="27" t="s">
        <v>2689</v>
      </c>
      <c r="AF246" s="27" t="s">
        <v>2686</v>
      </c>
      <c r="AG246" s="27" t="s">
        <v>2689</v>
      </c>
      <c r="AH246" s="61" t="s">
        <v>923</v>
      </c>
      <c r="AI246" s="73">
        <v>43577</v>
      </c>
      <c r="AJ246" s="74" t="s">
        <v>1091</v>
      </c>
      <c r="AK246" s="76"/>
      <c r="AL246" s="72"/>
      <c r="AM246" s="72"/>
      <c r="AN246" s="71"/>
    </row>
    <row r="247" spans="2:40" s="20" customFormat="1" ht="113.25" hidden="1" customHeight="1">
      <c r="B247" s="68" t="s">
        <v>2351</v>
      </c>
      <c r="C247" s="63" t="s">
        <v>2127</v>
      </c>
      <c r="D247" s="63"/>
      <c r="E247" s="68" t="s">
        <v>1525</v>
      </c>
      <c r="F247" s="33" t="s">
        <v>1290</v>
      </c>
      <c r="G247" s="41" t="s">
        <v>667</v>
      </c>
      <c r="H247" s="41" t="s">
        <v>668</v>
      </c>
      <c r="I247" s="4" t="s">
        <v>669</v>
      </c>
      <c r="J247" s="41" t="s">
        <v>670</v>
      </c>
      <c r="K247" s="25">
        <v>1</v>
      </c>
      <c r="L247" s="42" t="s">
        <v>671</v>
      </c>
      <c r="M247" s="186">
        <v>43434</v>
      </c>
      <c r="N247" s="5">
        <v>17</v>
      </c>
      <c r="O247" s="10" t="s">
        <v>154</v>
      </c>
      <c r="P247" s="63"/>
      <c r="Q247" s="196">
        <v>1</v>
      </c>
      <c r="R247" s="6" t="s">
        <v>1358</v>
      </c>
      <c r="S247" s="7">
        <f t="shared" si="7"/>
        <v>249</v>
      </c>
      <c r="T247" s="63"/>
      <c r="U247" s="63"/>
      <c r="V247" s="63"/>
      <c r="W247" s="63"/>
      <c r="X247" s="63"/>
      <c r="Y247" s="33" t="s">
        <v>672</v>
      </c>
      <c r="Z247" s="41" t="s">
        <v>18</v>
      </c>
      <c r="AA247" s="41" t="s">
        <v>18</v>
      </c>
      <c r="AB247" s="41" t="s">
        <v>18</v>
      </c>
      <c r="AC247" s="33" t="s">
        <v>18</v>
      </c>
      <c r="AD247" s="27" t="s">
        <v>2686</v>
      </c>
      <c r="AE247" s="27" t="s">
        <v>2689</v>
      </c>
      <c r="AF247" s="27" t="s">
        <v>2686</v>
      </c>
      <c r="AG247" s="27" t="s">
        <v>2689</v>
      </c>
      <c r="AH247" s="61" t="s">
        <v>923</v>
      </c>
      <c r="AI247" s="73">
        <v>43577</v>
      </c>
      <c r="AJ247" s="74" t="s">
        <v>1091</v>
      </c>
      <c r="AK247" s="76"/>
      <c r="AL247" s="15"/>
      <c r="AM247" s="15"/>
      <c r="AN247" s="71"/>
    </row>
    <row r="248" spans="2:40" s="20" customFormat="1" ht="66" hidden="1">
      <c r="B248" s="68" t="s">
        <v>2352</v>
      </c>
      <c r="C248" s="63" t="s">
        <v>2127</v>
      </c>
      <c r="D248" s="63"/>
      <c r="E248" s="68" t="s">
        <v>1541</v>
      </c>
      <c r="F248" s="33" t="s">
        <v>1291</v>
      </c>
      <c r="G248" s="41" t="s">
        <v>667</v>
      </c>
      <c r="H248" s="41" t="s">
        <v>673</v>
      </c>
      <c r="I248" s="4" t="s">
        <v>674</v>
      </c>
      <c r="J248" s="41" t="s">
        <v>675</v>
      </c>
      <c r="K248" s="25">
        <v>1</v>
      </c>
      <c r="L248" s="42" t="s">
        <v>671</v>
      </c>
      <c r="M248" s="186">
        <v>43434</v>
      </c>
      <c r="N248" s="5">
        <v>17</v>
      </c>
      <c r="O248" s="10" t="s">
        <v>154</v>
      </c>
      <c r="P248" s="63"/>
      <c r="Q248" s="196">
        <v>1</v>
      </c>
      <c r="R248" s="6" t="s">
        <v>1359</v>
      </c>
      <c r="S248" s="7">
        <f t="shared" si="7"/>
        <v>153</v>
      </c>
      <c r="T248" s="63"/>
      <c r="U248" s="63"/>
      <c r="V248" s="63"/>
      <c r="W248" s="63"/>
      <c r="X248" s="63"/>
      <c r="Y248" s="33" t="s">
        <v>676</v>
      </c>
      <c r="Z248" s="41" t="s">
        <v>18</v>
      </c>
      <c r="AA248" s="41" t="s">
        <v>18</v>
      </c>
      <c r="AB248" s="41" t="s">
        <v>18</v>
      </c>
      <c r="AC248" s="33" t="s">
        <v>18</v>
      </c>
      <c r="AD248" s="27" t="s">
        <v>2686</v>
      </c>
      <c r="AE248" s="27" t="s">
        <v>2689</v>
      </c>
      <c r="AF248" s="27" t="s">
        <v>2686</v>
      </c>
      <c r="AG248" s="27" t="s">
        <v>2689</v>
      </c>
      <c r="AH248" s="61" t="s">
        <v>923</v>
      </c>
      <c r="AI248" s="73">
        <v>43577</v>
      </c>
      <c r="AJ248" s="74" t="s">
        <v>1091</v>
      </c>
      <c r="AK248" s="76"/>
      <c r="AL248" s="15"/>
      <c r="AM248" s="15"/>
      <c r="AN248" s="71"/>
    </row>
    <row r="249" spans="2:40" s="20" customFormat="1" ht="147" hidden="1" customHeight="1">
      <c r="B249" s="68" t="s">
        <v>2353</v>
      </c>
      <c r="C249" s="63" t="s">
        <v>2127</v>
      </c>
      <c r="D249" s="63"/>
      <c r="E249" s="68" t="s">
        <v>1531</v>
      </c>
      <c r="F249" s="33" t="s">
        <v>1292</v>
      </c>
      <c r="G249" s="41" t="s">
        <v>677</v>
      </c>
      <c r="H249" s="41" t="s">
        <v>678</v>
      </c>
      <c r="I249" s="4" t="s">
        <v>679</v>
      </c>
      <c r="J249" s="41" t="s">
        <v>680</v>
      </c>
      <c r="K249" s="25">
        <v>1</v>
      </c>
      <c r="L249" s="42" t="s">
        <v>654</v>
      </c>
      <c r="M249" s="186">
        <v>43342</v>
      </c>
      <c r="N249" s="5">
        <v>8.43</v>
      </c>
      <c r="O249" s="8" t="s">
        <v>16</v>
      </c>
      <c r="P249" s="63" t="s">
        <v>681</v>
      </c>
      <c r="Q249" s="196">
        <v>1</v>
      </c>
      <c r="R249" s="6" t="s">
        <v>1360</v>
      </c>
      <c r="S249" s="7">
        <f t="shared" si="7"/>
        <v>332</v>
      </c>
      <c r="T249" s="63"/>
      <c r="U249" s="63"/>
      <c r="V249" s="63"/>
      <c r="W249" s="63"/>
      <c r="X249" s="63"/>
      <c r="Y249" s="33" t="s">
        <v>682</v>
      </c>
      <c r="Z249" s="41" t="s">
        <v>18</v>
      </c>
      <c r="AA249" s="41" t="s">
        <v>18</v>
      </c>
      <c r="AB249" s="41" t="s">
        <v>18</v>
      </c>
      <c r="AC249" s="33" t="s">
        <v>18</v>
      </c>
      <c r="AD249" s="33" t="s">
        <v>2681</v>
      </c>
      <c r="AE249" s="33" t="s">
        <v>2693</v>
      </c>
      <c r="AF249" s="33" t="s">
        <v>2681</v>
      </c>
      <c r="AG249" s="33" t="s">
        <v>2693</v>
      </c>
      <c r="AH249" s="61" t="s">
        <v>923</v>
      </c>
      <c r="AI249" s="73">
        <v>43577</v>
      </c>
      <c r="AJ249" s="74" t="s">
        <v>1091</v>
      </c>
      <c r="AK249" s="76"/>
      <c r="AL249" s="15"/>
      <c r="AM249" s="15"/>
      <c r="AN249" s="71"/>
    </row>
    <row r="250" spans="2:40" s="20" customFormat="1" ht="244.5" hidden="1" customHeight="1">
      <c r="B250" s="68" t="s">
        <v>2354</v>
      </c>
      <c r="C250" s="63" t="s">
        <v>2127</v>
      </c>
      <c r="D250" s="63"/>
      <c r="E250" s="68" t="s">
        <v>1529</v>
      </c>
      <c r="F250" s="33" t="s">
        <v>1293</v>
      </c>
      <c r="G250" s="41" t="s">
        <v>683</v>
      </c>
      <c r="H250" s="41" t="s">
        <v>684</v>
      </c>
      <c r="I250" s="4" t="s">
        <v>685</v>
      </c>
      <c r="J250" s="41" t="s">
        <v>686</v>
      </c>
      <c r="K250" s="25">
        <v>2</v>
      </c>
      <c r="L250" s="42" t="s">
        <v>687</v>
      </c>
      <c r="M250" s="186">
        <v>43434</v>
      </c>
      <c r="N250" s="5">
        <v>22.86</v>
      </c>
      <c r="O250" s="70" t="s">
        <v>78</v>
      </c>
      <c r="P250" s="63" t="s">
        <v>681</v>
      </c>
      <c r="Q250" s="196">
        <v>2</v>
      </c>
      <c r="R250" s="6" t="s">
        <v>986</v>
      </c>
      <c r="S250" s="7">
        <f t="shared" si="7"/>
        <v>278</v>
      </c>
      <c r="T250" s="63"/>
      <c r="U250" s="63"/>
      <c r="V250" s="63"/>
      <c r="W250" s="63"/>
      <c r="X250" s="63"/>
      <c r="Y250" s="33" t="s">
        <v>688</v>
      </c>
      <c r="Z250" s="41" t="s">
        <v>689</v>
      </c>
      <c r="AA250" s="41"/>
      <c r="AB250" s="41" t="s">
        <v>1118</v>
      </c>
      <c r="AC250" s="33" t="s">
        <v>1624</v>
      </c>
      <c r="AD250" s="33" t="s">
        <v>2681</v>
      </c>
      <c r="AE250" s="33" t="s">
        <v>2693</v>
      </c>
      <c r="AF250" s="33" t="s">
        <v>2681</v>
      </c>
      <c r="AG250" s="33" t="s">
        <v>2693</v>
      </c>
      <c r="AH250" s="108" t="s">
        <v>923</v>
      </c>
      <c r="AI250" s="73">
        <v>43851</v>
      </c>
      <c r="AJ250" s="74" t="s">
        <v>1091</v>
      </c>
      <c r="AK250" s="76"/>
      <c r="AL250" s="15"/>
      <c r="AM250" s="15"/>
      <c r="AN250" s="71"/>
    </row>
    <row r="251" spans="2:40" s="20" customFormat="1" ht="234.75" hidden="1" customHeight="1">
      <c r="B251" s="68" t="s">
        <v>2355</v>
      </c>
      <c r="C251" s="63" t="s">
        <v>2127</v>
      </c>
      <c r="D251" s="63"/>
      <c r="E251" s="68" t="s">
        <v>1618</v>
      </c>
      <c r="F251" s="33" t="s">
        <v>1294</v>
      </c>
      <c r="G251" s="41" t="s">
        <v>683</v>
      </c>
      <c r="H251" s="41" t="s">
        <v>684</v>
      </c>
      <c r="I251" s="4" t="s">
        <v>685</v>
      </c>
      <c r="J251" s="41" t="s">
        <v>690</v>
      </c>
      <c r="K251" s="25">
        <v>2</v>
      </c>
      <c r="L251" s="42" t="s">
        <v>687</v>
      </c>
      <c r="M251" s="186">
        <v>43434</v>
      </c>
      <c r="N251" s="5">
        <v>22.86</v>
      </c>
      <c r="O251" s="70" t="s">
        <v>78</v>
      </c>
      <c r="P251" s="63"/>
      <c r="Q251" s="196">
        <v>2</v>
      </c>
      <c r="R251" s="6" t="s">
        <v>986</v>
      </c>
      <c r="S251" s="7">
        <f t="shared" si="7"/>
        <v>278</v>
      </c>
      <c r="T251" s="63"/>
      <c r="U251" s="63"/>
      <c r="V251" s="63"/>
      <c r="W251" s="63"/>
      <c r="X251" s="63"/>
      <c r="Y251" s="33" t="s">
        <v>688</v>
      </c>
      <c r="Z251" s="41" t="s">
        <v>689</v>
      </c>
      <c r="AA251" s="41"/>
      <c r="AB251" s="41" t="s">
        <v>1118</v>
      </c>
      <c r="AC251" s="33" t="s">
        <v>1624</v>
      </c>
      <c r="AD251" s="33" t="s">
        <v>2681</v>
      </c>
      <c r="AE251" s="33" t="s">
        <v>2693</v>
      </c>
      <c r="AF251" s="33" t="s">
        <v>2681</v>
      </c>
      <c r="AG251" s="33" t="s">
        <v>2693</v>
      </c>
      <c r="AH251" s="108" t="s">
        <v>923</v>
      </c>
      <c r="AI251" s="73">
        <v>43851</v>
      </c>
      <c r="AJ251" s="74" t="s">
        <v>1091</v>
      </c>
      <c r="AK251" s="76"/>
      <c r="AL251" s="15"/>
      <c r="AM251" s="15"/>
      <c r="AN251" s="71"/>
    </row>
    <row r="252" spans="2:40" s="20" customFormat="1" ht="98.25" hidden="1" customHeight="1">
      <c r="B252" s="68" t="s">
        <v>2356</v>
      </c>
      <c r="C252" s="63" t="s">
        <v>2127</v>
      </c>
      <c r="D252" s="63"/>
      <c r="E252" s="68" t="s">
        <v>1530</v>
      </c>
      <c r="F252" s="33" t="s">
        <v>1287</v>
      </c>
      <c r="G252" s="41" t="s">
        <v>644</v>
      </c>
      <c r="H252" s="41" t="s">
        <v>645</v>
      </c>
      <c r="I252" s="4" t="s">
        <v>646</v>
      </c>
      <c r="J252" s="41" t="s">
        <v>647</v>
      </c>
      <c r="K252" s="25">
        <v>1</v>
      </c>
      <c r="L252" s="42" t="s">
        <v>648</v>
      </c>
      <c r="M252" s="186">
        <v>43403</v>
      </c>
      <c r="N252" s="5">
        <v>17.14</v>
      </c>
      <c r="O252" s="62" t="s">
        <v>78</v>
      </c>
      <c r="P252" s="63"/>
      <c r="Q252" s="196">
        <v>1</v>
      </c>
      <c r="R252" s="6" t="s">
        <v>978</v>
      </c>
      <c r="S252" s="7">
        <f>LEN($R252)</f>
        <v>267</v>
      </c>
      <c r="T252" s="63"/>
      <c r="U252" s="63"/>
      <c r="V252" s="63"/>
      <c r="W252" s="63"/>
      <c r="X252" s="63"/>
      <c r="Y252" s="33" t="s">
        <v>649</v>
      </c>
      <c r="Z252" s="41" t="s">
        <v>649</v>
      </c>
      <c r="AA252" s="41"/>
      <c r="AB252" s="17" t="s">
        <v>1117</v>
      </c>
      <c r="AC252" s="33" t="s">
        <v>1624</v>
      </c>
      <c r="AD252" s="16" t="s">
        <v>2682</v>
      </c>
      <c r="AE252" s="16" t="s">
        <v>2677</v>
      </c>
      <c r="AF252" s="16" t="s">
        <v>2682</v>
      </c>
      <c r="AG252" s="16" t="s">
        <v>2677</v>
      </c>
      <c r="AH252" s="108" t="s">
        <v>923</v>
      </c>
      <c r="AI252" s="73">
        <v>43829</v>
      </c>
      <c r="AJ252" s="74" t="s">
        <v>1091</v>
      </c>
      <c r="AK252" s="76"/>
      <c r="AL252" s="15"/>
      <c r="AM252" s="15"/>
      <c r="AN252" s="71"/>
    </row>
    <row r="253" spans="2:40" s="20" customFormat="1" ht="343.5" hidden="1" customHeight="1">
      <c r="B253" s="68" t="s">
        <v>2357</v>
      </c>
      <c r="C253" s="63" t="s">
        <v>2125</v>
      </c>
      <c r="D253" s="146">
        <v>43630</v>
      </c>
      <c r="E253" s="68" t="s">
        <v>1524</v>
      </c>
      <c r="F253" s="355" t="s">
        <v>2188</v>
      </c>
      <c r="G253" s="13" t="s">
        <v>691</v>
      </c>
      <c r="H253" s="4" t="s">
        <v>692</v>
      </c>
      <c r="I253" s="4" t="s">
        <v>693</v>
      </c>
      <c r="J253" s="4" t="s">
        <v>393</v>
      </c>
      <c r="K253" s="43">
        <v>1</v>
      </c>
      <c r="L253" s="44">
        <v>43668</v>
      </c>
      <c r="M253" s="44">
        <v>43830</v>
      </c>
      <c r="N253" s="5">
        <v>24</v>
      </c>
      <c r="O253" s="8" t="s">
        <v>56</v>
      </c>
      <c r="P253" s="8" t="s">
        <v>694</v>
      </c>
      <c r="Q253" s="196">
        <v>1</v>
      </c>
      <c r="R253" s="6" t="s">
        <v>1950</v>
      </c>
      <c r="S253" s="7">
        <f t="shared" si="7"/>
        <v>380</v>
      </c>
      <c r="T253" s="66" t="s">
        <v>1382</v>
      </c>
      <c r="U253" s="66" t="s">
        <v>1382</v>
      </c>
      <c r="V253" s="66" t="s">
        <v>1382</v>
      </c>
      <c r="W253" s="66" t="s">
        <v>1382</v>
      </c>
      <c r="X253" s="66" t="s">
        <v>1382</v>
      </c>
      <c r="Y253" s="13" t="s">
        <v>1382</v>
      </c>
      <c r="Z253" s="13" t="s">
        <v>1381</v>
      </c>
      <c r="AA253" s="4" t="s">
        <v>1385</v>
      </c>
      <c r="AB253" s="41" t="s">
        <v>1684</v>
      </c>
      <c r="AC253" s="41" t="s">
        <v>1708</v>
      </c>
      <c r="AD253" s="4" t="s">
        <v>2688</v>
      </c>
      <c r="AE253" s="4" t="s">
        <v>2691</v>
      </c>
      <c r="AF253" s="4" t="s">
        <v>2688</v>
      </c>
      <c r="AG253" s="4" t="s">
        <v>2691</v>
      </c>
      <c r="AH253" s="108" t="s">
        <v>1087</v>
      </c>
      <c r="AI253" s="73">
        <v>43948</v>
      </c>
      <c r="AJ253" s="74" t="s">
        <v>1403</v>
      </c>
      <c r="AK253" s="73">
        <v>43991</v>
      </c>
      <c r="AL253" s="86" t="s">
        <v>2152</v>
      </c>
      <c r="AM253" s="72" t="s">
        <v>1718</v>
      </c>
      <c r="AN253" s="71" t="s">
        <v>1406</v>
      </c>
    </row>
    <row r="254" spans="2:40" s="20" customFormat="1" ht="409.6" hidden="1" customHeight="1">
      <c r="B254" s="68" t="s">
        <v>2358</v>
      </c>
      <c r="C254" s="63" t="s">
        <v>2125</v>
      </c>
      <c r="D254" s="146">
        <v>43630</v>
      </c>
      <c r="E254" s="68" t="s">
        <v>1524</v>
      </c>
      <c r="F254" s="355" t="s">
        <v>2188</v>
      </c>
      <c r="G254" s="13" t="s">
        <v>691</v>
      </c>
      <c r="H254" s="4" t="s">
        <v>695</v>
      </c>
      <c r="I254" s="4" t="s">
        <v>696</v>
      </c>
      <c r="J254" s="4" t="s">
        <v>697</v>
      </c>
      <c r="K254" s="43">
        <v>2</v>
      </c>
      <c r="L254" s="44">
        <v>43668</v>
      </c>
      <c r="M254" s="44">
        <v>43920</v>
      </c>
      <c r="N254" s="5">
        <v>50</v>
      </c>
      <c r="O254" s="8" t="s">
        <v>56</v>
      </c>
      <c r="P254" s="8" t="s">
        <v>694</v>
      </c>
      <c r="Q254" s="196">
        <v>2</v>
      </c>
      <c r="R254" s="6" t="s">
        <v>1931</v>
      </c>
      <c r="S254" s="7">
        <f t="shared" si="7"/>
        <v>308</v>
      </c>
      <c r="T254" s="66" t="s">
        <v>1382</v>
      </c>
      <c r="U254" s="66" t="s">
        <v>1382</v>
      </c>
      <c r="V254" s="66" t="s">
        <v>1382</v>
      </c>
      <c r="W254" s="66" t="s">
        <v>1382</v>
      </c>
      <c r="X254" s="66" t="s">
        <v>1382</v>
      </c>
      <c r="Y254" s="13" t="s">
        <v>1382</v>
      </c>
      <c r="Z254" s="13" t="s">
        <v>1381</v>
      </c>
      <c r="AA254" s="4" t="s">
        <v>1385</v>
      </c>
      <c r="AB254" s="16" t="s">
        <v>1685</v>
      </c>
      <c r="AC254" s="16" t="s">
        <v>1709</v>
      </c>
      <c r="AD254" s="15" t="s">
        <v>1928</v>
      </c>
      <c r="AE254" s="4" t="s">
        <v>1929</v>
      </c>
      <c r="AF254" s="20" t="s">
        <v>2683</v>
      </c>
      <c r="AG254" s="4" t="s">
        <v>2678</v>
      </c>
      <c r="AH254" s="108" t="s">
        <v>1087</v>
      </c>
      <c r="AI254" s="73">
        <v>44026</v>
      </c>
      <c r="AJ254" s="74" t="s">
        <v>1091</v>
      </c>
      <c r="AK254" s="166"/>
      <c r="AL254" s="165"/>
      <c r="AM254" s="165"/>
      <c r="AN254" s="71"/>
    </row>
    <row r="255" spans="2:40" s="20" customFormat="1" ht="130.5" hidden="1" customHeight="1">
      <c r="B255" s="68" t="s">
        <v>2359</v>
      </c>
      <c r="C255" s="63" t="s">
        <v>2125</v>
      </c>
      <c r="D255" s="146">
        <v>43630</v>
      </c>
      <c r="E255" s="68" t="s">
        <v>1524</v>
      </c>
      <c r="F255" s="306" t="s">
        <v>2188</v>
      </c>
      <c r="G255" s="13" t="s">
        <v>691</v>
      </c>
      <c r="H255" s="4" t="s">
        <v>698</v>
      </c>
      <c r="I255" s="4" t="s">
        <v>699</v>
      </c>
      <c r="J255" s="4" t="s">
        <v>700</v>
      </c>
      <c r="K255" s="43">
        <v>1</v>
      </c>
      <c r="L255" s="44">
        <v>43668</v>
      </c>
      <c r="M255" s="44">
        <v>44012</v>
      </c>
      <c r="N255" s="5">
        <v>50</v>
      </c>
      <c r="O255" s="8" t="s">
        <v>56</v>
      </c>
      <c r="P255" s="8" t="s">
        <v>694</v>
      </c>
      <c r="Q255" s="196">
        <v>1</v>
      </c>
      <c r="R255" s="6" t="s">
        <v>994</v>
      </c>
      <c r="S255" s="7">
        <f t="shared" si="7"/>
        <v>353</v>
      </c>
      <c r="T255" s="66" t="s">
        <v>1382</v>
      </c>
      <c r="U255" s="66" t="s">
        <v>1382</v>
      </c>
      <c r="V255" s="66" t="s">
        <v>1382</v>
      </c>
      <c r="W255" s="66" t="s">
        <v>1382</v>
      </c>
      <c r="X255" s="66" t="s">
        <v>1382</v>
      </c>
      <c r="Y255" s="13" t="s">
        <v>1382</v>
      </c>
      <c r="Z255" s="13" t="s">
        <v>1381</v>
      </c>
      <c r="AA255" s="4" t="s">
        <v>1385</v>
      </c>
      <c r="AB255" s="16" t="s">
        <v>1698</v>
      </c>
      <c r="AC255" s="16" t="s">
        <v>1697</v>
      </c>
      <c r="AD255" s="33" t="s">
        <v>2681</v>
      </c>
      <c r="AE255" s="33" t="s">
        <v>2693</v>
      </c>
      <c r="AF255" s="33" t="s">
        <v>2681</v>
      </c>
      <c r="AG255" s="33" t="s">
        <v>2693</v>
      </c>
      <c r="AH255" s="108" t="s">
        <v>923</v>
      </c>
      <c r="AI255" s="73">
        <v>43829</v>
      </c>
      <c r="AJ255" s="74" t="s">
        <v>1091</v>
      </c>
      <c r="AK255" s="166"/>
      <c r="AL255" s="165"/>
      <c r="AM255" s="165"/>
      <c r="AN255" s="71"/>
    </row>
    <row r="256" spans="2:40" s="20" customFormat="1" ht="153" hidden="1" customHeight="1">
      <c r="B256" s="68" t="s">
        <v>2360</v>
      </c>
      <c r="C256" s="63" t="s">
        <v>2125</v>
      </c>
      <c r="D256" s="146">
        <v>43630</v>
      </c>
      <c r="E256" s="68" t="s">
        <v>1612</v>
      </c>
      <c r="F256" s="129" t="s">
        <v>2189</v>
      </c>
      <c r="G256" s="4" t="s">
        <v>701</v>
      </c>
      <c r="H256" s="4" t="s">
        <v>702</v>
      </c>
      <c r="I256" s="4" t="s">
        <v>703</v>
      </c>
      <c r="J256" s="4" t="s">
        <v>704</v>
      </c>
      <c r="K256" s="43">
        <v>1</v>
      </c>
      <c r="L256" s="44">
        <v>43710</v>
      </c>
      <c r="M256" s="44">
        <v>43738</v>
      </c>
      <c r="N256" s="5">
        <v>5</v>
      </c>
      <c r="O256" s="10" t="s">
        <v>154</v>
      </c>
      <c r="P256" s="8"/>
      <c r="Q256" s="196">
        <v>1</v>
      </c>
      <c r="R256" s="6" t="s">
        <v>995</v>
      </c>
      <c r="S256" s="7">
        <f t="shared" si="7"/>
        <v>375</v>
      </c>
      <c r="T256" s="66" t="s">
        <v>1382</v>
      </c>
      <c r="U256" s="66" t="s">
        <v>1382</v>
      </c>
      <c r="V256" s="66" t="s">
        <v>1382</v>
      </c>
      <c r="W256" s="66" t="s">
        <v>1382</v>
      </c>
      <c r="X256" s="66" t="s">
        <v>1382</v>
      </c>
      <c r="Y256" s="13" t="s">
        <v>1382</v>
      </c>
      <c r="Z256" s="13" t="s">
        <v>1381</v>
      </c>
      <c r="AA256" s="4" t="s">
        <v>1385</v>
      </c>
      <c r="AB256" s="4" t="s">
        <v>975</v>
      </c>
      <c r="AC256" s="4" t="s">
        <v>1624</v>
      </c>
      <c r="AD256" s="33" t="s">
        <v>2681</v>
      </c>
      <c r="AE256" s="33" t="s">
        <v>2693</v>
      </c>
      <c r="AF256" s="33" t="s">
        <v>2681</v>
      </c>
      <c r="AG256" s="33" t="s">
        <v>2693</v>
      </c>
      <c r="AH256" s="108" t="s">
        <v>923</v>
      </c>
      <c r="AI256" s="73">
        <v>43829</v>
      </c>
      <c r="AJ256" s="74" t="s">
        <v>1403</v>
      </c>
      <c r="AK256" s="73">
        <v>43991</v>
      </c>
      <c r="AL256" s="86" t="s">
        <v>2152</v>
      </c>
      <c r="AM256" s="72" t="s">
        <v>1718</v>
      </c>
      <c r="AN256" s="71" t="s">
        <v>1406</v>
      </c>
    </row>
    <row r="257" spans="2:40" s="20" customFormat="1" ht="149.25" hidden="1" customHeight="1">
      <c r="B257" s="68" t="s">
        <v>2361</v>
      </c>
      <c r="C257" s="63" t="s">
        <v>2125</v>
      </c>
      <c r="D257" s="146">
        <v>43630</v>
      </c>
      <c r="E257" s="68" t="s">
        <v>1612</v>
      </c>
      <c r="F257" s="129" t="s">
        <v>2189</v>
      </c>
      <c r="G257" s="4" t="s">
        <v>701</v>
      </c>
      <c r="H257" s="4" t="s">
        <v>702</v>
      </c>
      <c r="I257" s="4" t="s">
        <v>705</v>
      </c>
      <c r="J257" s="4" t="s">
        <v>706</v>
      </c>
      <c r="K257" s="43">
        <v>1</v>
      </c>
      <c r="L257" s="44">
        <v>43710</v>
      </c>
      <c r="M257" s="44">
        <v>43738</v>
      </c>
      <c r="N257" s="5">
        <v>5</v>
      </c>
      <c r="O257" s="10" t="s">
        <v>154</v>
      </c>
      <c r="P257" s="8"/>
      <c r="Q257" s="196">
        <v>1</v>
      </c>
      <c r="R257" s="6" t="s">
        <v>932</v>
      </c>
      <c r="S257" s="7">
        <f t="shared" si="7"/>
        <v>95</v>
      </c>
      <c r="T257" s="66" t="s">
        <v>1382</v>
      </c>
      <c r="U257" s="66" t="s">
        <v>1382</v>
      </c>
      <c r="V257" s="66" t="s">
        <v>1382</v>
      </c>
      <c r="W257" s="66" t="s">
        <v>1382</v>
      </c>
      <c r="X257" s="66" t="s">
        <v>1382</v>
      </c>
      <c r="Y257" s="13" t="s">
        <v>1382</v>
      </c>
      <c r="Z257" s="13" t="s">
        <v>1381</v>
      </c>
      <c r="AA257" s="4" t="s">
        <v>1385</v>
      </c>
      <c r="AB257" s="4" t="s">
        <v>1092</v>
      </c>
      <c r="AC257" s="4" t="s">
        <v>1624</v>
      </c>
      <c r="AD257" s="33" t="s">
        <v>2681</v>
      </c>
      <c r="AE257" s="33" t="s">
        <v>2693</v>
      </c>
      <c r="AF257" s="33" t="s">
        <v>2681</v>
      </c>
      <c r="AG257" s="33" t="s">
        <v>2693</v>
      </c>
      <c r="AH257" s="108" t="s">
        <v>923</v>
      </c>
      <c r="AI257" s="73">
        <v>43829</v>
      </c>
      <c r="AJ257" s="74" t="s">
        <v>1402</v>
      </c>
      <c r="AK257" s="73">
        <v>43991</v>
      </c>
      <c r="AL257" s="86" t="s">
        <v>2153</v>
      </c>
      <c r="AM257" s="15" t="s">
        <v>1953</v>
      </c>
      <c r="AN257" s="71" t="s">
        <v>1407</v>
      </c>
    </row>
    <row r="258" spans="2:40" s="20" customFormat="1" ht="222.75" hidden="1" customHeight="1">
      <c r="B258" s="68" t="s">
        <v>2362</v>
      </c>
      <c r="C258" s="63" t="s">
        <v>2125</v>
      </c>
      <c r="D258" s="146">
        <v>43630</v>
      </c>
      <c r="E258" s="68" t="s">
        <v>1612</v>
      </c>
      <c r="F258" s="129" t="s">
        <v>2189</v>
      </c>
      <c r="G258" s="4" t="s">
        <v>701</v>
      </c>
      <c r="H258" s="4" t="s">
        <v>702</v>
      </c>
      <c r="I258" s="4" t="s">
        <v>707</v>
      </c>
      <c r="J258" s="4" t="s">
        <v>708</v>
      </c>
      <c r="K258" s="43">
        <v>1</v>
      </c>
      <c r="L258" s="44">
        <v>43710</v>
      </c>
      <c r="M258" s="44">
        <v>43738</v>
      </c>
      <c r="N258" s="5">
        <v>5</v>
      </c>
      <c r="O258" s="10" t="s">
        <v>154</v>
      </c>
      <c r="P258" s="8"/>
      <c r="Q258" s="196">
        <v>1</v>
      </c>
      <c r="R258" s="6" t="s">
        <v>996</v>
      </c>
      <c r="S258" s="7">
        <f t="shared" si="7"/>
        <v>388</v>
      </c>
      <c r="T258" s="66" t="s">
        <v>1382</v>
      </c>
      <c r="U258" s="66" t="s">
        <v>1382</v>
      </c>
      <c r="V258" s="66" t="s">
        <v>1382</v>
      </c>
      <c r="W258" s="66" t="s">
        <v>1382</v>
      </c>
      <c r="X258" s="66" t="s">
        <v>1382</v>
      </c>
      <c r="Y258" s="13" t="s">
        <v>1382</v>
      </c>
      <c r="Z258" s="13" t="s">
        <v>1381</v>
      </c>
      <c r="AA258" s="4" t="s">
        <v>1385</v>
      </c>
      <c r="AB258" s="4" t="s">
        <v>967</v>
      </c>
      <c r="AC258" s="4" t="s">
        <v>1624</v>
      </c>
      <c r="AD258" s="33" t="s">
        <v>2681</v>
      </c>
      <c r="AE258" s="33" t="s">
        <v>2693</v>
      </c>
      <c r="AF258" s="33" t="s">
        <v>2681</v>
      </c>
      <c r="AG258" s="33" t="s">
        <v>2693</v>
      </c>
      <c r="AH258" s="108" t="s">
        <v>923</v>
      </c>
      <c r="AI258" s="147">
        <v>43851</v>
      </c>
      <c r="AJ258" s="74" t="s">
        <v>1403</v>
      </c>
      <c r="AK258" s="73">
        <v>43991</v>
      </c>
      <c r="AL258" s="86" t="s">
        <v>2152</v>
      </c>
      <c r="AM258" s="72" t="s">
        <v>1718</v>
      </c>
      <c r="AN258" s="71" t="s">
        <v>1406</v>
      </c>
    </row>
    <row r="259" spans="2:40" s="20" customFormat="1" ht="409.5" hidden="1" customHeight="1">
      <c r="B259" s="68" t="s">
        <v>2363</v>
      </c>
      <c r="C259" s="63" t="s">
        <v>2125</v>
      </c>
      <c r="D259" s="146">
        <v>43630</v>
      </c>
      <c r="E259" s="68" t="s">
        <v>1525</v>
      </c>
      <c r="F259" s="129" t="s">
        <v>2190</v>
      </c>
      <c r="G259" s="4" t="s">
        <v>709</v>
      </c>
      <c r="H259" s="4" t="s">
        <v>710</v>
      </c>
      <c r="I259" s="4" t="s">
        <v>711</v>
      </c>
      <c r="J259" s="4" t="s">
        <v>708</v>
      </c>
      <c r="K259" s="43">
        <v>1</v>
      </c>
      <c r="L259" s="44">
        <v>43710</v>
      </c>
      <c r="M259" s="44">
        <v>43738</v>
      </c>
      <c r="N259" s="5">
        <v>5</v>
      </c>
      <c r="O259" s="10" t="s">
        <v>154</v>
      </c>
      <c r="P259" s="8"/>
      <c r="Q259" s="196">
        <v>1</v>
      </c>
      <c r="R259" s="6" t="s">
        <v>961</v>
      </c>
      <c r="S259" s="7">
        <f t="shared" si="7"/>
        <v>333</v>
      </c>
      <c r="T259" s="66" t="s">
        <v>1382</v>
      </c>
      <c r="U259" s="66" t="s">
        <v>1382</v>
      </c>
      <c r="V259" s="66" t="s">
        <v>1382</v>
      </c>
      <c r="W259" s="66" t="s">
        <v>1382</v>
      </c>
      <c r="X259" s="66" t="s">
        <v>1382</v>
      </c>
      <c r="Y259" s="13" t="s">
        <v>1382</v>
      </c>
      <c r="Z259" s="13" t="s">
        <v>1381</v>
      </c>
      <c r="AA259" s="4" t="s">
        <v>1385</v>
      </c>
      <c r="AB259" s="4" t="s">
        <v>968</v>
      </c>
      <c r="AC259" s="4" t="s">
        <v>1624</v>
      </c>
      <c r="AD259" s="33" t="s">
        <v>2681</v>
      </c>
      <c r="AE259" s="33" t="s">
        <v>2693</v>
      </c>
      <c r="AF259" s="33" t="s">
        <v>2681</v>
      </c>
      <c r="AG259" s="33" t="s">
        <v>2693</v>
      </c>
      <c r="AH259" s="108" t="s">
        <v>1087</v>
      </c>
      <c r="AI259" s="147">
        <v>43851</v>
      </c>
      <c r="AJ259" s="74" t="s">
        <v>1403</v>
      </c>
      <c r="AK259" s="73">
        <v>43991</v>
      </c>
      <c r="AL259" s="86" t="s">
        <v>2152</v>
      </c>
      <c r="AM259" s="72" t="s">
        <v>1718</v>
      </c>
      <c r="AN259" s="71" t="s">
        <v>1406</v>
      </c>
    </row>
    <row r="260" spans="2:40" s="20" customFormat="1" ht="409.5" hidden="1">
      <c r="B260" s="68" t="s">
        <v>2364</v>
      </c>
      <c r="C260" s="63" t="s">
        <v>2125</v>
      </c>
      <c r="D260" s="146">
        <v>43630</v>
      </c>
      <c r="E260" s="68" t="s">
        <v>1525</v>
      </c>
      <c r="F260" s="129" t="s">
        <v>2190</v>
      </c>
      <c r="G260" s="4" t="s">
        <v>709</v>
      </c>
      <c r="H260" s="4" t="s">
        <v>710</v>
      </c>
      <c r="I260" s="4" t="s">
        <v>705</v>
      </c>
      <c r="J260" s="4" t="s">
        <v>706</v>
      </c>
      <c r="K260" s="43">
        <v>1</v>
      </c>
      <c r="L260" s="44">
        <v>43710</v>
      </c>
      <c r="M260" s="44">
        <v>43738</v>
      </c>
      <c r="N260" s="5">
        <v>5</v>
      </c>
      <c r="O260" s="10" t="s">
        <v>154</v>
      </c>
      <c r="P260" s="8"/>
      <c r="Q260" s="196">
        <v>1</v>
      </c>
      <c r="R260" s="6" t="s">
        <v>932</v>
      </c>
      <c r="S260" s="7">
        <f t="shared" si="7"/>
        <v>95</v>
      </c>
      <c r="T260" s="66" t="s">
        <v>1382</v>
      </c>
      <c r="U260" s="66" t="s">
        <v>1382</v>
      </c>
      <c r="V260" s="66" t="s">
        <v>1382</v>
      </c>
      <c r="W260" s="66" t="s">
        <v>1382</v>
      </c>
      <c r="X260" s="66" t="s">
        <v>1382</v>
      </c>
      <c r="Y260" s="13" t="s">
        <v>1382</v>
      </c>
      <c r="Z260" s="13" t="s">
        <v>1381</v>
      </c>
      <c r="AA260" s="4" t="s">
        <v>1385</v>
      </c>
      <c r="AB260" s="4" t="s">
        <v>1092</v>
      </c>
      <c r="AC260" s="4" t="s">
        <v>1624</v>
      </c>
      <c r="AD260" s="33" t="s">
        <v>2681</v>
      </c>
      <c r="AE260" s="33" t="s">
        <v>2693</v>
      </c>
      <c r="AF260" s="33" t="s">
        <v>2681</v>
      </c>
      <c r="AG260" s="33" t="s">
        <v>2693</v>
      </c>
      <c r="AH260" s="108" t="s">
        <v>923</v>
      </c>
      <c r="AI260" s="73">
        <v>43829</v>
      </c>
      <c r="AJ260" s="74" t="s">
        <v>1403</v>
      </c>
      <c r="AK260" s="73">
        <v>43991</v>
      </c>
      <c r="AL260" s="86" t="s">
        <v>2152</v>
      </c>
      <c r="AM260" s="72" t="s">
        <v>1718</v>
      </c>
      <c r="AN260" s="71" t="s">
        <v>1406</v>
      </c>
    </row>
    <row r="261" spans="2:40" s="20" customFormat="1" ht="163.5" hidden="1" customHeight="1">
      <c r="B261" s="68" t="s">
        <v>2365</v>
      </c>
      <c r="C261" s="63" t="s">
        <v>2125</v>
      </c>
      <c r="D261" s="146">
        <v>43630</v>
      </c>
      <c r="E261" s="68" t="s">
        <v>1525</v>
      </c>
      <c r="F261" s="129" t="s">
        <v>2190</v>
      </c>
      <c r="G261" s="4" t="s">
        <v>709</v>
      </c>
      <c r="H261" s="4" t="s">
        <v>710</v>
      </c>
      <c r="I261" s="4" t="s">
        <v>712</v>
      </c>
      <c r="J261" s="4" t="s">
        <v>704</v>
      </c>
      <c r="K261" s="43">
        <v>1</v>
      </c>
      <c r="L261" s="44">
        <v>43710</v>
      </c>
      <c r="M261" s="44">
        <v>43738</v>
      </c>
      <c r="N261" s="5">
        <v>5</v>
      </c>
      <c r="O261" s="10" t="s">
        <v>154</v>
      </c>
      <c r="P261" s="8"/>
      <c r="Q261" s="196">
        <v>1</v>
      </c>
      <c r="R261" s="6" t="s">
        <v>997</v>
      </c>
      <c r="S261" s="7">
        <f t="shared" si="7"/>
        <v>361</v>
      </c>
      <c r="T261" s="66" t="s">
        <v>1382</v>
      </c>
      <c r="U261" s="66" t="s">
        <v>1382</v>
      </c>
      <c r="V261" s="66" t="s">
        <v>1382</v>
      </c>
      <c r="W261" s="66" t="s">
        <v>1382</v>
      </c>
      <c r="X261" s="66" t="s">
        <v>1382</v>
      </c>
      <c r="Y261" s="13" t="s">
        <v>1382</v>
      </c>
      <c r="Z261" s="13" t="s">
        <v>1381</v>
      </c>
      <c r="AA261" s="4" t="s">
        <v>1385</v>
      </c>
      <c r="AB261" s="4" t="s">
        <v>974</v>
      </c>
      <c r="AC261" s="4" t="s">
        <v>1624</v>
      </c>
      <c r="AD261" s="33" t="s">
        <v>2681</v>
      </c>
      <c r="AE261" s="33" t="s">
        <v>2693</v>
      </c>
      <c r="AF261" s="33" t="s">
        <v>2681</v>
      </c>
      <c r="AG261" s="33" t="s">
        <v>2693</v>
      </c>
      <c r="AH261" s="108" t="s">
        <v>923</v>
      </c>
      <c r="AI261" s="73">
        <v>43829</v>
      </c>
      <c r="AJ261" s="74" t="s">
        <v>1402</v>
      </c>
      <c r="AK261" s="73">
        <v>43991</v>
      </c>
      <c r="AL261" s="72" t="s">
        <v>2154</v>
      </c>
      <c r="AM261" s="15" t="s">
        <v>1953</v>
      </c>
      <c r="AN261" s="71" t="s">
        <v>1407</v>
      </c>
    </row>
    <row r="262" spans="2:40" s="20" customFormat="1" ht="340.5" hidden="1" customHeight="1">
      <c r="B262" s="68" t="s">
        <v>2366</v>
      </c>
      <c r="C262" s="63" t="s">
        <v>2125</v>
      </c>
      <c r="D262" s="146">
        <v>43630</v>
      </c>
      <c r="E262" s="68" t="s">
        <v>1541</v>
      </c>
      <c r="F262" s="129" t="s">
        <v>2191</v>
      </c>
      <c r="G262" s="4" t="s">
        <v>713</v>
      </c>
      <c r="H262" s="4" t="s">
        <v>714</v>
      </c>
      <c r="I262" s="4" t="s">
        <v>715</v>
      </c>
      <c r="J262" s="4" t="s">
        <v>716</v>
      </c>
      <c r="K262" s="43">
        <v>2</v>
      </c>
      <c r="L262" s="44">
        <v>43710</v>
      </c>
      <c r="M262" s="44">
        <v>43799</v>
      </c>
      <c r="N262" s="5">
        <v>13</v>
      </c>
      <c r="O262" s="10" t="s">
        <v>154</v>
      </c>
      <c r="P262" s="8"/>
      <c r="Q262" s="196">
        <v>2</v>
      </c>
      <c r="R262" s="6" t="s">
        <v>958</v>
      </c>
      <c r="S262" s="7">
        <f t="shared" si="7"/>
        <v>360</v>
      </c>
      <c r="T262" s="66" t="s">
        <v>1382</v>
      </c>
      <c r="U262" s="66" t="s">
        <v>1382</v>
      </c>
      <c r="V262" s="66" t="s">
        <v>1382</v>
      </c>
      <c r="W262" s="66" t="s">
        <v>1382</v>
      </c>
      <c r="X262" s="66" t="s">
        <v>1382</v>
      </c>
      <c r="Y262" s="13" t="s">
        <v>1382</v>
      </c>
      <c r="Z262" s="13" t="s">
        <v>1381</v>
      </c>
      <c r="AA262" s="4" t="s">
        <v>1385</v>
      </c>
      <c r="AB262" s="48" t="s">
        <v>969</v>
      </c>
      <c r="AC262" s="4" t="s">
        <v>1624</v>
      </c>
      <c r="AD262" s="33" t="s">
        <v>2681</v>
      </c>
      <c r="AE262" s="33" t="s">
        <v>2693</v>
      </c>
      <c r="AF262" s="33" t="s">
        <v>2681</v>
      </c>
      <c r="AG262" s="33" t="s">
        <v>2693</v>
      </c>
      <c r="AH262" s="108" t="s">
        <v>923</v>
      </c>
      <c r="AI262" s="147">
        <v>43851</v>
      </c>
      <c r="AJ262" s="74" t="s">
        <v>1403</v>
      </c>
      <c r="AK262" s="147">
        <v>43883</v>
      </c>
      <c r="AL262" s="15" t="s">
        <v>2155</v>
      </c>
      <c r="AM262" s="15" t="s">
        <v>1660</v>
      </c>
      <c r="AN262" s="71" t="s">
        <v>1406</v>
      </c>
    </row>
    <row r="263" spans="2:40" s="20" customFormat="1" ht="304.5" hidden="1" customHeight="1">
      <c r="B263" s="68" t="s">
        <v>2367</v>
      </c>
      <c r="C263" s="63" t="s">
        <v>2125</v>
      </c>
      <c r="D263" s="146">
        <v>43630</v>
      </c>
      <c r="E263" s="68" t="s">
        <v>1541</v>
      </c>
      <c r="F263" s="129" t="s">
        <v>2191</v>
      </c>
      <c r="G263" s="4" t="s">
        <v>717</v>
      </c>
      <c r="H263" s="4" t="s">
        <v>718</v>
      </c>
      <c r="I263" s="4" t="s">
        <v>719</v>
      </c>
      <c r="J263" s="4" t="s">
        <v>384</v>
      </c>
      <c r="K263" s="43">
        <v>1</v>
      </c>
      <c r="L263" s="44">
        <v>43668</v>
      </c>
      <c r="M263" s="44">
        <v>43830</v>
      </c>
      <c r="N263" s="5">
        <v>24</v>
      </c>
      <c r="O263" s="10" t="s">
        <v>154</v>
      </c>
      <c r="P263" s="8"/>
      <c r="Q263" s="196">
        <v>1</v>
      </c>
      <c r="R263" s="6" t="s">
        <v>957</v>
      </c>
      <c r="S263" s="7">
        <f t="shared" ref="S263:S276" si="8">LEN($R263)</f>
        <v>361</v>
      </c>
      <c r="T263" s="66" t="s">
        <v>1382</v>
      </c>
      <c r="U263" s="66" t="s">
        <v>1382</v>
      </c>
      <c r="V263" s="66" t="s">
        <v>1382</v>
      </c>
      <c r="W263" s="66" t="s">
        <v>1382</v>
      </c>
      <c r="X263" s="66" t="s">
        <v>1382</v>
      </c>
      <c r="Y263" s="13" t="s">
        <v>1382</v>
      </c>
      <c r="Z263" s="13" t="s">
        <v>1381</v>
      </c>
      <c r="AA263" s="4" t="s">
        <v>1385</v>
      </c>
      <c r="AB263" s="48" t="s">
        <v>970</v>
      </c>
      <c r="AC263" s="4" t="s">
        <v>1624</v>
      </c>
      <c r="AD263" s="33" t="s">
        <v>2681</v>
      </c>
      <c r="AE263" s="33" t="s">
        <v>2693</v>
      </c>
      <c r="AF263" s="33" t="s">
        <v>2681</v>
      </c>
      <c r="AG263" s="33" t="s">
        <v>2693</v>
      </c>
      <c r="AH263" s="108" t="s">
        <v>923</v>
      </c>
      <c r="AI263" s="147">
        <v>43851</v>
      </c>
      <c r="AJ263" s="74" t="s">
        <v>1403</v>
      </c>
      <c r="AK263" s="147">
        <v>43883</v>
      </c>
      <c r="AL263" s="15" t="s">
        <v>2155</v>
      </c>
      <c r="AM263" s="15" t="s">
        <v>1660</v>
      </c>
      <c r="AN263" s="71" t="s">
        <v>1406</v>
      </c>
    </row>
    <row r="264" spans="2:40" s="20" customFormat="1" ht="301.5" hidden="1" customHeight="1">
      <c r="B264" s="68" t="s">
        <v>2368</v>
      </c>
      <c r="C264" s="63" t="s">
        <v>2125</v>
      </c>
      <c r="D264" s="146">
        <v>43630</v>
      </c>
      <c r="E264" s="68" t="s">
        <v>1541</v>
      </c>
      <c r="F264" s="129" t="s">
        <v>2191</v>
      </c>
      <c r="G264" s="4" t="s">
        <v>717</v>
      </c>
      <c r="H264" s="4" t="s">
        <v>718</v>
      </c>
      <c r="I264" s="4" t="s">
        <v>720</v>
      </c>
      <c r="J264" s="46" t="s">
        <v>721</v>
      </c>
      <c r="K264" s="43">
        <v>1</v>
      </c>
      <c r="L264" s="44">
        <v>43668</v>
      </c>
      <c r="M264" s="44">
        <v>43830</v>
      </c>
      <c r="N264" s="5">
        <v>24</v>
      </c>
      <c r="O264" s="10" t="s">
        <v>154</v>
      </c>
      <c r="P264" s="8"/>
      <c r="Q264" s="196">
        <v>1</v>
      </c>
      <c r="R264" s="6" t="s">
        <v>959</v>
      </c>
      <c r="S264" s="7">
        <f t="shared" si="8"/>
        <v>303</v>
      </c>
      <c r="T264" s="66" t="s">
        <v>1382</v>
      </c>
      <c r="U264" s="66" t="s">
        <v>1382</v>
      </c>
      <c r="V264" s="66" t="s">
        <v>1382</v>
      </c>
      <c r="W264" s="66" t="s">
        <v>1382</v>
      </c>
      <c r="X264" s="66" t="s">
        <v>1382</v>
      </c>
      <c r="Y264" s="13" t="s">
        <v>1382</v>
      </c>
      <c r="Z264" s="13" t="s">
        <v>1381</v>
      </c>
      <c r="AA264" s="4" t="s">
        <v>1385</v>
      </c>
      <c r="AB264" s="48" t="s">
        <v>965</v>
      </c>
      <c r="AC264" s="4" t="s">
        <v>1624</v>
      </c>
      <c r="AD264" s="33" t="s">
        <v>2681</v>
      </c>
      <c r="AE264" s="33" t="s">
        <v>2693</v>
      </c>
      <c r="AF264" s="33" t="s">
        <v>2681</v>
      </c>
      <c r="AG264" s="33" t="s">
        <v>2693</v>
      </c>
      <c r="AH264" s="108" t="s">
        <v>923</v>
      </c>
      <c r="AI264" s="147">
        <v>43851</v>
      </c>
      <c r="AJ264" s="74" t="s">
        <v>1403</v>
      </c>
      <c r="AK264" s="147">
        <v>43883</v>
      </c>
      <c r="AL264" s="15" t="s">
        <v>2155</v>
      </c>
      <c r="AM264" s="15" t="s">
        <v>1660</v>
      </c>
      <c r="AN264" s="71" t="s">
        <v>1406</v>
      </c>
    </row>
    <row r="265" spans="2:40" s="20" customFormat="1" ht="309" hidden="1" customHeight="1">
      <c r="B265" s="68" t="s">
        <v>2369</v>
      </c>
      <c r="C265" s="63" t="s">
        <v>2125</v>
      </c>
      <c r="D265" s="146">
        <v>43630</v>
      </c>
      <c r="E265" s="68" t="s">
        <v>1541</v>
      </c>
      <c r="F265" s="129" t="s">
        <v>2191</v>
      </c>
      <c r="G265" s="4" t="s">
        <v>717</v>
      </c>
      <c r="H265" s="4" t="s">
        <v>718</v>
      </c>
      <c r="I265" s="4" t="s">
        <v>722</v>
      </c>
      <c r="J265" s="4" t="s">
        <v>723</v>
      </c>
      <c r="K265" s="43">
        <v>1</v>
      </c>
      <c r="L265" s="44">
        <v>43668</v>
      </c>
      <c r="M265" s="44">
        <v>43830</v>
      </c>
      <c r="N265" s="5">
        <v>24</v>
      </c>
      <c r="O265" s="10" t="s">
        <v>154</v>
      </c>
      <c r="P265" s="8"/>
      <c r="Q265" s="196">
        <v>1</v>
      </c>
      <c r="R265" s="6" t="s">
        <v>1932</v>
      </c>
      <c r="S265" s="7">
        <f t="shared" si="8"/>
        <v>208</v>
      </c>
      <c r="T265" s="66" t="s">
        <v>1382</v>
      </c>
      <c r="U265" s="66" t="s">
        <v>1382</v>
      </c>
      <c r="V265" s="66" t="s">
        <v>1382</v>
      </c>
      <c r="W265" s="66" t="s">
        <v>1382</v>
      </c>
      <c r="X265" s="66" t="s">
        <v>1382</v>
      </c>
      <c r="Y265" s="13" t="s">
        <v>1382</v>
      </c>
      <c r="Z265" s="13" t="s">
        <v>1381</v>
      </c>
      <c r="AA265" s="4" t="s">
        <v>1385</v>
      </c>
      <c r="AB265" s="48" t="s">
        <v>1651</v>
      </c>
      <c r="AC265" s="48" t="s">
        <v>1741</v>
      </c>
      <c r="AD265" s="33" t="s">
        <v>1744</v>
      </c>
      <c r="AE265" s="33" t="s">
        <v>1942</v>
      </c>
      <c r="AF265" s="20" t="s">
        <v>2683</v>
      </c>
      <c r="AG265" s="4" t="s">
        <v>2678</v>
      </c>
      <c r="AH265" s="108" t="s">
        <v>1087</v>
      </c>
      <c r="AI265" s="147">
        <v>44027</v>
      </c>
      <c r="AJ265" s="74" t="s">
        <v>1403</v>
      </c>
      <c r="AK265" s="73">
        <v>43991</v>
      </c>
      <c r="AL265" s="86" t="s">
        <v>2152</v>
      </c>
      <c r="AM265" s="72" t="s">
        <v>1718</v>
      </c>
      <c r="AN265" s="71" t="s">
        <v>1406</v>
      </c>
    </row>
    <row r="266" spans="2:40" s="20" customFormat="1" ht="398.25" hidden="1" customHeight="1">
      <c r="B266" s="68" t="s">
        <v>2370</v>
      </c>
      <c r="C266" s="63" t="s">
        <v>2125</v>
      </c>
      <c r="D266" s="146">
        <v>43630</v>
      </c>
      <c r="E266" s="68" t="s">
        <v>1531</v>
      </c>
      <c r="F266" s="307" t="s">
        <v>2192</v>
      </c>
      <c r="G266" s="4" t="s">
        <v>724</v>
      </c>
      <c r="H266" s="4" t="s">
        <v>725</v>
      </c>
      <c r="I266" s="4" t="s">
        <v>726</v>
      </c>
      <c r="J266" s="4" t="s">
        <v>727</v>
      </c>
      <c r="K266" s="43">
        <v>1</v>
      </c>
      <c r="L266" s="44">
        <v>43678</v>
      </c>
      <c r="M266" s="44">
        <v>43708</v>
      </c>
      <c r="N266" s="5">
        <v>5</v>
      </c>
      <c r="O266" s="10" t="s">
        <v>154</v>
      </c>
      <c r="P266" s="8"/>
      <c r="Q266" s="196">
        <v>1</v>
      </c>
      <c r="R266" s="6" t="s">
        <v>933</v>
      </c>
      <c r="S266" s="7">
        <f t="shared" si="8"/>
        <v>377</v>
      </c>
      <c r="T266" s="66" t="s">
        <v>1382</v>
      </c>
      <c r="U266" s="66" t="s">
        <v>1382</v>
      </c>
      <c r="V266" s="66" t="s">
        <v>1382</v>
      </c>
      <c r="W266" s="66" t="s">
        <v>1382</v>
      </c>
      <c r="X266" s="66" t="s">
        <v>1382</v>
      </c>
      <c r="Y266" s="13" t="s">
        <v>1382</v>
      </c>
      <c r="Z266" s="13" t="s">
        <v>1381</v>
      </c>
      <c r="AA266" s="4" t="s">
        <v>1385</v>
      </c>
      <c r="AB266" s="4" t="s">
        <v>1088</v>
      </c>
      <c r="AC266" s="4" t="s">
        <v>1624</v>
      </c>
      <c r="AD266" s="33" t="s">
        <v>2681</v>
      </c>
      <c r="AE266" s="33" t="s">
        <v>2693</v>
      </c>
      <c r="AF266" s="33" t="s">
        <v>2681</v>
      </c>
      <c r="AG266" s="33" t="s">
        <v>2693</v>
      </c>
      <c r="AH266" s="108" t="s">
        <v>923</v>
      </c>
      <c r="AI266" s="147">
        <v>43829</v>
      </c>
      <c r="AJ266" s="74" t="s">
        <v>1403</v>
      </c>
      <c r="AK266" s="147">
        <v>43883</v>
      </c>
      <c r="AL266" s="15" t="s">
        <v>2156</v>
      </c>
      <c r="AM266" s="15" t="s">
        <v>1657</v>
      </c>
      <c r="AN266" s="71" t="s">
        <v>1407</v>
      </c>
    </row>
    <row r="267" spans="2:40" s="20" customFormat="1" ht="223.5" hidden="1" customHeight="1">
      <c r="B267" s="68" t="s">
        <v>2371</v>
      </c>
      <c r="C267" s="63" t="s">
        <v>2125</v>
      </c>
      <c r="D267" s="146">
        <v>43630</v>
      </c>
      <c r="E267" s="68" t="s">
        <v>1531</v>
      </c>
      <c r="F267" s="307" t="s">
        <v>2192</v>
      </c>
      <c r="G267" s="4" t="s">
        <v>724</v>
      </c>
      <c r="H267" s="4" t="s">
        <v>725</v>
      </c>
      <c r="I267" s="4" t="s">
        <v>728</v>
      </c>
      <c r="J267" s="4" t="s">
        <v>268</v>
      </c>
      <c r="K267" s="43">
        <v>1</v>
      </c>
      <c r="L267" s="44">
        <v>43678</v>
      </c>
      <c r="M267" s="44">
        <v>43830</v>
      </c>
      <c r="N267" s="5">
        <v>23</v>
      </c>
      <c r="O267" s="8" t="s">
        <v>56</v>
      </c>
      <c r="P267" s="10" t="s">
        <v>154</v>
      </c>
      <c r="Q267" s="196">
        <v>1</v>
      </c>
      <c r="R267" s="6" t="s">
        <v>1691</v>
      </c>
      <c r="S267" s="7">
        <f t="shared" si="8"/>
        <v>389</v>
      </c>
      <c r="T267" s="66" t="s">
        <v>1382</v>
      </c>
      <c r="U267" s="66" t="s">
        <v>1382</v>
      </c>
      <c r="V267" s="66" t="s">
        <v>1382</v>
      </c>
      <c r="W267" s="66" t="s">
        <v>1382</v>
      </c>
      <c r="X267" s="66" t="s">
        <v>1382</v>
      </c>
      <c r="Y267" s="13" t="s">
        <v>1382</v>
      </c>
      <c r="Z267" s="13" t="s">
        <v>1381</v>
      </c>
      <c r="AA267" s="4" t="s">
        <v>1385</v>
      </c>
      <c r="AB267" s="4" t="s">
        <v>1686</v>
      </c>
      <c r="AC267" s="4" t="s">
        <v>1896</v>
      </c>
      <c r="AD267" s="4" t="s">
        <v>2688</v>
      </c>
      <c r="AE267" s="4" t="s">
        <v>2691</v>
      </c>
      <c r="AF267" s="4" t="s">
        <v>2688</v>
      </c>
      <c r="AG267" s="4" t="s">
        <v>2691</v>
      </c>
      <c r="AH267" s="108" t="s">
        <v>1087</v>
      </c>
      <c r="AI267" s="73">
        <v>43943</v>
      </c>
      <c r="AJ267" s="74" t="s">
        <v>1403</v>
      </c>
      <c r="AK267" s="147">
        <v>43883</v>
      </c>
      <c r="AL267" s="168" t="s">
        <v>2156</v>
      </c>
      <c r="AM267" s="167" t="s">
        <v>1657</v>
      </c>
      <c r="AN267" s="157" t="s">
        <v>1407</v>
      </c>
    </row>
    <row r="268" spans="2:40" s="20" customFormat="1" ht="409.6" hidden="1" customHeight="1">
      <c r="B268" s="68" t="s">
        <v>2372</v>
      </c>
      <c r="C268" s="63" t="s">
        <v>2125</v>
      </c>
      <c r="D268" s="146">
        <v>43630</v>
      </c>
      <c r="E268" s="68" t="s">
        <v>1531</v>
      </c>
      <c r="F268" s="307" t="s">
        <v>2192</v>
      </c>
      <c r="G268" s="4" t="s">
        <v>724</v>
      </c>
      <c r="H268" s="47" t="s">
        <v>730</v>
      </c>
      <c r="I268" s="48" t="s">
        <v>731</v>
      </c>
      <c r="J268" s="4" t="s">
        <v>732</v>
      </c>
      <c r="K268" s="43">
        <v>1</v>
      </c>
      <c r="L268" s="44">
        <v>43801</v>
      </c>
      <c r="M268" s="44">
        <v>43830</v>
      </c>
      <c r="N268" s="5">
        <v>5</v>
      </c>
      <c r="O268" s="8" t="s">
        <v>729</v>
      </c>
      <c r="P268" s="8" t="s">
        <v>56</v>
      </c>
      <c r="Q268" s="196">
        <v>1</v>
      </c>
      <c r="R268" s="6" t="s">
        <v>1854</v>
      </c>
      <c r="S268" s="7">
        <f t="shared" si="8"/>
        <v>386</v>
      </c>
      <c r="T268" s="66" t="s">
        <v>1382</v>
      </c>
      <c r="U268" s="66" t="s">
        <v>1382</v>
      </c>
      <c r="V268" s="66" t="s">
        <v>1382</v>
      </c>
      <c r="W268" s="66" t="s">
        <v>1382</v>
      </c>
      <c r="X268" s="66" t="s">
        <v>1382</v>
      </c>
      <c r="Y268" s="13" t="s">
        <v>1382</v>
      </c>
      <c r="Z268" s="13" t="s">
        <v>1381</v>
      </c>
      <c r="AA268" s="4" t="s">
        <v>1385</v>
      </c>
      <c r="AB268" s="48" t="s">
        <v>1652</v>
      </c>
      <c r="AC268" s="48" t="s">
        <v>1656</v>
      </c>
      <c r="AD268" s="4" t="s">
        <v>2688</v>
      </c>
      <c r="AE268" s="4" t="s">
        <v>2691</v>
      </c>
      <c r="AF268" s="4" t="s">
        <v>2688</v>
      </c>
      <c r="AG268" s="4" t="s">
        <v>2691</v>
      </c>
      <c r="AH268" s="108" t="s">
        <v>1087</v>
      </c>
      <c r="AI268" s="147">
        <v>43941</v>
      </c>
      <c r="AJ268" s="74" t="s">
        <v>1403</v>
      </c>
      <c r="AK268" s="147">
        <v>43883</v>
      </c>
      <c r="AL268" s="15" t="s">
        <v>2156</v>
      </c>
      <c r="AM268" s="15" t="s">
        <v>1657</v>
      </c>
      <c r="AN268" s="71" t="s">
        <v>1407</v>
      </c>
    </row>
    <row r="269" spans="2:40" s="20" customFormat="1" ht="171.75" hidden="1" customHeight="1">
      <c r="B269" s="68" t="s">
        <v>2373</v>
      </c>
      <c r="C269" s="63" t="s">
        <v>2125</v>
      </c>
      <c r="D269" s="146">
        <v>43630</v>
      </c>
      <c r="E269" s="68" t="s">
        <v>1529</v>
      </c>
      <c r="F269" s="129" t="s">
        <v>2136</v>
      </c>
      <c r="G269" s="4" t="s">
        <v>733</v>
      </c>
      <c r="H269" s="4" t="s">
        <v>734</v>
      </c>
      <c r="I269" s="4" t="s">
        <v>735</v>
      </c>
      <c r="J269" s="4" t="s">
        <v>736</v>
      </c>
      <c r="K269" s="2">
        <v>3</v>
      </c>
      <c r="L269" s="44">
        <v>43656</v>
      </c>
      <c r="M269" s="44">
        <v>43718</v>
      </c>
      <c r="N269" s="5">
        <v>10</v>
      </c>
      <c r="O269" s="10" t="s">
        <v>34</v>
      </c>
      <c r="P269" s="64"/>
      <c r="Q269" s="196">
        <v>3</v>
      </c>
      <c r="R269" s="6" t="s">
        <v>1855</v>
      </c>
      <c r="S269" s="7">
        <f t="shared" si="8"/>
        <v>264</v>
      </c>
      <c r="T269" s="66" t="s">
        <v>1382</v>
      </c>
      <c r="U269" s="66" t="s">
        <v>1382</v>
      </c>
      <c r="V269" s="66" t="s">
        <v>1382</v>
      </c>
      <c r="W269" s="66" t="s">
        <v>1382</v>
      </c>
      <c r="X269" s="66" t="s">
        <v>1382</v>
      </c>
      <c r="Y269" s="13" t="s">
        <v>1382</v>
      </c>
      <c r="Z269" s="13" t="s">
        <v>1381</v>
      </c>
      <c r="AA269" s="4" t="s">
        <v>1385</v>
      </c>
      <c r="AB269" s="9" t="s">
        <v>1672</v>
      </c>
      <c r="AC269" s="9" t="s">
        <v>1890</v>
      </c>
      <c r="AD269" s="4" t="s">
        <v>2688</v>
      </c>
      <c r="AE269" s="4" t="s">
        <v>2691</v>
      </c>
      <c r="AF269" s="4" t="s">
        <v>2688</v>
      </c>
      <c r="AG269" s="4" t="s">
        <v>2691</v>
      </c>
      <c r="AH269" s="108" t="s">
        <v>1087</v>
      </c>
      <c r="AI269" s="73">
        <v>43942</v>
      </c>
      <c r="AJ269" s="74" t="s">
        <v>1403</v>
      </c>
      <c r="AK269" s="73">
        <v>43991</v>
      </c>
      <c r="AL269" s="86" t="s">
        <v>2152</v>
      </c>
      <c r="AM269" s="72" t="s">
        <v>1718</v>
      </c>
      <c r="AN269" s="71" t="s">
        <v>1406</v>
      </c>
    </row>
    <row r="270" spans="2:40" s="20" customFormat="1" ht="351" hidden="1" customHeight="1">
      <c r="B270" s="68" t="s">
        <v>2374</v>
      </c>
      <c r="C270" s="63" t="s">
        <v>2125</v>
      </c>
      <c r="D270" s="146">
        <v>43630</v>
      </c>
      <c r="E270" s="68" t="s">
        <v>1529</v>
      </c>
      <c r="F270" s="129" t="s">
        <v>2145</v>
      </c>
      <c r="G270" s="4" t="s">
        <v>733</v>
      </c>
      <c r="H270" s="4" t="s">
        <v>734</v>
      </c>
      <c r="I270" s="4" t="s">
        <v>737</v>
      </c>
      <c r="J270" s="28" t="s">
        <v>738</v>
      </c>
      <c r="K270" s="2">
        <v>3</v>
      </c>
      <c r="L270" s="44">
        <v>43738</v>
      </c>
      <c r="M270" s="44">
        <v>43791</v>
      </c>
      <c r="N270" s="5">
        <v>8</v>
      </c>
      <c r="O270" s="10" t="s">
        <v>34</v>
      </c>
      <c r="P270" s="64"/>
      <c r="Q270" s="315">
        <v>1.6</v>
      </c>
      <c r="R270" s="6" t="s">
        <v>2183</v>
      </c>
      <c r="S270" s="7">
        <f t="shared" si="8"/>
        <v>328</v>
      </c>
      <c r="T270" s="66" t="s">
        <v>1382</v>
      </c>
      <c r="U270" s="66" t="s">
        <v>1382</v>
      </c>
      <c r="V270" s="66" t="s">
        <v>1382</v>
      </c>
      <c r="W270" s="66" t="s">
        <v>1382</v>
      </c>
      <c r="X270" s="66" t="s">
        <v>1382</v>
      </c>
      <c r="Y270" s="13" t="s">
        <v>1382</v>
      </c>
      <c r="Z270" s="13" t="s">
        <v>1381</v>
      </c>
      <c r="AA270" s="4" t="s">
        <v>1385</v>
      </c>
      <c r="AB270" s="9" t="s">
        <v>1673</v>
      </c>
      <c r="AC270" s="9" t="s">
        <v>1694</v>
      </c>
      <c r="AD270" s="85" t="s">
        <v>1918</v>
      </c>
      <c r="AE270" s="4" t="s">
        <v>2146</v>
      </c>
      <c r="AF270" s="4" t="s">
        <v>2698</v>
      </c>
      <c r="AG270" s="4" t="s">
        <v>2812</v>
      </c>
      <c r="AH270" s="82" t="s">
        <v>2142</v>
      </c>
      <c r="AI270" s="73">
        <v>44070</v>
      </c>
      <c r="AJ270" s="74" t="s">
        <v>2143</v>
      </c>
      <c r="AK270" s="73">
        <v>44074</v>
      </c>
      <c r="AL270" s="4" t="s">
        <v>2147</v>
      </c>
      <c r="AM270" s="72" t="s">
        <v>2141</v>
      </c>
      <c r="AN270" s="71" t="s">
        <v>1407</v>
      </c>
    </row>
    <row r="271" spans="2:40" s="20" customFormat="1" ht="409.6" hidden="1" customHeight="1">
      <c r="B271" s="68" t="s">
        <v>2374</v>
      </c>
      <c r="C271" s="8" t="s">
        <v>2125</v>
      </c>
      <c r="D271" s="107">
        <v>43630</v>
      </c>
      <c r="E271" s="68" t="s">
        <v>1529</v>
      </c>
      <c r="F271" s="131" t="s">
        <v>2956</v>
      </c>
      <c r="G271" s="4" t="s">
        <v>733</v>
      </c>
      <c r="H271" s="4" t="s">
        <v>734</v>
      </c>
      <c r="I271" s="4" t="s">
        <v>737</v>
      </c>
      <c r="J271" s="28" t="s">
        <v>738</v>
      </c>
      <c r="K271" s="259">
        <v>4</v>
      </c>
      <c r="L271" s="260">
        <v>43738</v>
      </c>
      <c r="M271" s="260">
        <v>44165</v>
      </c>
      <c r="N271" s="5">
        <v>8</v>
      </c>
      <c r="O271" s="10" t="s">
        <v>34</v>
      </c>
      <c r="P271" s="64"/>
      <c r="Q271" s="205">
        <v>2.66</v>
      </c>
      <c r="R271" s="6"/>
      <c r="S271" s="7">
        <v>234</v>
      </c>
      <c r="T271" s="66" t="s">
        <v>1382</v>
      </c>
      <c r="U271" s="66" t="s">
        <v>1382</v>
      </c>
      <c r="V271" s="66" t="s">
        <v>1382</v>
      </c>
      <c r="W271" s="66" t="s">
        <v>1382</v>
      </c>
      <c r="X271" s="66" t="s">
        <v>1382</v>
      </c>
      <c r="Y271" s="13" t="s">
        <v>1382</v>
      </c>
      <c r="Z271" s="13" t="s">
        <v>1381</v>
      </c>
      <c r="AA271" s="4" t="s">
        <v>1385</v>
      </c>
      <c r="AB271" s="9" t="s">
        <v>1673</v>
      </c>
      <c r="AC271" s="9" t="s">
        <v>1694</v>
      </c>
      <c r="AD271" s="85" t="s">
        <v>1918</v>
      </c>
      <c r="AE271" s="4" t="s">
        <v>2146</v>
      </c>
      <c r="AF271" s="4" t="s">
        <v>2808</v>
      </c>
      <c r="AG271" s="4" t="s">
        <v>2838</v>
      </c>
      <c r="AH271" s="82" t="s">
        <v>925</v>
      </c>
      <c r="AI271" s="73">
        <v>44125</v>
      </c>
      <c r="AJ271" s="74" t="s">
        <v>1403</v>
      </c>
      <c r="AK271" s="73">
        <v>43991</v>
      </c>
      <c r="AL271" s="86" t="s">
        <v>2157</v>
      </c>
      <c r="AM271" s="72" t="s">
        <v>1718</v>
      </c>
      <c r="AN271" s="71" t="s">
        <v>1406</v>
      </c>
    </row>
    <row r="272" spans="2:40" s="20" customFormat="1" ht="349.5" hidden="1" customHeight="1">
      <c r="B272" s="68" t="s">
        <v>2375</v>
      </c>
      <c r="C272" s="63" t="s">
        <v>2125</v>
      </c>
      <c r="D272" s="146">
        <v>43630</v>
      </c>
      <c r="E272" s="68" t="s">
        <v>1529</v>
      </c>
      <c r="F272" s="129" t="s">
        <v>2136</v>
      </c>
      <c r="G272" s="4" t="s">
        <v>733</v>
      </c>
      <c r="H272" s="4" t="s">
        <v>734</v>
      </c>
      <c r="I272" s="3" t="s">
        <v>1677</v>
      </c>
      <c r="J272" s="28" t="s">
        <v>739</v>
      </c>
      <c r="K272" s="2">
        <v>3</v>
      </c>
      <c r="L272" s="44">
        <v>43801</v>
      </c>
      <c r="M272" s="44">
        <v>43814</v>
      </c>
      <c r="N272" s="5">
        <v>2</v>
      </c>
      <c r="O272" s="10" t="s">
        <v>34</v>
      </c>
      <c r="P272" s="64"/>
      <c r="Q272" s="315">
        <v>1.6</v>
      </c>
      <c r="R272" s="6" t="s">
        <v>2183</v>
      </c>
      <c r="S272" s="7">
        <f t="shared" si="8"/>
        <v>328</v>
      </c>
      <c r="T272" s="66" t="s">
        <v>1382</v>
      </c>
      <c r="U272" s="66" t="s">
        <v>1382</v>
      </c>
      <c r="V272" s="66" t="s">
        <v>1382</v>
      </c>
      <c r="W272" s="66" t="s">
        <v>1382</v>
      </c>
      <c r="X272" s="66" t="s">
        <v>1382</v>
      </c>
      <c r="Y272" s="13" t="s">
        <v>1382</v>
      </c>
      <c r="Z272" s="13" t="s">
        <v>1381</v>
      </c>
      <c r="AA272" s="4" t="s">
        <v>1385</v>
      </c>
      <c r="AB272" s="9" t="s">
        <v>1674</v>
      </c>
      <c r="AC272" s="9" t="s">
        <v>1891</v>
      </c>
      <c r="AD272" s="77" t="s">
        <v>1919</v>
      </c>
      <c r="AE272" s="4" t="s">
        <v>1963</v>
      </c>
      <c r="AF272" s="4" t="s">
        <v>2698</v>
      </c>
      <c r="AG272" s="4" t="s">
        <v>2695</v>
      </c>
      <c r="AH272" s="82" t="s">
        <v>2142</v>
      </c>
      <c r="AI272" s="73">
        <v>44070</v>
      </c>
      <c r="AJ272" s="74" t="s">
        <v>2143</v>
      </c>
      <c r="AK272" s="73">
        <v>44074</v>
      </c>
      <c r="AL272" s="4" t="s">
        <v>2147</v>
      </c>
      <c r="AM272" s="72" t="s">
        <v>2141</v>
      </c>
      <c r="AN272" s="71" t="s">
        <v>1407</v>
      </c>
    </row>
    <row r="273" spans="2:40" s="20" customFormat="1" ht="409.6" hidden="1" customHeight="1">
      <c r="B273" s="68" t="s">
        <v>2375</v>
      </c>
      <c r="C273" s="8" t="s">
        <v>2125</v>
      </c>
      <c r="D273" s="107">
        <v>43630</v>
      </c>
      <c r="E273" s="68" t="s">
        <v>1529</v>
      </c>
      <c r="F273" s="129" t="s">
        <v>2136</v>
      </c>
      <c r="G273" s="4" t="s">
        <v>733</v>
      </c>
      <c r="H273" s="4" t="s">
        <v>734</v>
      </c>
      <c r="I273" s="3" t="s">
        <v>1677</v>
      </c>
      <c r="J273" s="28" t="s">
        <v>739</v>
      </c>
      <c r="K273" s="259">
        <v>4</v>
      </c>
      <c r="L273" s="260">
        <v>43801</v>
      </c>
      <c r="M273" s="260">
        <v>44185</v>
      </c>
      <c r="N273" s="5">
        <v>2</v>
      </c>
      <c r="O273" s="10" t="s">
        <v>34</v>
      </c>
      <c r="P273" s="64"/>
      <c r="Q273" s="204">
        <v>2</v>
      </c>
      <c r="R273" s="6"/>
      <c r="S273" s="7">
        <f t="shared" si="8"/>
        <v>0</v>
      </c>
      <c r="T273" s="66" t="s">
        <v>1382</v>
      </c>
      <c r="U273" s="66" t="s">
        <v>1382</v>
      </c>
      <c r="V273" s="66" t="s">
        <v>1382</v>
      </c>
      <c r="W273" s="66" t="s">
        <v>1382</v>
      </c>
      <c r="X273" s="66" t="s">
        <v>1382</v>
      </c>
      <c r="Y273" s="13" t="s">
        <v>1382</v>
      </c>
      <c r="Z273" s="13" t="s">
        <v>1381</v>
      </c>
      <c r="AA273" s="4" t="s">
        <v>1385</v>
      </c>
      <c r="AB273" s="9" t="s">
        <v>1674</v>
      </c>
      <c r="AC273" s="9" t="s">
        <v>1891</v>
      </c>
      <c r="AD273" s="77" t="s">
        <v>1919</v>
      </c>
      <c r="AE273" s="4" t="s">
        <v>1963</v>
      </c>
      <c r="AF273" s="4" t="s">
        <v>2809</v>
      </c>
      <c r="AG273" s="4" t="s">
        <v>2813</v>
      </c>
      <c r="AH273" s="82" t="s">
        <v>925</v>
      </c>
      <c r="AI273" s="73">
        <v>44125</v>
      </c>
      <c r="AJ273" s="74" t="s">
        <v>1403</v>
      </c>
      <c r="AK273" s="73">
        <v>43991</v>
      </c>
      <c r="AL273" s="86" t="s">
        <v>2158</v>
      </c>
      <c r="AM273" s="72" t="s">
        <v>1718</v>
      </c>
      <c r="AN273" s="71" t="s">
        <v>1406</v>
      </c>
    </row>
    <row r="274" spans="2:40" s="20" customFormat="1" ht="353.25" hidden="1" customHeight="1">
      <c r="B274" s="68" t="s">
        <v>2376</v>
      </c>
      <c r="C274" s="63" t="s">
        <v>2125</v>
      </c>
      <c r="D274" s="146">
        <v>43630</v>
      </c>
      <c r="E274" s="68" t="s">
        <v>1529</v>
      </c>
      <c r="F274" s="129" t="s">
        <v>2136</v>
      </c>
      <c r="G274" s="4" t="s">
        <v>733</v>
      </c>
      <c r="H274" s="4" t="s">
        <v>740</v>
      </c>
      <c r="I274" s="3" t="s">
        <v>741</v>
      </c>
      <c r="J274" s="28" t="s">
        <v>742</v>
      </c>
      <c r="K274" s="2">
        <v>1</v>
      </c>
      <c r="L274" s="44">
        <v>43668</v>
      </c>
      <c r="M274" s="44">
        <v>43830</v>
      </c>
      <c r="N274" s="5">
        <v>24</v>
      </c>
      <c r="O274" s="10" t="s">
        <v>34</v>
      </c>
      <c r="P274" s="64" t="s">
        <v>747</v>
      </c>
      <c r="Q274" s="311">
        <v>0</v>
      </c>
      <c r="R274" s="6" t="s">
        <v>2184</v>
      </c>
      <c r="S274" s="7">
        <f t="shared" si="8"/>
        <v>278</v>
      </c>
      <c r="T274" s="66" t="s">
        <v>1382</v>
      </c>
      <c r="U274" s="66" t="s">
        <v>1382</v>
      </c>
      <c r="V274" s="66" t="s">
        <v>1382</v>
      </c>
      <c r="W274" s="66" t="s">
        <v>1382</v>
      </c>
      <c r="X274" s="66" t="s">
        <v>1382</v>
      </c>
      <c r="Y274" s="13" t="s">
        <v>1382</v>
      </c>
      <c r="Z274" s="13" t="s">
        <v>1381</v>
      </c>
      <c r="AA274" s="4" t="s">
        <v>1385</v>
      </c>
      <c r="AB274" s="120" t="s">
        <v>1675</v>
      </c>
      <c r="AC274" s="182" t="s">
        <v>1895</v>
      </c>
      <c r="AD274" s="227" t="s">
        <v>1920</v>
      </c>
      <c r="AE274" s="33" t="s">
        <v>1964</v>
      </c>
      <c r="AF274" s="33" t="s">
        <v>2694</v>
      </c>
      <c r="AG274" s="4" t="s">
        <v>2810</v>
      </c>
      <c r="AH274" s="82" t="s">
        <v>2144</v>
      </c>
      <c r="AI274" s="73">
        <v>44071</v>
      </c>
      <c r="AJ274" s="74" t="s">
        <v>1403</v>
      </c>
      <c r="AK274" s="73">
        <v>43991</v>
      </c>
      <c r="AL274" s="86" t="s">
        <v>2158</v>
      </c>
      <c r="AM274" s="72" t="s">
        <v>1718</v>
      </c>
      <c r="AN274" s="71" t="s">
        <v>1407</v>
      </c>
    </row>
    <row r="275" spans="2:40" s="20" customFormat="1" ht="251.25" hidden="1" customHeight="1">
      <c r="B275" s="68" t="s">
        <v>2377</v>
      </c>
      <c r="C275" s="63" t="s">
        <v>2125</v>
      </c>
      <c r="D275" s="146">
        <v>43630</v>
      </c>
      <c r="E275" s="68" t="s">
        <v>1618</v>
      </c>
      <c r="F275" s="129" t="s">
        <v>2193</v>
      </c>
      <c r="G275" s="3" t="s">
        <v>743</v>
      </c>
      <c r="H275" s="4" t="s">
        <v>744</v>
      </c>
      <c r="I275" s="4" t="s">
        <v>745</v>
      </c>
      <c r="J275" s="4" t="s">
        <v>746</v>
      </c>
      <c r="K275" s="43">
        <v>1</v>
      </c>
      <c r="L275" s="44">
        <v>43710</v>
      </c>
      <c r="M275" s="44">
        <v>43769</v>
      </c>
      <c r="N275" s="5">
        <v>9</v>
      </c>
      <c r="O275" s="8" t="s">
        <v>154</v>
      </c>
      <c r="P275" s="8" t="s">
        <v>747</v>
      </c>
      <c r="Q275" s="196">
        <v>1</v>
      </c>
      <c r="R275" s="6" t="s">
        <v>934</v>
      </c>
      <c r="S275" s="7">
        <f t="shared" si="8"/>
        <v>381</v>
      </c>
      <c r="T275" s="66" t="s">
        <v>1382</v>
      </c>
      <c r="U275" s="66" t="s">
        <v>1382</v>
      </c>
      <c r="V275" s="66" t="s">
        <v>1382</v>
      </c>
      <c r="W275" s="66" t="s">
        <v>1382</v>
      </c>
      <c r="X275" s="66" t="s">
        <v>1382</v>
      </c>
      <c r="Y275" s="13" t="s">
        <v>1382</v>
      </c>
      <c r="Z275" s="13" t="s">
        <v>1381</v>
      </c>
      <c r="AA275" s="4" t="s">
        <v>1385</v>
      </c>
      <c r="AB275" s="4" t="s">
        <v>1089</v>
      </c>
      <c r="AC275" s="4" t="s">
        <v>1624</v>
      </c>
      <c r="AD275" s="33" t="s">
        <v>2681</v>
      </c>
      <c r="AE275" s="33" t="s">
        <v>2693</v>
      </c>
      <c r="AF275" s="33" t="s">
        <v>2681</v>
      </c>
      <c r="AG275" s="33" t="s">
        <v>2693</v>
      </c>
      <c r="AH275" s="108" t="s">
        <v>923</v>
      </c>
      <c r="AI275" s="147">
        <v>43829</v>
      </c>
      <c r="AJ275" s="74" t="s">
        <v>1402</v>
      </c>
      <c r="AK275" s="147">
        <v>43883</v>
      </c>
      <c r="AL275" s="15" t="s">
        <v>2159</v>
      </c>
      <c r="AM275" s="15" t="s">
        <v>1954</v>
      </c>
      <c r="AN275" s="71" t="s">
        <v>1407</v>
      </c>
    </row>
    <row r="276" spans="2:40" s="20" customFormat="1" ht="234" hidden="1" customHeight="1">
      <c r="B276" s="68" t="s">
        <v>2378</v>
      </c>
      <c r="C276" s="63" t="s">
        <v>2125</v>
      </c>
      <c r="D276" s="146">
        <v>43630</v>
      </c>
      <c r="E276" s="68" t="s">
        <v>1530</v>
      </c>
      <c r="F276" s="129" t="s">
        <v>2194</v>
      </c>
      <c r="G276" s="4" t="s">
        <v>748</v>
      </c>
      <c r="H276" s="4" t="s">
        <v>749</v>
      </c>
      <c r="I276" s="4" t="s">
        <v>750</v>
      </c>
      <c r="J276" s="4" t="s">
        <v>746</v>
      </c>
      <c r="K276" s="43">
        <v>1</v>
      </c>
      <c r="L276" s="44">
        <v>43710</v>
      </c>
      <c r="M276" s="44">
        <v>43769</v>
      </c>
      <c r="N276" s="5">
        <v>9</v>
      </c>
      <c r="O276" s="8" t="s">
        <v>154</v>
      </c>
      <c r="P276" s="8"/>
      <c r="Q276" s="196">
        <v>1</v>
      </c>
      <c r="R276" s="6" t="s">
        <v>934</v>
      </c>
      <c r="S276" s="7">
        <f t="shared" si="8"/>
        <v>381</v>
      </c>
      <c r="T276" s="66" t="s">
        <v>1382</v>
      </c>
      <c r="U276" s="66" t="s">
        <v>1382</v>
      </c>
      <c r="V276" s="66" t="s">
        <v>1382</v>
      </c>
      <c r="W276" s="66" t="s">
        <v>1382</v>
      </c>
      <c r="X276" s="66" t="s">
        <v>1382</v>
      </c>
      <c r="Y276" s="13" t="s">
        <v>1382</v>
      </c>
      <c r="Z276" s="13" t="s">
        <v>1381</v>
      </c>
      <c r="AA276" s="4" t="s">
        <v>1385</v>
      </c>
      <c r="AB276" s="121" t="s">
        <v>1637</v>
      </c>
      <c r="AC276" s="4" t="s">
        <v>1624</v>
      </c>
      <c r="AD276" s="33" t="s">
        <v>2681</v>
      </c>
      <c r="AE276" s="33" t="s">
        <v>2693</v>
      </c>
      <c r="AF276" s="33" t="s">
        <v>2681</v>
      </c>
      <c r="AG276" s="33" t="s">
        <v>2693</v>
      </c>
      <c r="AH276" s="108" t="s">
        <v>923</v>
      </c>
      <c r="AI276" s="147">
        <v>43829</v>
      </c>
      <c r="AJ276" s="74" t="s">
        <v>1403</v>
      </c>
      <c r="AK276" s="147">
        <v>43883</v>
      </c>
      <c r="AL276" s="15" t="s">
        <v>2160</v>
      </c>
      <c r="AM276" s="15" t="s">
        <v>1658</v>
      </c>
      <c r="AN276" s="71" t="s">
        <v>1407</v>
      </c>
    </row>
    <row r="277" spans="2:40" s="20" customFormat="1" ht="212.25" hidden="1" customHeight="1">
      <c r="B277" s="68" t="s">
        <v>2379</v>
      </c>
      <c r="C277" s="63" t="s">
        <v>2125</v>
      </c>
      <c r="D277" s="146">
        <v>43630</v>
      </c>
      <c r="E277" s="68" t="s">
        <v>1619</v>
      </c>
      <c r="F277" s="129" t="s">
        <v>2195</v>
      </c>
      <c r="G277" s="41" t="s">
        <v>751</v>
      </c>
      <c r="H277" s="41" t="s">
        <v>752</v>
      </c>
      <c r="I277" s="4" t="s">
        <v>753</v>
      </c>
      <c r="J277" s="41" t="s">
        <v>754</v>
      </c>
      <c r="K277" s="49">
        <v>1</v>
      </c>
      <c r="L277" s="44">
        <v>43678</v>
      </c>
      <c r="M277" s="44">
        <v>43830</v>
      </c>
      <c r="N277" s="5">
        <v>23</v>
      </c>
      <c r="O277" s="8" t="s">
        <v>29</v>
      </c>
      <c r="P277" s="63" t="s">
        <v>1696</v>
      </c>
      <c r="Q277" s="196">
        <v>1</v>
      </c>
      <c r="R277" s="6" t="s">
        <v>1856</v>
      </c>
      <c r="S277" s="7">
        <f t="shared" ref="S277:S308" si="9">LEN($R277)</f>
        <v>283</v>
      </c>
      <c r="T277" s="66" t="s">
        <v>1382</v>
      </c>
      <c r="U277" s="66" t="s">
        <v>1382</v>
      </c>
      <c r="V277" s="66" t="s">
        <v>1382</v>
      </c>
      <c r="W277" s="66" t="s">
        <v>1382</v>
      </c>
      <c r="X277" s="66" t="s">
        <v>1382</v>
      </c>
      <c r="Y277" s="13" t="s">
        <v>1382</v>
      </c>
      <c r="Z277" s="13" t="s">
        <v>1381</v>
      </c>
      <c r="AA277" s="4" t="s">
        <v>1385</v>
      </c>
      <c r="AB277" s="4" t="s">
        <v>935</v>
      </c>
      <c r="AC277" s="4" t="s">
        <v>1881</v>
      </c>
      <c r="AD277" s="4" t="s">
        <v>2688</v>
      </c>
      <c r="AE277" s="4" t="s">
        <v>2691</v>
      </c>
      <c r="AF277" s="4" t="s">
        <v>2688</v>
      </c>
      <c r="AG277" s="4" t="s">
        <v>2691</v>
      </c>
      <c r="AH277" s="61" t="s">
        <v>923</v>
      </c>
      <c r="AI277" s="73">
        <v>43942</v>
      </c>
      <c r="AJ277" s="74" t="s">
        <v>1403</v>
      </c>
      <c r="AK277" s="73">
        <v>43991</v>
      </c>
      <c r="AL277" s="86" t="s">
        <v>2152</v>
      </c>
      <c r="AM277" s="72" t="s">
        <v>1718</v>
      </c>
      <c r="AN277" s="71" t="s">
        <v>1406</v>
      </c>
    </row>
    <row r="278" spans="2:40" s="20" customFormat="1" ht="163.5" hidden="1" customHeight="1">
      <c r="B278" s="68" t="s">
        <v>2380</v>
      </c>
      <c r="C278" s="63" t="s">
        <v>2125</v>
      </c>
      <c r="D278" s="146">
        <v>43630</v>
      </c>
      <c r="E278" s="68" t="s">
        <v>1533</v>
      </c>
      <c r="F278" s="129" t="s">
        <v>2196</v>
      </c>
      <c r="G278" s="41" t="s">
        <v>755</v>
      </c>
      <c r="H278" s="41" t="s">
        <v>756</v>
      </c>
      <c r="I278" s="4" t="s">
        <v>757</v>
      </c>
      <c r="J278" s="41" t="s">
        <v>758</v>
      </c>
      <c r="K278" s="25">
        <v>1</v>
      </c>
      <c r="L278" s="44">
        <v>43668</v>
      </c>
      <c r="M278" s="44">
        <v>43814</v>
      </c>
      <c r="N278" s="5">
        <v>21</v>
      </c>
      <c r="O278" s="8" t="s">
        <v>61</v>
      </c>
      <c r="P278" s="8" t="s">
        <v>759</v>
      </c>
      <c r="Q278" s="196">
        <v>1</v>
      </c>
      <c r="R278" s="6" t="s">
        <v>998</v>
      </c>
      <c r="S278" s="7">
        <f t="shared" si="9"/>
        <v>197</v>
      </c>
      <c r="T278" s="66" t="s">
        <v>1382</v>
      </c>
      <c r="U278" s="66" t="s">
        <v>1382</v>
      </c>
      <c r="V278" s="66" t="s">
        <v>1382</v>
      </c>
      <c r="W278" s="66" t="s">
        <v>1382</v>
      </c>
      <c r="X278" s="66" t="s">
        <v>1382</v>
      </c>
      <c r="Y278" s="13" t="s">
        <v>1382</v>
      </c>
      <c r="Z278" s="13" t="s">
        <v>1381</v>
      </c>
      <c r="AA278" s="4" t="s">
        <v>1385</v>
      </c>
      <c r="AB278" s="4" t="s">
        <v>1093</v>
      </c>
      <c r="AC278" s="33" t="s">
        <v>1624</v>
      </c>
      <c r="AD278" s="33" t="s">
        <v>2681</v>
      </c>
      <c r="AE278" s="33" t="s">
        <v>2693</v>
      </c>
      <c r="AF278" s="33" t="s">
        <v>2681</v>
      </c>
      <c r="AG278" s="33" t="s">
        <v>2693</v>
      </c>
      <c r="AH278" s="108" t="s">
        <v>923</v>
      </c>
      <c r="AI278" s="147">
        <v>43829</v>
      </c>
      <c r="AJ278" s="74" t="s">
        <v>1403</v>
      </c>
      <c r="AK278" s="73">
        <v>43991</v>
      </c>
      <c r="AL278" s="86" t="s">
        <v>2152</v>
      </c>
      <c r="AM278" s="72" t="s">
        <v>1718</v>
      </c>
      <c r="AN278" s="71" t="s">
        <v>1406</v>
      </c>
    </row>
    <row r="279" spans="2:40" s="20" customFormat="1" ht="167.25" hidden="1" customHeight="1">
      <c r="B279" s="68" t="s">
        <v>2381</v>
      </c>
      <c r="C279" s="63" t="s">
        <v>2125</v>
      </c>
      <c r="D279" s="146">
        <v>43630</v>
      </c>
      <c r="E279" s="68" t="s">
        <v>1533</v>
      </c>
      <c r="F279" s="129" t="s">
        <v>2196</v>
      </c>
      <c r="G279" s="41" t="s">
        <v>755</v>
      </c>
      <c r="H279" s="4" t="s">
        <v>760</v>
      </c>
      <c r="I279" s="4" t="s">
        <v>761</v>
      </c>
      <c r="J279" s="41" t="s">
        <v>762</v>
      </c>
      <c r="K279" s="25">
        <v>1</v>
      </c>
      <c r="L279" s="44">
        <v>43668</v>
      </c>
      <c r="M279" s="44">
        <v>43814</v>
      </c>
      <c r="N279" s="5">
        <v>21</v>
      </c>
      <c r="O279" s="8" t="s">
        <v>61</v>
      </c>
      <c r="P279" s="8" t="s">
        <v>759</v>
      </c>
      <c r="Q279" s="196">
        <v>1</v>
      </c>
      <c r="R279" s="6" t="s">
        <v>1924</v>
      </c>
      <c r="S279" s="7">
        <f t="shared" si="9"/>
        <v>316</v>
      </c>
      <c r="T279" s="66" t="s">
        <v>1382</v>
      </c>
      <c r="U279" s="66" t="s">
        <v>1382</v>
      </c>
      <c r="V279" s="66" t="s">
        <v>1382</v>
      </c>
      <c r="W279" s="66" t="s">
        <v>1382</v>
      </c>
      <c r="X279" s="66" t="s">
        <v>1382</v>
      </c>
      <c r="Y279" s="13" t="s">
        <v>1382</v>
      </c>
      <c r="Z279" s="13" t="s">
        <v>1381</v>
      </c>
      <c r="AA279" s="4" t="s">
        <v>1385</v>
      </c>
      <c r="AB279" s="4" t="s">
        <v>1094</v>
      </c>
      <c r="AC279" s="33" t="s">
        <v>1624</v>
      </c>
      <c r="AD279" s="33" t="s">
        <v>2681</v>
      </c>
      <c r="AE279" s="33" t="s">
        <v>2693</v>
      </c>
      <c r="AF279" s="33" t="s">
        <v>2681</v>
      </c>
      <c r="AG279" s="33" t="s">
        <v>2693</v>
      </c>
      <c r="AH279" s="108" t="s">
        <v>923</v>
      </c>
      <c r="AI279" s="147">
        <v>43829</v>
      </c>
      <c r="AJ279" s="74" t="s">
        <v>1403</v>
      </c>
      <c r="AK279" s="73">
        <v>43991</v>
      </c>
      <c r="AL279" s="86" t="s">
        <v>2152</v>
      </c>
      <c r="AM279" s="72" t="s">
        <v>1718</v>
      </c>
      <c r="AN279" s="71" t="s">
        <v>1406</v>
      </c>
    </row>
    <row r="280" spans="2:40" s="20" customFormat="1" ht="170.25" hidden="1" customHeight="1">
      <c r="B280" s="68" t="s">
        <v>2382</v>
      </c>
      <c r="C280" s="63" t="s">
        <v>2125</v>
      </c>
      <c r="D280" s="146">
        <v>43630</v>
      </c>
      <c r="E280" s="68" t="s">
        <v>1533</v>
      </c>
      <c r="F280" s="129" t="s">
        <v>2196</v>
      </c>
      <c r="G280" s="4" t="s">
        <v>760</v>
      </c>
      <c r="H280" s="4" t="s">
        <v>761</v>
      </c>
      <c r="I280" s="4" t="s">
        <v>762</v>
      </c>
      <c r="J280" s="41" t="s">
        <v>919</v>
      </c>
      <c r="K280" s="25">
        <v>1</v>
      </c>
      <c r="L280" s="44">
        <v>43668</v>
      </c>
      <c r="M280" s="44">
        <v>43814</v>
      </c>
      <c r="N280" s="5">
        <v>21</v>
      </c>
      <c r="O280" s="8" t="s">
        <v>61</v>
      </c>
      <c r="P280" s="8" t="s">
        <v>759</v>
      </c>
      <c r="Q280" s="196">
        <v>1</v>
      </c>
      <c r="R280" s="6" t="s">
        <v>1924</v>
      </c>
      <c r="S280" s="7">
        <f t="shared" si="9"/>
        <v>316</v>
      </c>
      <c r="T280" s="66" t="s">
        <v>1382</v>
      </c>
      <c r="U280" s="66" t="s">
        <v>1382</v>
      </c>
      <c r="V280" s="66" t="s">
        <v>1382</v>
      </c>
      <c r="W280" s="66" t="s">
        <v>1382</v>
      </c>
      <c r="X280" s="66" t="s">
        <v>1382</v>
      </c>
      <c r="Y280" s="13" t="s">
        <v>1382</v>
      </c>
      <c r="Z280" s="13" t="s">
        <v>1381</v>
      </c>
      <c r="AA280" s="4" t="s">
        <v>1385</v>
      </c>
      <c r="AB280" s="4" t="s">
        <v>1095</v>
      </c>
      <c r="AC280" s="33" t="s">
        <v>1624</v>
      </c>
      <c r="AD280" s="33" t="s">
        <v>2681</v>
      </c>
      <c r="AE280" s="33" t="s">
        <v>2693</v>
      </c>
      <c r="AF280" s="33" t="s">
        <v>2681</v>
      </c>
      <c r="AG280" s="33" t="s">
        <v>2693</v>
      </c>
      <c r="AH280" s="108" t="s">
        <v>923</v>
      </c>
      <c r="AI280" s="147">
        <v>43829</v>
      </c>
      <c r="AJ280" s="74" t="s">
        <v>1403</v>
      </c>
      <c r="AK280" s="73">
        <v>43991</v>
      </c>
      <c r="AL280" s="86" t="s">
        <v>2152</v>
      </c>
      <c r="AM280" s="72" t="s">
        <v>1718</v>
      </c>
      <c r="AN280" s="71" t="s">
        <v>1406</v>
      </c>
    </row>
    <row r="281" spans="2:40" s="20" customFormat="1" ht="212.25" hidden="1" customHeight="1">
      <c r="B281" s="68" t="s">
        <v>2383</v>
      </c>
      <c r="C281" s="63" t="s">
        <v>2125</v>
      </c>
      <c r="D281" s="146">
        <v>43630</v>
      </c>
      <c r="E281" s="68" t="s">
        <v>1533</v>
      </c>
      <c r="F281" s="129" t="s">
        <v>2196</v>
      </c>
      <c r="G281" s="41" t="s">
        <v>755</v>
      </c>
      <c r="H281" s="41" t="s">
        <v>763</v>
      </c>
      <c r="I281" s="4" t="s">
        <v>764</v>
      </c>
      <c r="J281" s="41" t="s">
        <v>765</v>
      </c>
      <c r="K281" s="24">
        <v>1</v>
      </c>
      <c r="L281" s="44">
        <v>43668</v>
      </c>
      <c r="M281" s="44">
        <v>43814</v>
      </c>
      <c r="N281" s="5">
        <v>21</v>
      </c>
      <c r="O281" s="8" t="s">
        <v>61</v>
      </c>
      <c r="P281" s="8"/>
      <c r="Q281" s="196">
        <v>1</v>
      </c>
      <c r="R281" s="6" t="s">
        <v>1857</v>
      </c>
      <c r="S281" s="7">
        <f t="shared" si="9"/>
        <v>342</v>
      </c>
      <c r="T281" s="66" t="s">
        <v>1382</v>
      </c>
      <c r="U281" s="66" t="s">
        <v>1382</v>
      </c>
      <c r="V281" s="66" t="s">
        <v>1382</v>
      </c>
      <c r="W281" s="66" t="s">
        <v>1382</v>
      </c>
      <c r="X281" s="66" t="s">
        <v>1382</v>
      </c>
      <c r="Y281" s="13" t="s">
        <v>1382</v>
      </c>
      <c r="Z281" s="13" t="s">
        <v>1381</v>
      </c>
      <c r="AA281" s="4" t="s">
        <v>1385</v>
      </c>
      <c r="AB281" s="4" t="s">
        <v>1625</v>
      </c>
      <c r="AC281" s="4" t="s">
        <v>1752</v>
      </c>
      <c r="AD281" s="33" t="s">
        <v>1776</v>
      </c>
      <c r="AE281" s="33" t="s">
        <v>1874</v>
      </c>
      <c r="AF281" s="20" t="s">
        <v>2683</v>
      </c>
      <c r="AG281" s="4" t="s">
        <v>2678</v>
      </c>
      <c r="AH281" s="108" t="s">
        <v>1087</v>
      </c>
      <c r="AI281" s="73">
        <v>44021</v>
      </c>
      <c r="AJ281" s="74" t="s">
        <v>1403</v>
      </c>
      <c r="AK281" s="73">
        <v>43991</v>
      </c>
      <c r="AL281" s="86" t="s">
        <v>2152</v>
      </c>
      <c r="AM281" s="72" t="s">
        <v>1718</v>
      </c>
      <c r="AN281" s="71" t="s">
        <v>1406</v>
      </c>
    </row>
    <row r="282" spans="2:40" s="20" customFormat="1" ht="409.5" hidden="1" customHeight="1">
      <c r="B282" s="68" t="s">
        <v>2384</v>
      </c>
      <c r="C282" s="63" t="s">
        <v>2125</v>
      </c>
      <c r="D282" s="146">
        <v>43630</v>
      </c>
      <c r="E282" s="68" t="s">
        <v>1534</v>
      </c>
      <c r="F282" s="129" t="s">
        <v>2197</v>
      </c>
      <c r="G282" s="4" t="s">
        <v>766</v>
      </c>
      <c r="H282" s="4" t="s">
        <v>767</v>
      </c>
      <c r="I282" s="4" t="s">
        <v>768</v>
      </c>
      <c r="J282" s="4" t="s">
        <v>746</v>
      </c>
      <c r="K282" s="43">
        <v>1</v>
      </c>
      <c r="L282" s="44">
        <v>43710</v>
      </c>
      <c r="M282" s="44">
        <v>43769</v>
      </c>
      <c r="N282" s="5">
        <v>9</v>
      </c>
      <c r="O282" s="8" t="s">
        <v>154</v>
      </c>
      <c r="P282" s="8"/>
      <c r="Q282" s="196">
        <v>1</v>
      </c>
      <c r="R282" s="6" t="s">
        <v>999</v>
      </c>
      <c r="S282" s="7">
        <f t="shared" si="9"/>
        <v>379</v>
      </c>
      <c r="T282" s="66" t="s">
        <v>1382</v>
      </c>
      <c r="U282" s="66" t="s">
        <v>1382</v>
      </c>
      <c r="V282" s="66" t="s">
        <v>1382</v>
      </c>
      <c r="W282" s="66" t="s">
        <v>1382</v>
      </c>
      <c r="X282" s="66" t="s">
        <v>1382</v>
      </c>
      <c r="Y282" s="13" t="s">
        <v>1382</v>
      </c>
      <c r="Z282" s="13" t="s">
        <v>1381</v>
      </c>
      <c r="AA282" s="4" t="s">
        <v>1385</v>
      </c>
      <c r="AB282" s="4" t="s">
        <v>971</v>
      </c>
      <c r="AC282" s="4" t="s">
        <v>1624</v>
      </c>
      <c r="AD282" s="33" t="s">
        <v>2681</v>
      </c>
      <c r="AE282" s="33" t="s">
        <v>2693</v>
      </c>
      <c r="AF282" s="33" t="s">
        <v>2681</v>
      </c>
      <c r="AG282" s="33" t="s">
        <v>2693</v>
      </c>
      <c r="AH282" s="108" t="s">
        <v>1087</v>
      </c>
      <c r="AI282" s="147">
        <v>43851</v>
      </c>
      <c r="AJ282" s="74" t="s">
        <v>1403</v>
      </c>
      <c r="AK282" s="147">
        <v>43883</v>
      </c>
      <c r="AL282" s="15" t="s">
        <v>2161</v>
      </c>
      <c r="AM282" s="15" t="s">
        <v>1659</v>
      </c>
      <c r="AN282" s="71" t="s">
        <v>1406</v>
      </c>
    </row>
    <row r="283" spans="2:40" s="20" customFormat="1" ht="255.75" hidden="1" customHeight="1">
      <c r="B283" s="68" t="s">
        <v>2385</v>
      </c>
      <c r="C283" s="63" t="s">
        <v>2125</v>
      </c>
      <c r="D283" s="146">
        <v>43630</v>
      </c>
      <c r="E283" s="68" t="s">
        <v>1534</v>
      </c>
      <c r="F283" s="129" t="s">
        <v>2197</v>
      </c>
      <c r="G283" s="4" t="s">
        <v>766</v>
      </c>
      <c r="H283" s="4" t="s">
        <v>769</v>
      </c>
      <c r="I283" s="4" t="s">
        <v>770</v>
      </c>
      <c r="J283" s="4" t="s">
        <v>771</v>
      </c>
      <c r="K283" s="43">
        <v>1</v>
      </c>
      <c r="L283" s="44">
        <v>43710</v>
      </c>
      <c r="M283" s="44">
        <v>43738</v>
      </c>
      <c r="N283" s="5">
        <v>5</v>
      </c>
      <c r="O283" s="8" t="s">
        <v>154</v>
      </c>
      <c r="P283" s="8"/>
      <c r="Q283" s="196">
        <v>1</v>
      </c>
      <c r="R283" s="6" t="s">
        <v>960</v>
      </c>
      <c r="S283" s="7">
        <f t="shared" si="9"/>
        <v>285</v>
      </c>
      <c r="T283" s="66" t="s">
        <v>1382</v>
      </c>
      <c r="U283" s="66" t="s">
        <v>1382</v>
      </c>
      <c r="V283" s="66" t="s">
        <v>1382</v>
      </c>
      <c r="W283" s="66" t="s">
        <v>1382</v>
      </c>
      <c r="X283" s="66" t="s">
        <v>1382</v>
      </c>
      <c r="Y283" s="13" t="s">
        <v>1382</v>
      </c>
      <c r="Z283" s="13" t="s">
        <v>1381</v>
      </c>
      <c r="AA283" s="4" t="s">
        <v>1385</v>
      </c>
      <c r="AB283" s="4" t="s">
        <v>972</v>
      </c>
      <c r="AC283" s="4" t="s">
        <v>1624</v>
      </c>
      <c r="AD283" s="33" t="s">
        <v>2681</v>
      </c>
      <c r="AE283" s="33" t="s">
        <v>2693</v>
      </c>
      <c r="AF283" s="33" t="s">
        <v>2681</v>
      </c>
      <c r="AG283" s="33" t="s">
        <v>2693</v>
      </c>
      <c r="AH283" s="108" t="s">
        <v>1087</v>
      </c>
      <c r="AI283" s="147">
        <v>43851</v>
      </c>
      <c r="AJ283" s="74" t="s">
        <v>1403</v>
      </c>
      <c r="AK283" s="147">
        <v>43883</v>
      </c>
      <c r="AL283" s="15" t="s">
        <v>2161</v>
      </c>
      <c r="AM283" s="15" t="s">
        <v>1659</v>
      </c>
      <c r="AN283" s="71" t="s">
        <v>1406</v>
      </c>
    </row>
    <row r="284" spans="2:40" s="20" customFormat="1" ht="159.75" hidden="1" customHeight="1">
      <c r="B284" s="68" t="s">
        <v>2386</v>
      </c>
      <c r="C284" s="63" t="s">
        <v>2125</v>
      </c>
      <c r="D284" s="146">
        <v>43630</v>
      </c>
      <c r="E284" s="68" t="s">
        <v>1534</v>
      </c>
      <c r="F284" s="129" t="s">
        <v>2197</v>
      </c>
      <c r="G284" s="4" t="s">
        <v>766</v>
      </c>
      <c r="H284" s="4" t="s">
        <v>772</v>
      </c>
      <c r="I284" s="4" t="s">
        <v>712</v>
      </c>
      <c r="J284" s="4" t="s">
        <v>704</v>
      </c>
      <c r="K284" s="43">
        <v>1</v>
      </c>
      <c r="L284" s="44">
        <v>43710</v>
      </c>
      <c r="M284" s="44">
        <v>43738</v>
      </c>
      <c r="N284" s="5">
        <v>5</v>
      </c>
      <c r="O284" s="8" t="s">
        <v>154</v>
      </c>
      <c r="P284" s="8"/>
      <c r="Q284" s="196">
        <v>1</v>
      </c>
      <c r="R284" s="6" t="s">
        <v>1000</v>
      </c>
      <c r="S284" s="7">
        <f t="shared" si="9"/>
        <v>380</v>
      </c>
      <c r="T284" s="66" t="s">
        <v>1382</v>
      </c>
      <c r="U284" s="66" t="s">
        <v>1382</v>
      </c>
      <c r="V284" s="66" t="s">
        <v>1382</v>
      </c>
      <c r="W284" s="66" t="s">
        <v>1382</v>
      </c>
      <c r="X284" s="66" t="s">
        <v>1382</v>
      </c>
      <c r="Y284" s="13" t="s">
        <v>1382</v>
      </c>
      <c r="Z284" s="13" t="s">
        <v>1381</v>
      </c>
      <c r="AA284" s="4" t="s">
        <v>1385</v>
      </c>
      <c r="AB284" s="4" t="s">
        <v>962</v>
      </c>
      <c r="AC284" s="4" t="s">
        <v>1624</v>
      </c>
      <c r="AD284" s="33" t="s">
        <v>2681</v>
      </c>
      <c r="AE284" s="33" t="s">
        <v>2693</v>
      </c>
      <c r="AF284" s="33" t="s">
        <v>2681</v>
      </c>
      <c r="AG284" s="33" t="s">
        <v>2693</v>
      </c>
      <c r="AH284" s="108" t="s">
        <v>923</v>
      </c>
      <c r="AI284" s="147">
        <v>43829</v>
      </c>
      <c r="AJ284" s="74" t="s">
        <v>1403</v>
      </c>
      <c r="AK284" s="147">
        <v>43883</v>
      </c>
      <c r="AL284" s="15" t="s">
        <v>2162</v>
      </c>
      <c r="AM284" s="15" t="s">
        <v>1659</v>
      </c>
      <c r="AN284" s="71" t="s">
        <v>1406</v>
      </c>
    </row>
    <row r="285" spans="2:40" s="20" customFormat="1" ht="244.5" hidden="1" customHeight="1">
      <c r="B285" s="68" t="s">
        <v>2387</v>
      </c>
      <c r="C285" s="63" t="s">
        <v>2125</v>
      </c>
      <c r="D285" s="146">
        <v>43630</v>
      </c>
      <c r="E285" s="68" t="s">
        <v>1535</v>
      </c>
      <c r="F285" s="129" t="s">
        <v>2198</v>
      </c>
      <c r="G285" s="4" t="s">
        <v>773</v>
      </c>
      <c r="H285" s="4" t="s">
        <v>774</v>
      </c>
      <c r="I285" s="4" t="s">
        <v>775</v>
      </c>
      <c r="J285" s="4" t="s">
        <v>771</v>
      </c>
      <c r="K285" s="43">
        <v>1</v>
      </c>
      <c r="L285" s="44">
        <v>43710</v>
      </c>
      <c r="M285" s="44">
        <v>43769</v>
      </c>
      <c r="N285" s="5">
        <v>9</v>
      </c>
      <c r="O285" s="8" t="s">
        <v>154</v>
      </c>
      <c r="P285" s="8"/>
      <c r="Q285" s="196">
        <v>1</v>
      </c>
      <c r="R285" s="6" t="s">
        <v>1858</v>
      </c>
      <c r="S285" s="7">
        <f t="shared" si="9"/>
        <v>383</v>
      </c>
      <c r="T285" s="66" t="s">
        <v>1382</v>
      </c>
      <c r="U285" s="66" t="s">
        <v>1382</v>
      </c>
      <c r="V285" s="66" t="s">
        <v>1382</v>
      </c>
      <c r="W285" s="66" t="s">
        <v>1382</v>
      </c>
      <c r="X285" s="66" t="s">
        <v>1382</v>
      </c>
      <c r="Y285" s="13" t="s">
        <v>1382</v>
      </c>
      <c r="Z285" s="13" t="s">
        <v>1381</v>
      </c>
      <c r="AA285" s="4" t="s">
        <v>1385</v>
      </c>
      <c r="AB285" s="4" t="s">
        <v>973</v>
      </c>
      <c r="AC285" s="4" t="s">
        <v>1655</v>
      </c>
      <c r="AD285" s="4" t="s">
        <v>2688</v>
      </c>
      <c r="AE285" s="4" t="s">
        <v>2691</v>
      </c>
      <c r="AF285" s="4" t="s">
        <v>2688</v>
      </c>
      <c r="AG285" s="4" t="s">
        <v>2691</v>
      </c>
      <c r="AH285" s="108" t="s">
        <v>1087</v>
      </c>
      <c r="AI285" s="147">
        <v>43941</v>
      </c>
      <c r="AJ285" s="74" t="s">
        <v>1402</v>
      </c>
      <c r="AK285" s="73">
        <v>43991</v>
      </c>
      <c r="AL285" s="72" t="s">
        <v>2154</v>
      </c>
      <c r="AM285" s="15" t="s">
        <v>1953</v>
      </c>
      <c r="AN285" s="71" t="s">
        <v>1407</v>
      </c>
    </row>
    <row r="286" spans="2:40" s="20" customFormat="1" ht="214.5" hidden="1" customHeight="1">
      <c r="B286" s="68" t="s">
        <v>2388</v>
      </c>
      <c r="C286" s="63" t="s">
        <v>2125</v>
      </c>
      <c r="D286" s="146">
        <v>43630</v>
      </c>
      <c r="E286" s="68" t="s">
        <v>1535</v>
      </c>
      <c r="F286" s="129" t="s">
        <v>2198</v>
      </c>
      <c r="G286" s="4" t="s">
        <v>773</v>
      </c>
      <c r="H286" s="4" t="s">
        <v>774</v>
      </c>
      <c r="I286" s="4" t="s">
        <v>776</v>
      </c>
      <c r="J286" s="4" t="s">
        <v>777</v>
      </c>
      <c r="K286" s="43">
        <v>1</v>
      </c>
      <c r="L286" s="44">
        <v>43710</v>
      </c>
      <c r="M286" s="44">
        <v>43738</v>
      </c>
      <c r="N286" s="5">
        <v>5</v>
      </c>
      <c r="O286" s="8" t="s">
        <v>154</v>
      </c>
      <c r="P286" s="8" t="s">
        <v>202</v>
      </c>
      <c r="Q286" s="196">
        <v>1</v>
      </c>
      <c r="R286" s="6" t="s">
        <v>997</v>
      </c>
      <c r="S286" s="7">
        <f t="shared" si="9"/>
        <v>361</v>
      </c>
      <c r="T286" s="66" t="s">
        <v>1382</v>
      </c>
      <c r="U286" s="66" t="s">
        <v>1382</v>
      </c>
      <c r="V286" s="66" t="s">
        <v>1382</v>
      </c>
      <c r="W286" s="66" t="s">
        <v>1382</v>
      </c>
      <c r="X286" s="66" t="s">
        <v>1382</v>
      </c>
      <c r="Y286" s="13" t="s">
        <v>1382</v>
      </c>
      <c r="Z286" s="13" t="s">
        <v>1381</v>
      </c>
      <c r="AA286" s="4" t="s">
        <v>1385</v>
      </c>
      <c r="AB286" s="4" t="s">
        <v>963</v>
      </c>
      <c r="AC286" s="4" t="s">
        <v>1624</v>
      </c>
      <c r="AD286" s="33" t="s">
        <v>2681</v>
      </c>
      <c r="AE286" s="33" t="s">
        <v>2693</v>
      </c>
      <c r="AF286" s="33" t="s">
        <v>2681</v>
      </c>
      <c r="AG286" s="33" t="s">
        <v>2693</v>
      </c>
      <c r="AH286" s="108" t="s">
        <v>923</v>
      </c>
      <c r="AI286" s="147">
        <v>43829</v>
      </c>
      <c r="AJ286" s="74" t="s">
        <v>1402</v>
      </c>
      <c r="AK286" s="73">
        <v>43991</v>
      </c>
      <c r="AL286" s="72" t="s">
        <v>2154</v>
      </c>
      <c r="AM286" s="15" t="s">
        <v>1953</v>
      </c>
      <c r="AN286" s="71" t="s">
        <v>1407</v>
      </c>
    </row>
    <row r="287" spans="2:40" s="20" customFormat="1" ht="186.75" hidden="1" customHeight="1">
      <c r="B287" s="68" t="s">
        <v>2389</v>
      </c>
      <c r="C287" s="63" t="s">
        <v>2125</v>
      </c>
      <c r="D287" s="146">
        <v>43630</v>
      </c>
      <c r="E287" s="68" t="s">
        <v>1536</v>
      </c>
      <c r="F287" s="129" t="s">
        <v>1739</v>
      </c>
      <c r="G287" s="48" t="s">
        <v>778</v>
      </c>
      <c r="H287" s="48" t="s">
        <v>779</v>
      </c>
      <c r="I287" s="48" t="s">
        <v>964</v>
      </c>
      <c r="J287" s="48" t="s">
        <v>781</v>
      </c>
      <c r="K287" s="50">
        <v>2</v>
      </c>
      <c r="L287" s="44">
        <v>43668</v>
      </c>
      <c r="M287" s="44">
        <v>44012</v>
      </c>
      <c r="N287" s="5">
        <v>50</v>
      </c>
      <c r="O287" s="10" t="s">
        <v>1662</v>
      </c>
      <c r="P287" s="8" t="s">
        <v>78</v>
      </c>
      <c r="Q287" s="311">
        <v>0</v>
      </c>
      <c r="R287" s="6" t="s">
        <v>1734</v>
      </c>
      <c r="S287" s="7">
        <f t="shared" si="9"/>
        <v>327</v>
      </c>
      <c r="T287" s="66" t="s">
        <v>1382</v>
      </c>
      <c r="U287" s="66" t="s">
        <v>1382</v>
      </c>
      <c r="V287" s="66" t="s">
        <v>1382</v>
      </c>
      <c r="W287" s="66" t="s">
        <v>1382</v>
      </c>
      <c r="X287" s="66" t="s">
        <v>1382</v>
      </c>
      <c r="Y287" s="13" t="s">
        <v>1382</v>
      </c>
      <c r="Z287" s="13" t="s">
        <v>1381</v>
      </c>
      <c r="AA287" s="4" t="s">
        <v>1385</v>
      </c>
      <c r="AB287" s="48" t="s">
        <v>1664</v>
      </c>
      <c r="AC287" s="48" t="s">
        <v>1729</v>
      </c>
      <c r="AD287" s="33" t="s">
        <v>1716</v>
      </c>
      <c r="AE287" s="33" t="s">
        <v>1955</v>
      </c>
      <c r="AF287" s="33" t="s">
        <v>2699</v>
      </c>
      <c r="AG287" s="33" t="s">
        <v>2701</v>
      </c>
      <c r="AH287" s="82" t="s">
        <v>1408</v>
      </c>
      <c r="AI287" s="73">
        <v>44070</v>
      </c>
      <c r="AJ287" s="74" t="s">
        <v>2143</v>
      </c>
      <c r="AK287" s="73">
        <v>44074</v>
      </c>
      <c r="AL287" s="33" t="s">
        <v>2148</v>
      </c>
      <c r="AM287" s="72" t="s">
        <v>2141</v>
      </c>
      <c r="AN287" s="71" t="s">
        <v>1407</v>
      </c>
    </row>
    <row r="288" spans="2:40" s="20" customFormat="1" ht="231.75" hidden="1" customHeight="1">
      <c r="B288" s="68" t="s">
        <v>2390</v>
      </c>
      <c r="C288" s="63" t="s">
        <v>2125</v>
      </c>
      <c r="D288" s="146">
        <v>43630</v>
      </c>
      <c r="E288" s="68" t="s">
        <v>1536</v>
      </c>
      <c r="F288" s="129" t="s">
        <v>1739</v>
      </c>
      <c r="G288" s="48" t="s">
        <v>778</v>
      </c>
      <c r="H288" s="48" t="s">
        <v>782</v>
      </c>
      <c r="I288" s="48" t="s">
        <v>783</v>
      </c>
      <c r="J288" s="48" t="s">
        <v>784</v>
      </c>
      <c r="K288" s="50">
        <v>1</v>
      </c>
      <c r="L288" s="44">
        <v>43678</v>
      </c>
      <c r="M288" s="44">
        <v>43830</v>
      </c>
      <c r="N288" s="5">
        <v>23</v>
      </c>
      <c r="O288" s="10" t="s">
        <v>1662</v>
      </c>
      <c r="P288" s="8" t="s">
        <v>78</v>
      </c>
      <c r="Q288" s="311">
        <v>0</v>
      </c>
      <c r="R288" s="6" t="s">
        <v>1733</v>
      </c>
      <c r="S288" s="7">
        <f t="shared" si="9"/>
        <v>287</v>
      </c>
      <c r="T288" s="66" t="s">
        <v>1382</v>
      </c>
      <c r="U288" s="66" t="s">
        <v>1382</v>
      </c>
      <c r="V288" s="66" t="s">
        <v>1382</v>
      </c>
      <c r="W288" s="66" t="s">
        <v>1382</v>
      </c>
      <c r="X288" s="66" t="s">
        <v>1382</v>
      </c>
      <c r="Y288" s="13" t="s">
        <v>1382</v>
      </c>
      <c r="Z288" s="13" t="s">
        <v>1381</v>
      </c>
      <c r="AA288" s="4" t="s">
        <v>1385</v>
      </c>
      <c r="AB288" s="48" t="s">
        <v>1665</v>
      </c>
      <c r="AC288" s="48" t="s">
        <v>1728</v>
      </c>
      <c r="AD288" s="33"/>
      <c r="AE288" s="33" t="s">
        <v>1956</v>
      </c>
      <c r="AF288" s="33" t="s">
        <v>2699</v>
      </c>
      <c r="AG288" s="33" t="s">
        <v>2702</v>
      </c>
      <c r="AH288" s="82" t="s">
        <v>1408</v>
      </c>
      <c r="AI288" s="73">
        <v>44070</v>
      </c>
      <c r="AJ288" s="74" t="s">
        <v>1403</v>
      </c>
      <c r="AK288" s="73">
        <v>43991</v>
      </c>
      <c r="AL288" s="86" t="s">
        <v>2163</v>
      </c>
      <c r="AM288" s="72" t="s">
        <v>1718</v>
      </c>
      <c r="AN288" s="71" t="s">
        <v>1407</v>
      </c>
    </row>
    <row r="289" spans="2:40" s="20" customFormat="1" ht="342.75" hidden="1" customHeight="1">
      <c r="B289" s="68" t="s">
        <v>2391</v>
      </c>
      <c r="C289" s="63" t="s">
        <v>2125</v>
      </c>
      <c r="D289" s="146">
        <v>43630</v>
      </c>
      <c r="E289" s="68" t="s">
        <v>1536</v>
      </c>
      <c r="F289" s="129" t="s">
        <v>1717</v>
      </c>
      <c r="G289" s="48" t="s">
        <v>785</v>
      </c>
      <c r="H289" s="45" t="s">
        <v>786</v>
      </c>
      <c r="I289" s="48" t="s">
        <v>787</v>
      </c>
      <c r="J289" s="48" t="s">
        <v>788</v>
      </c>
      <c r="K289" s="50">
        <v>1</v>
      </c>
      <c r="L289" s="44">
        <v>43668</v>
      </c>
      <c r="M289" s="44">
        <v>43830</v>
      </c>
      <c r="N289" s="5">
        <v>24</v>
      </c>
      <c r="O289" s="62" t="s">
        <v>78</v>
      </c>
      <c r="P289" s="8"/>
      <c r="Q289" s="196">
        <v>1</v>
      </c>
      <c r="R289" s="6" t="s">
        <v>980</v>
      </c>
      <c r="S289" s="7">
        <f t="shared" si="9"/>
        <v>238</v>
      </c>
      <c r="T289" s="66" t="s">
        <v>1382</v>
      </c>
      <c r="U289" s="66" t="s">
        <v>1382</v>
      </c>
      <c r="V289" s="66" t="s">
        <v>1382</v>
      </c>
      <c r="W289" s="66" t="s">
        <v>1382</v>
      </c>
      <c r="X289" s="66" t="s">
        <v>1382</v>
      </c>
      <c r="Y289" s="13" t="s">
        <v>1382</v>
      </c>
      <c r="Z289" s="13" t="s">
        <v>1381</v>
      </c>
      <c r="AA289" s="4" t="s">
        <v>1385</v>
      </c>
      <c r="AB289" s="18" t="s">
        <v>991</v>
      </c>
      <c r="AC289" s="33" t="s">
        <v>1624</v>
      </c>
      <c r="AD289" s="33" t="s">
        <v>2681</v>
      </c>
      <c r="AE289" s="33" t="s">
        <v>2693</v>
      </c>
      <c r="AF289" s="33" t="s">
        <v>2681</v>
      </c>
      <c r="AG289" s="33" t="s">
        <v>2693</v>
      </c>
      <c r="AH289" s="108" t="s">
        <v>923</v>
      </c>
      <c r="AI289" s="147">
        <v>43851</v>
      </c>
      <c r="AJ289" s="74" t="s">
        <v>1403</v>
      </c>
      <c r="AK289" s="73">
        <v>43991</v>
      </c>
      <c r="AL289" s="86" t="s">
        <v>2152</v>
      </c>
      <c r="AM289" s="72" t="s">
        <v>1718</v>
      </c>
      <c r="AN289" s="71" t="s">
        <v>1406</v>
      </c>
    </row>
    <row r="290" spans="2:40" s="20" customFormat="1" ht="311.25" hidden="1" customHeight="1">
      <c r="B290" s="68" t="s">
        <v>2392</v>
      </c>
      <c r="C290" s="63" t="s">
        <v>2125</v>
      </c>
      <c r="D290" s="146">
        <v>43630</v>
      </c>
      <c r="E290" s="68" t="s">
        <v>1536</v>
      </c>
      <c r="F290" s="129" t="s">
        <v>1717</v>
      </c>
      <c r="G290" s="48" t="s">
        <v>785</v>
      </c>
      <c r="H290" s="45" t="s">
        <v>786</v>
      </c>
      <c r="I290" s="48" t="s">
        <v>789</v>
      </c>
      <c r="J290" s="48" t="s">
        <v>788</v>
      </c>
      <c r="K290" s="50">
        <v>1</v>
      </c>
      <c r="L290" s="44">
        <v>43668</v>
      </c>
      <c r="M290" s="44">
        <v>43830</v>
      </c>
      <c r="N290" s="5">
        <v>24</v>
      </c>
      <c r="O290" s="62" t="s">
        <v>78</v>
      </c>
      <c r="P290" s="8"/>
      <c r="Q290" s="196">
        <v>1</v>
      </c>
      <c r="R290" s="6" t="s">
        <v>987</v>
      </c>
      <c r="S290" s="7">
        <f t="shared" si="9"/>
        <v>330</v>
      </c>
      <c r="T290" s="66" t="s">
        <v>1382</v>
      </c>
      <c r="U290" s="66" t="s">
        <v>1382</v>
      </c>
      <c r="V290" s="66" t="s">
        <v>1382</v>
      </c>
      <c r="W290" s="66" t="s">
        <v>1382</v>
      </c>
      <c r="X290" s="66" t="s">
        <v>1382</v>
      </c>
      <c r="Y290" s="13" t="s">
        <v>1382</v>
      </c>
      <c r="Z290" s="13" t="s">
        <v>1381</v>
      </c>
      <c r="AA290" s="4" t="s">
        <v>1385</v>
      </c>
      <c r="AB290" s="18" t="s">
        <v>990</v>
      </c>
      <c r="AC290" s="33" t="s">
        <v>1624</v>
      </c>
      <c r="AD290" s="33" t="s">
        <v>2681</v>
      </c>
      <c r="AE290" s="33" t="s">
        <v>2693</v>
      </c>
      <c r="AF290" s="33" t="s">
        <v>2681</v>
      </c>
      <c r="AG290" s="33" t="s">
        <v>2693</v>
      </c>
      <c r="AH290" s="108" t="s">
        <v>923</v>
      </c>
      <c r="AI290" s="147">
        <v>43851</v>
      </c>
      <c r="AJ290" s="74" t="s">
        <v>1403</v>
      </c>
      <c r="AK290" s="73">
        <v>43991</v>
      </c>
      <c r="AL290" s="86" t="s">
        <v>2152</v>
      </c>
      <c r="AM290" s="72" t="s">
        <v>1718</v>
      </c>
      <c r="AN290" s="71" t="s">
        <v>1406</v>
      </c>
    </row>
    <row r="291" spans="2:40" s="20" customFormat="1" ht="310.5" hidden="1" customHeight="1">
      <c r="B291" s="68" t="s">
        <v>2393</v>
      </c>
      <c r="C291" s="63" t="s">
        <v>2125</v>
      </c>
      <c r="D291" s="146">
        <v>43630</v>
      </c>
      <c r="E291" s="68" t="s">
        <v>1536</v>
      </c>
      <c r="F291" s="129" t="s">
        <v>1717</v>
      </c>
      <c r="G291" s="48" t="s">
        <v>785</v>
      </c>
      <c r="H291" s="45" t="s">
        <v>790</v>
      </c>
      <c r="I291" s="48" t="s">
        <v>791</v>
      </c>
      <c r="J291" s="48" t="s">
        <v>788</v>
      </c>
      <c r="K291" s="50">
        <v>1</v>
      </c>
      <c r="L291" s="44">
        <v>43668</v>
      </c>
      <c r="M291" s="44">
        <v>43830</v>
      </c>
      <c r="N291" s="5">
        <v>24</v>
      </c>
      <c r="O291" s="62" t="s">
        <v>78</v>
      </c>
      <c r="P291" s="8"/>
      <c r="Q291" s="196">
        <v>1</v>
      </c>
      <c r="R291" s="6" t="s">
        <v>981</v>
      </c>
      <c r="S291" s="7">
        <f t="shared" si="9"/>
        <v>262</v>
      </c>
      <c r="T291" s="66" t="s">
        <v>1382</v>
      </c>
      <c r="U291" s="66" t="s">
        <v>1382</v>
      </c>
      <c r="V291" s="66" t="s">
        <v>1382</v>
      </c>
      <c r="W291" s="66" t="s">
        <v>1382</v>
      </c>
      <c r="X291" s="66" t="s">
        <v>1382</v>
      </c>
      <c r="Y291" s="13" t="s">
        <v>1382</v>
      </c>
      <c r="Z291" s="13" t="s">
        <v>1381</v>
      </c>
      <c r="AA291" s="4" t="s">
        <v>1385</v>
      </c>
      <c r="AB291" s="18" t="s">
        <v>988</v>
      </c>
      <c r="AC291" s="33" t="s">
        <v>1624</v>
      </c>
      <c r="AD291" s="33" t="s">
        <v>2681</v>
      </c>
      <c r="AE291" s="33" t="s">
        <v>2693</v>
      </c>
      <c r="AF291" s="33" t="s">
        <v>2681</v>
      </c>
      <c r="AG291" s="33" t="s">
        <v>2693</v>
      </c>
      <c r="AH291" s="108" t="s">
        <v>923</v>
      </c>
      <c r="AI291" s="147">
        <v>43851</v>
      </c>
      <c r="AJ291" s="74" t="s">
        <v>1403</v>
      </c>
      <c r="AK291" s="73">
        <v>43991</v>
      </c>
      <c r="AL291" s="86" t="s">
        <v>2152</v>
      </c>
      <c r="AM291" s="72" t="s">
        <v>1718</v>
      </c>
      <c r="AN291" s="71" t="s">
        <v>1406</v>
      </c>
    </row>
    <row r="292" spans="2:40" s="20" customFormat="1" ht="276.75" hidden="1" customHeight="1">
      <c r="B292" s="68" t="s">
        <v>2394</v>
      </c>
      <c r="C292" s="63" t="s">
        <v>2125</v>
      </c>
      <c r="D292" s="146">
        <v>43630</v>
      </c>
      <c r="E292" s="68" t="s">
        <v>1536</v>
      </c>
      <c r="F292" s="129" t="s">
        <v>1717</v>
      </c>
      <c r="G292" s="48" t="s">
        <v>785</v>
      </c>
      <c r="H292" s="48" t="s">
        <v>792</v>
      </c>
      <c r="I292" s="48" t="s">
        <v>793</v>
      </c>
      <c r="J292" s="48" t="s">
        <v>788</v>
      </c>
      <c r="K292" s="50">
        <v>1</v>
      </c>
      <c r="L292" s="44">
        <v>43831</v>
      </c>
      <c r="M292" s="44">
        <v>44012</v>
      </c>
      <c r="N292" s="5">
        <v>27</v>
      </c>
      <c r="O292" s="62" t="s">
        <v>78</v>
      </c>
      <c r="P292" s="8"/>
      <c r="Q292" s="196">
        <v>1</v>
      </c>
      <c r="R292" s="4" t="s">
        <v>1722</v>
      </c>
      <c r="S292" s="7">
        <f t="shared" si="9"/>
        <v>332</v>
      </c>
      <c r="T292" s="66" t="s">
        <v>1382</v>
      </c>
      <c r="U292" s="66" t="s">
        <v>1382</v>
      </c>
      <c r="V292" s="66" t="s">
        <v>1382</v>
      </c>
      <c r="W292" s="66" t="s">
        <v>1382</v>
      </c>
      <c r="X292" s="66" t="s">
        <v>1382</v>
      </c>
      <c r="Y292" s="13" t="s">
        <v>1382</v>
      </c>
      <c r="Z292" s="13" t="s">
        <v>1381</v>
      </c>
      <c r="AA292" s="4" t="s">
        <v>1385</v>
      </c>
      <c r="AB292" s="18" t="s">
        <v>1107</v>
      </c>
      <c r="AC292" s="33" t="s">
        <v>1648</v>
      </c>
      <c r="AD292" s="4" t="s">
        <v>1715</v>
      </c>
      <c r="AE292" s="4" t="s">
        <v>1726</v>
      </c>
      <c r="AF292" s="20" t="s">
        <v>2683</v>
      </c>
      <c r="AG292" s="4" t="s">
        <v>2678</v>
      </c>
      <c r="AH292" s="108" t="s">
        <v>923</v>
      </c>
      <c r="AI292" s="147">
        <v>44018</v>
      </c>
      <c r="AJ292" s="74" t="s">
        <v>1091</v>
      </c>
      <c r="AK292" s="73"/>
      <c r="AL292" s="86"/>
      <c r="AM292" s="72"/>
      <c r="AN292" s="71"/>
    </row>
    <row r="293" spans="2:40" s="20" customFormat="1" ht="342.75" customHeight="1">
      <c r="B293" s="68" t="s">
        <v>2395</v>
      </c>
      <c r="C293" s="8" t="s">
        <v>2125</v>
      </c>
      <c r="D293" s="107">
        <v>43630</v>
      </c>
      <c r="E293" s="68" t="s">
        <v>1536</v>
      </c>
      <c r="F293" s="129" t="s">
        <v>1717</v>
      </c>
      <c r="G293" s="48" t="s">
        <v>785</v>
      </c>
      <c r="H293" s="48" t="s">
        <v>794</v>
      </c>
      <c r="I293" s="48" t="s">
        <v>795</v>
      </c>
      <c r="J293" s="48" t="s">
        <v>732</v>
      </c>
      <c r="K293" s="50">
        <v>1</v>
      </c>
      <c r="L293" s="44">
        <v>43831</v>
      </c>
      <c r="M293" s="44">
        <v>44012</v>
      </c>
      <c r="N293" s="5">
        <v>27</v>
      </c>
      <c r="O293" s="10" t="s">
        <v>78</v>
      </c>
      <c r="P293" s="8"/>
      <c r="Q293" s="202">
        <v>0</v>
      </c>
      <c r="R293" s="6"/>
      <c r="S293" s="7">
        <f t="shared" si="9"/>
        <v>0</v>
      </c>
      <c r="T293" s="66" t="s">
        <v>1382</v>
      </c>
      <c r="U293" s="66" t="s">
        <v>1382</v>
      </c>
      <c r="V293" s="66" t="s">
        <v>1382</v>
      </c>
      <c r="W293" s="66" t="s">
        <v>1382</v>
      </c>
      <c r="X293" s="66" t="s">
        <v>1382</v>
      </c>
      <c r="Y293" s="13" t="s">
        <v>1382</v>
      </c>
      <c r="Z293" s="13" t="s">
        <v>1381</v>
      </c>
      <c r="AA293" s="4" t="s">
        <v>1385</v>
      </c>
      <c r="AB293" s="18" t="s">
        <v>1107</v>
      </c>
      <c r="AC293" s="33" t="s">
        <v>1649</v>
      </c>
      <c r="AD293" s="63" t="s">
        <v>1716</v>
      </c>
      <c r="AE293" s="4" t="s">
        <v>1725</v>
      </c>
      <c r="AF293" s="4" t="s">
        <v>2710</v>
      </c>
      <c r="AG293" s="4" t="s">
        <v>2740</v>
      </c>
      <c r="AH293" s="108" t="s">
        <v>924</v>
      </c>
      <c r="AI293" s="147">
        <v>44117</v>
      </c>
      <c r="AJ293" s="74" t="s">
        <v>1091</v>
      </c>
      <c r="AK293" s="73"/>
      <c r="AL293" s="86"/>
      <c r="AM293" s="72"/>
      <c r="AN293" s="71"/>
    </row>
    <row r="294" spans="2:40" s="20" customFormat="1" ht="216.75" hidden="1" customHeight="1">
      <c r="B294" s="68" t="s">
        <v>2396</v>
      </c>
      <c r="C294" s="63" t="s">
        <v>2125</v>
      </c>
      <c r="D294" s="146">
        <v>43630</v>
      </c>
      <c r="E294" s="68" t="s">
        <v>1537</v>
      </c>
      <c r="F294" s="129" t="s">
        <v>1720</v>
      </c>
      <c r="G294" s="48" t="s">
        <v>778</v>
      </c>
      <c r="H294" s="48" t="s">
        <v>796</v>
      </c>
      <c r="I294" s="48" t="s">
        <v>780</v>
      </c>
      <c r="J294" s="48" t="s">
        <v>781</v>
      </c>
      <c r="K294" s="50">
        <v>2</v>
      </c>
      <c r="L294" s="44">
        <v>43668</v>
      </c>
      <c r="M294" s="44">
        <v>44012</v>
      </c>
      <c r="N294" s="5">
        <v>51</v>
      </c>
      <c r="O294" s="10" t="s">
        <v>1662</v>
      </c>
      <c r="P294" s="8" t="s">
        <v>78</v>
      </c>
      <c r="Q294" s="311">
        <v>0</v>
      </c>
      <c r="R294" s="6" t="s">
        <v>1734</v>
      </c>
      <c r="S294" s="7">
        <f t="shared" si="9"/>
        <v>327</v>
      </c>
      <c r="T294" s="66" t="s">
        <v>1382</v>
      </c>
      <c r="U294" s="66" t="s">
        <v>1382</v>
      </c>
      <c r="V294" s="66" t="s">
        <v>1382</v>
      </c>
      <c r="W294" s="66" t="s">
        <v>1382</v>
      </c>
      <c r="X294" s="66" t="s">
        <v>1382</v>
      </c>
      <c r="Y294" s="13" t="s">
        <v>1382</v>
      </c>
      <c r="Z294" s="13" t="s">
        <v>1381</v>
      </c>
      <c r="AA294" s="4" t="s">
        <v>1385</v>
      </c>
      <c r="AB294" s="48" t="s">
        <v>1664</v>
      </c>
      <c r="AC294" s="48" t="s">
        <v>1669</v>
      </c>
      <c r="AD294" s="4"/>
      <c r="AE294" s="33" t="s">
        <v>1957</v>
      </c>
      <c r="AF294" s="33" t="s">
        <v>2699</v>
      </c>
      <c r="AG294" s="33" t="s">
        <v>2703</v>
      </c>
      <c r="AH294" s="82" t="s">
        <v>1408</v>
      </c>
      <c r="AI294" s="73">
        <v>44070</v>
      </c>
      <c r="AJ294" s="74" t="s">
        <v>2143</v>
      </c>
      <c r="AK294" s="73">
        <v>44074</v>
      </c>
      <c r="AL294" s="33" t="s">
        <v>2168</v>
      </c>
      <c r="AM294" s="72" t="s">
        <v>2141</v>
      </c>
      <c r="AN294" s="71" t="s">
        <v>1407</v>
      </c>
    </row>
    <row r="295" spans="2:40" s="20" customFormat="1" ht="226.5" hidden="1" customHeight="1">
      <c r="B295" s="68" t="s">
        <v>2397</v>
      </c>
      <c r="C295" s="63" t="s">
        <v>2125</v>
      </c>
      <c r="D295" s="146">
        <v>43630</v>
      </c>
      <c r="E295" s="68" t="s">
        <v>1537</v>
      </c>
      <c r="F295" s="129" t="s">
        <v>1720</v>
      </c>
      <c r="G295" s="48" t="s">
        <v>778</v>
      </c>
      <c r="H295" s="48" t="s">
        <v>782</v>
      </c>
      <c r="I295" s="48" t="s">
        <v>783</v>
      </c>
      <c r="J295" s="48" t="s">
        <v>784</v>
      </c>
      <c r="K295" s="50">
        <v>1</v>
      </c>
      <c r="L295" s="44">
        <v>43678</v>
      </c>
      <c r="M295" s="44">
        <v>43830</v>
      </c>
      <c r="N295" s="5">
        <v>23</v>
      </c>
      <c r="O295" s="10" t="s">
        <v>1662</v>
      </c>
      <c r="P295" s="8" t="s">
        <v>78</v>
      </c>
      <c r="Q295" s="311">
        <v>0</v>
      </c>
      <c r="R295" s="6" t="s">
        <v>1733</v>
      </c>
      <c r="S295" s="7">
        <f t="shared" si="9"/>
        <v>287</v>
      </c>
      <c r="T295" s="66" t="s">
        <v>1382</v>
      </c>
      <c r="U295" s="66" t="s">
        <v>1382</v>
      </c>
      <c r="V295" s="66" t="s">
        <v>1382</v>
      </c>
      <c r="W295" s="66" t="s">
        <v>1382</v>
      </c>
      <c r="X295" s="66" t="s">
        <v>1382</v>
      </c>
      <c r="Y295" s="13" t="s">
        <v>1382</v>
      </c>
      <c r="Z295" s="13" t="s">
        <v>1381</v>
      </c>
      <c r="AA295" s="4" t="s">
        <v>1385</v>
      </c>
      <c r="AB295" s="48" t="s">
        <v>1665</v>
      </c>
      <c r="AC295" s="48" t="s">
        <v>1730</v>
      </c>
      <c r="AD295" s="4"/>
      <c r="AE295" s="33" t="s">
        <v>1958</v>
      </c>
      <c r="AF295" s="33" t="s">
        <v>2699</v>
      </c>
      <c r="AG295" s="33" t="s">
        <v>2704</v>
      </c>
      <c r="AH295" s="82" t="s">
        <v>1408</v>
      </c>
      <c r="AI295" s="73">
        <v>44070</v>
      </c>
      <c r="AJ295" s="74" t="s">
        <v>1403</v>
      </c>
      <c r="AK295" s="73">
        <v>43991</v>
      </c>
      <c r="AL295" s="86" t="s">
        <v>2164</v>
      </c>
      <c r="AM295" s="72" t="s">
        <v>1718</v>
      </c>
      <c r="AN295" s="71" t="s">
        <v>1407</v>
      </c>
    </row>
    <row r="296" spans="2:40" s="20" customFormat="1" ht="264.75" hidden="1" customHeight="1">
      <c r="B296" s="68" t="s">
        <v>2398</v>
      </c>
      <c r="C296" s="63" t="s">
        <v>2125</v>
      </c>
      <c r="D296" s="146">
        <v>43630</v>
      </c>
      <c r="E296" s="68" t="s">
        <v>1537</v>
      </c>
      <c r="F296" s="129" t="s">
        <v>1720</v>
      </c>
      <c r="G296" s="48" t="s">
        <v>785</v>
      </c>
      <c r="H296" s="45" t="s">
        <v>786</v>
      </c>
      <c r="I296" s="48" t="s">
        <v>787</v>
      </c>
      <c r="J296" s="48" t="s">
        <v>788</v>
      </c>
      <c r="K296" s="50">
        <v>1</v>
      </c>
      <c r="L296" s="44">
        <v>43668</v>
      </c>
      <c r="M296" s="44">
        <v>43830</v>
      </c>
      <c r="N296" s="5">
        <v>24</v>
      </c>
      <c r="O296" s="62" t="s">
        <v>78</v>
      </c>
      <c r="P296" s="8"/>
      <c r="Q296" s="196">
        <v>1</v>
      </c>
      <c r="R296" s="6" t="s">
        <v>980</v>
      </c>
      <c r="S296" s="7">
        <f t="shared" si="9"/>
        <v>238</v>
      </c>
      <c r="T296" s="66" t="s">
        <v>1382</v>
      </c>
      <c r="U296" s="66" t="s">
        <v>1382</v>
      </c>
      <c r="V296" s="66" t="s">
        <v>1382</v>
      </c>
      <c r="W296" s="66" t="s">
        <v>1382</v>
      </c>
      <c r="X296" s="66" t="s">
        <v>1382</v>
      </c>
      <c r="Y296" s="13" t="s">
        <v>1382</v>
      </c>
      <c r="Z296" s="13" t="s">
        <v>1381</v>
      </c>
      <c r="AA296" s="4" t="s">
        <v>1385</v>
      </c>
      <c r="AB296" s="18" t="s">
        <v>992</v>
      </c>
      <c r="AC296" s="33" t="s">
        <v>1624</v>
      </c>
      <c r="AD296" s="33" t="s">
        <v>2681</v>
      </c>
      <c r="AE296" s="33" t="s">
        <v>2693</v>
      </c>
      <c r="AF296" s="33" t="s">
        <v>2681</v>
      </c>
      <c r="AG296" s="33" t="s">
        <v>2693</v>
      </c>
      <c r="AH296" s="108" t="s">
        <v>923</v>
      </c>
      <c r="AI296" s="147">
        <v>43851</v>
      </c>
      <c r="AJ296" s="74" t="s">
        <v>1403</v>
      </c>
      <c r="AK296" s="73">
        <v>43991</v>
      </c>
      <c r="AL296" s="86" t="s">
        <v>2152</v>
      </c>
      <c r="AM296" s="72" t="s">
        <v>1718</v>
      </c>
      <c r="AN296" s="71" t="s">
        <v>1406</v>
      </c>
    </row>
    <row r="297" spans="2:40" s="20" customFormat="1" ht="345.75" hidden="1" customHeight="1">
      <c r="B297" s="68" t="s">
        <v>2399</v>
      </c>
      <c r="C297" s="63" t="s">
        <v>2125</v>
      </c>
      <c r="D297" s="146">
        <v>43630</v>
      </c>
      <c r="E297" s="68" t="s">
        <v>1537</v>
      </c>
      <c r="F297" s="129" t="s">
        <v>1720</v>
      </c>
      <c r="G297" s="48" t="s">
        <v>785</v>
      </c>
      <c r="H297" s="45" t="s">
        <v>786</v>
      </c>
      <c r="I297" s="48" t="s">
        <v>789</v>
      </c>
      <c r="J297" s="48" t="s">
        <v>788</v>
      </c>
      <c r="K297" s="50">
        <v>1</v>
      </c>
      <c r="L297" s="44">
        <v>43668</v>
      </c>
      <c r="M297" s="44">
        <v>43830</v>
      </c>
      <c r="N297" s="5">
        <v>24</v>
      </c>
      <c r="O297" s="62" t="s">
        <v>78</v>
      </c>
      <c r="P297" s="8"/>
      <c r="Q297" s="196">
        <v>1</v>
      </c>
      <c r="R297" s="6" t="s">
        <v>987</v>
      </c>
      <c r="S297" s="7">
        <f t="shared" si="9"/>
        <v>330</v>
      </c>
      <c r="T297" s="66" t="s">
        <v>1382</v>
      </c>
      <c r="U297" s="66" t="s">
        <v>1382</v>
      </c>
      <c r="V297" s="66" t="s">
        <v>1382</v>
      </c>
      <c r="W297" s="66" t="s">
        <v>1382</v>
      </c>
      <c r="X297" s="66" t="s">
        <v>1382</v>
      </c>
      <c r="Y297" s="13" t="s">
        <v>1382</v>
      </c>
      <c r="Z297" s="13" t="s">
        <v>1381</v>
      </c>
      <c r="AA297" s="4" t="s">
        <v>1385</v>
      </c>
      <c r="AB297" s="18" t="s">
        <v>993</v>
      </c>
      <c r="AC297" s="33" t="s">
        <v>1624</v>
      </c>
      <c r="AD297" s="33" t="s">
        <v>2681</v>
      </c>
      <c r="AE297" s="33" t="s">
        <v>2693</v>
      </c>
      <c r="AF297" s="33" t="s">
        <v>2681</v>
      </c>
      <c r="AG297" s="33" t="s">
        <v>2693</v>
      </c>
      <c r="AH297" s="108" t="s">
        <v>923</v>
      </c>
      <c r="AI297" s="147">
        <v>43852</v>
      </c>
      <c r="AJ297" s="74" t="s">
        <v>1403</v>
      </c>
      <c r="AK297" s="73">
        <v>43991</v>
      </c>
      <c r="AL297" s="86" t="s">
        <v>2152</v>
      </c>
      <c r="AM297" s="72" t="s">
        <v>1718</v>
      </c>
      <c r="AN297" s="71" t="s">
        <v>1406</v>
      </c>
    </row>
    <row r="298" spans="2:40" s="20" customFormat="1" ht="341.25" hidden="1" customHeight="1">
      <c r="B298" s="68" t="s">
        <v>2400</v>
      </c>
      <c r="C298" s="63" t="s">
        <v>2125</v>
      </c>
      <c r="D298" s="146">
        <v>43630</v>
      </c>
      <c r="E298" s="68" t="s">
        <v>1537</v>
      </c>
      <c r="F298" s="129" t="s">
        <v>1720</v>
      </c>
      <c r="G298" s="48" t="s">
        <v>785</v>
      </c>
      <c r="H298" s="45" t="s">
        <v>790</v>
      </c>
      <c r="I298" s="48" t="s">
        <v>791</v>
      </c>
      <c r="J298" s="48" t="s">
        <v>788</v>
      </c>
      <c r="K298" s="50">
        <v>1</v>
      </c>
      <c r="L298" s="44">
        <v>43668</v>
      </c>
      <c r="M298" s="44">
        <v>43830</v>
      </c>
      <c r="N298" s="5">
        <v>24</v>
      </c>
      <c r="O298" s="62" t="s">
        <v>78</v>
      </c>
      <c r="P298" s="8"/>
      <c r="Q298" s="196">
        <v>1</v>
      </c>
      <c r="R298" s="6" t="s">
        <v>981</v>
      </c>
      <c r="S298" s="7">
        <f t="shared" si="9"/>
        <v>262</v>
      </c>
      <c r="T298" s="66" t="s">
        <v>1382</v>
      </c>
      <c r="U298" s="66" t="s">
        <v>1382</v>
      </c>
      <c r="V298" s="66" t="s">
        <v>1382</v>
      </c>
      <c r="W298" s="66" t="s">
        <v>1382</v>
      </c>
      <c r="X298" s="66" t="s">
        <v>1382</v>
      </c>
      <c r="Y298" s="13" t="s">
        <v>1382</v>
      </c>
      <c r="Z298" s="13" t="s">
        <v>1381</v>
      </c>
      <c r="AA298" s="4" t="s">
        <v>1385</v>
      </c>
      <c r="AB298" s="18" t="s">
        <v>1097</v>
      </c>
      <c r="AC298" s="33" t="s">
        <v>1624</v>
      </c>
      <c r="AD298" s="33" t="s">
        <v>2681</v>
      </c>
      <c r="AE298" s="33" t="s">
        <v>2693</v>
      </c>
      <c r="AF298" s="33" t="s">
        <v>2681</v>
      </c>
      <c r="AG298" s="33" t="s">
        <v>2693</v>
      </c>
      <c r="AH298" s="108" t="s">
        <v>923</v>
      </c>
      <c r="AI298" s="147">
        <v>43851</v>
      </c>
      <c r="AJ298" s="74" t="s">
        <v>1403</v>
      </c>
      <c r="AK298" s="73">
        <v>43991</v>
      </c>
      <c r="AL298" s="86" t="s">
        <v>2152</v>
      </c>
      <c r="AM298" s="72" t="s">
        <v>1718</v>
      </c>
      <c r="AN298" s="71" t="s">
        <v>1406</v>
      </c>
    </row>
    <row r="299" spans="2:40" s="20" customFormat="1" ht="385.5" hidden="1" customHeight="1">
      <c r="B299" s="68" t="s">
        <v>2401</v>
      </c>
      <c r="C299" s="63" t="s">
        <v>2125</v>
      </c>
      <c r="D299" s="146">
        <v>43630</v>
      </c>
      <c r="E299" s="68" t="s">
        <v>1537</v>
      </c>
      <c r="F299" s="129" t="s">
        <v>1720</v>
      </c>
      <c r="G299" s="48" t="s">
        <v>785</v>
      </c>
      <c r="H299" s="48" t="s">
        <v>792</v>
      </c>
      <c r="I299" s="48" t="s">
        <v>793</v>
      </c>
      <c r="J299" s="48" t="s">
        <v>788</v>
      </c>
      <c r="K299" s="50">
        <v>1</v>
      </c>
      <c r="L299" s="44">
        <v>43831</v>
      </c>
      <c r="M299" s="44">
        <v>44012</v>
      </c>
      <c r="N299" s="5">
        <v>27</v>
      </c>
      <c r="O299" s="62" t="s">
        <v>78</v>
      </c>
      <c r="P299" s="8"/>
      <c r="Q299" s="196">
        <v>1</v>
      </c>
      <c r="R299" s="4" t="s">
        <v>1722</v>
      </c>
      <c r="S299" s="7">
        <f t="shared" si="9"/>
        <v>332</v>
      </c>
      <c r="T299" s="66" t="s">
        <v>1382</v>
      </c>
      <c r="U299" s="66" t="s">
        <v>1382</v>
      </c>
      <c r="V299" s="66" t="s">
        <v>1382</v>
      </c>
      <c r="W299" s="66" t="s">
        <v>1382</v>
      </c>
      <c r="X299" s="66" t="s">
        <v>1382</v>
      </c>
      <c r="Y299" s="13" t="s">
        <v>1382</v>
      </c>
      <c r="Z299" s="13" t="s">
        <v>1381</v>
      </c>
      <c r="AA299" s="4" t="s">
        <v>1385</v>
      </c>
      <c r="AB299" s="18" t="s">
        <v>1107</v>
      </c>
      <c r="AC299" s="33" t="s">
        <v>1648</v>
      </c>
      <c r="AD299" s="33" t="s">
        <v>1714</v>
      </c>
      <c r="AE299" s="4" t="s">
        <v>1726</v>
      </c>
      <c r="AF299" s="20" t="s">
        <v>2683</v>
      </c>
      <c r="AG299" s="4" t="s">
        <v>2678</v>
      </c>
      <c r="AH299" s="108" t="s">
        <v>923</v>
      </c>
      <c r="AI299" s="147">
        <v>44018</v>
      </c>
      <c r="AJ299" s="74" t="s">
        <v>1091</v>
      </c>
      <c r="AK299" s="76"/>
      <c r="AL299" s="72"/>
      <c r="AM299" s="72"/>
      <c r="AN299" s="71"/>
    </row>
    <row r="300" spans="2:40" s="20" customFormat="1" ht="219" customHeight="1">
      <c r="B300" s="68" t="s">
        <v>2402</v>
      </c>
      <c r="C300" s="8" t="s">
        <v>2125</v>
      </c>
      <c r="D300" s="107">
        <v>43630</v>
      </c>
      <c r="E300" s="68" t="s">
        <v>1537</v>
      </c>
      <c r="F300" s="129" t="s">
        <v>1720</v>
      </c>
      <c r="G300" s="48" t="s">
        <v>785</v>
      </c>
      <c r="H300" s="48" t="s">
        <v>794</v>
      </c>
      <c r="I300" s="48" t="s">
        <v>795</v>
      </c>
      <c r="J300" s="48" t="s">
        <v>732</v>
      </c>
      <c r="K300" s="50">
        <v>1</v>
      </c>
      <c r="L300" s="44">
        <v>43831</v>
      </c>
      <c r="M300" s="44">
        <v>44012</v>
      </c>
      <c r="N300" s="5">
        <v>27</v>
      </c>
      <c r="O300" s="10" t="s">
        <v>78</v>
      </c>
      <c r="P300" s="8"/>
      <c r="Q300" s="202">
        <v>0</v>
      </c>
      <c r="R300" s="6"/>
      <c r="S300" s="7">
        <f t="shared" si="9"/>
        <v>0</v>
      </c>
      <c r="T300" s="66" t="s">
        <v>1382</v>
      </c>
      <c r="U300" s="66" t="s">
        <v>1382</v>
      </c>
      <c r="V300" s="66" t="s">
        <v>1382</v>
      </c>
      <c r="W300" s="66" t="s">
        <v>1382</v>
      </c>
      <c r="X300" s="66" t="s">
        <v>1382</v>
      </c>
      <c r="Y300" s="13" t="s">
        <v>1382</v>
      </c>
      <c r="Z300" s="13" t="s">
        <v>1381</v>
      </c>
      <c r="AA300" s="4" t="s">
        <v>1385</v>
      </c>
      <c r="AB300" s="18" t="s">
        <v>1107</v>
      </c>
      <c r="AC300" s="33" t="s">
        <v>1649</v>
      </c>
      <c r="AD300" s="33" t="s">
        <v>1716</v>
      </c>
      <c r="AE300" s="4" t="s">
        <v>1725</v>
      </c>
      <c r="AF300" s="4" t="s">
        <v>2710</v>
      </c>
      <c r="AG300" s="4" t="s">
        <v>2740</v>
      </c>
      <c r="AH300" s="108" t="s">
        <v>924</v>
      </c>
      <c r="AI300" s="147">
        <v>44117</v>
      </c>
      <c r="AJ300" s="74" t="s">
        <v>1091</v>
      </c>
      <c r="AK300" s="76"/>
      <c r="AL300" s="72"/>
      <c r="AM300" s="72"/>
      <c r="AN300" s="71"/>
    </row>
    <row r="301" spans="2:40" s="20" customFormat="1" ht="214.5" hidden="1" customHeight="1">
      <c r="B301" s="68" t="s">
        <v>2403</v>
      </c>
      <c r="C301" s="63" t="s">
        <v>2125</v>
      </c>
      <c r="D301" s="146">
        <v>43630</v>
      </c>
      <c r="E301" s="68" t="s">
        <v>1538</v>
      </c>
      <c r="F301" s="129" t="s">
        <v>1719</v>
      </c>
      <c r="G301" s="48" t="s">
        <v>778</v>
      </c>
      <c r="H301" s="48" t="s">
        <v>796</v>
      </c>
      <c r="I301" s="48" t="s">
        <v>780</v>
      </c>
      <c r="J301" s="48" t="s">
        <v>781</v>
      </c>
      <c r="K301" s="50">
        <v>2</v>
      </c>
      <c r="L301" s="44">
        <v>43668</v>
      </c>
      <c r="M301" s="44">
        <v>44012</v>
      </c>
      <c r="N301" s="5">
        <v>50</v>
      </c>
      <c r="O301" s="10" t="s">
        <v>1662</v>
      </c>
      <c r="P301" s="8" t="s">
        <v>78</v>
      </c>
      <c r="Q301" s="311">
        <v>0</v>
      </c>
      <c r="R301" s="6" t="s">
        <v>1735</v>
      </c>
      <c r="S301" s="7">
        <f t="shared" si="9"/>
        <v>328</v>
      </c>
      <c r="T301" s="66" t="s">
        <v>1382</v>
      </c>
      <c r="U301" s="66" t="s">
        <v>1382</v>
      </c>
      <c r="V301" s="66" t="s">
        <v>1382</v>
      </c>
      <c r="W301" s="66" t="s">
        <v>1382</v>
      </c>
      <c r="X301" s="66" t="s">
        <v>1382</v>
      </c>
      <c r="Y301" s="13" t="s">
        <v>1382</v>
      </c>
      <c r="Z301" s="13" t="s">
        <v>1381</v>
      </c>
      <c r="AA301" s="4" t="s">
        <v>1385</v>
      </c>
      <c r="AB301" s="48" t="s">
        <v>1666</v>
      </c>
      <c r="AC301" s="48" t="s">
        <v>1731</v>
      </c>
      <c r="AD301" s="33" t="s">
        <v>1716</v>
      </c>
      <c r="AE301" s="33" t="s">
        <v>1959</v>
      </c>
      <c r="AF301" s="33" t="s">
        <v>2699</v>
      </c>
      <c r="AG301" s="33" t="s">
        <v>2748</v>
      </c>
      <c r="AH301" s="82" t="s">
        <v>1408</v>
      </c>
      <c r="AI301" s="73">
        <v>44070</v>
      </c>
      <c r="AJ301" s="74" t="s">
        <v>2143</v>
      </c>
      <c r="AK301" s="73">
        <v>44074</v>
      </c>
      <c r="AL301" s="33" t="s">
        <v>2169</v>
      </c>
      <c r="AM301" s="72" t="s">
        <v>2141</v>
      </c>
      <c r="AN301" s="71" t="s">
        <v>1407</v>
      </c>
    </row>
    <row r="302" spans="2:40" s="20" customFormat="1" ht="267" hidden="1" customHeight="1">
      <c r="B302" s="68" t="s">
        <v>2404</v>
      </c>
      <c r="C302" s="63" t="s">
        <v>2125</v>
      </c>
      <c r="D302" s="146">
        <v>43630</v>
      </c>
      <c r="E302" s="68" t="s">
        <v>1538</v>
      </c>
      <c r="F302" s="129" t="s">
        <v>1719</v>
      </c>
      <c r="G302" s="48" t="s">
        <v>778</v>
      </c>
      <c r="H302" s="48" t="s">
        <v>782</v>
      </c>
      <c r="I302" s="48" t="s">
        <v>783</v>
      </c>
      <c r="J302" s="48" t="s">
        <v>784</v>
      </c>
      <c r="K302" s="50">
        <v>1</v>
      </c>
      <c r="L302" s="44">
        <v>43678</v>
      </c>
      <c r="M302" s="44">
        <v>43830</v>
      </c>
      <c r="N302" s="5">
        <v>23</v>
      </c>
      <c r="O302" s="10" t="s">
        <v>1662</v>
      </c>
      <c r="P302" s="8" t="s">
        <v>78</v>
      </c>
      <c r="Q302" s="311">
        <v>0</v>
      </c>
      <c r="R302" s="6" t="s">
        <v>1733</v>
      </c>
      <c r="S302" s="7">
        <f t="shared" si="9"/>
        <v>287</v>
      </c>
      <c r="T302" s="66" t="s">
        <v>1382</v>
      </c>
      <c r="U302" s="66" t="s">
        <v>1382</v>
      </c>
      <c r="V302" s="66" t="s">
        <v>1382</v>
      </c>
      <c r="W302" s="66" t="s">
        <v>1382</v>
      </c>
      <c r="X302" s="66" t="s">
        <v>1382</v>
      </c>
      <c r="Y302" s="13" t="s">
        <v>1382</v>
      </c>
      <c r="Z302" s="13" t="s">
        <v>1381</v>
      </c>
      <c r="AA302" s="4" t="s">
        <v>1385</v>
      </c>
      <c r="AB302" s="48" t="s">
        <v>1667</v>
      </c>
      <c r="AC302" s="48" t="s">
        <v>1730</v>
      </c>
      <c r="AD302" s="4"/>
      <c r="AE302" s="33" t="s">
        <v>1960</v>
      </c>
      <c r="AF302" s="33" t="s">
        <v>2699</v>
      </c>
      <c r="AG302" s="33" t="s">
        <v>2705</v>
      </c>
      <c r="AH302" s="82" t="s">
        <v>1408</v>
      </c>
      <c r="AI302" s="73">
        <v>44070</v>
      </c>
      <c r="AJ302" s="74" t="s">
        <v>1403</v>
      </c>
      <c r="AK302" s="73">
        <v>43991</v>
      </c>
      <c r="AL302" s="86" t="s">
        <v>2165</v>
      </c>
      <c r="AM302" s="72" t="s">
        <v>1718</v>
      </c>
      <c r="AN302" s="71" t="s">
        <v>1407</v>
      </c>
    </row>
    <row r="303" spans="2:40" s="20" customFormat="1" ht="200.25" hidden="1" customHeight="1">
      <c r="B303" s="68" t="s">
        <v>2405</v>
      </c>
      <c r="C303" s="63" t="s">
        <v>2125</v>
      </c>
      <c r="D303" s="146">
        <v>43630</v>
      </c>
      <c r="E303" s="68" t="s">
        <v>1538</v>
      </c>
      <c r="F303" s="129" t="s">
        <v>1719</v>
      </c>
      <c r="G303" s="48" t="s">
        <v>785</v>
      </c>
      <c r="H303" s="45" t="s">
        <v>786</v>
      </c>
      <c r="I303" s="48" t="s">
        <v>787</v>
      </c>
      <c r="J303" s="48" t="s">
        <v>788</v>
      </c>
      <c r="K303" s="50">
        <v>1</v>
      </c>
      <c r="L303" s="44">
        <v>43668</v>
      </c>
      <c r="M303" s="44">
        <v>43830</v>
      </c>
      <c r="N303" s="5">
        <v>24</v>
      </c>
      <c r="O303" s="62" t="s">
        <v>78</v>
      </c>
      <c r="P303" s="8"/>
      <c r="Q303" s="196">
        <v>1</v>
      </c>
      <c r="R303" s="6" t="s">
        <v>980</v>
      </c>
      <c r="S303" s="7">
        <f t="shared" si="9"/>
        <v>238</v>
      </c>
      <c r="T303" s="66" t="s">
        <v>1382</v>
      </c>
      <c r="U303" s="66" t="s">
        <v>1382</v>
      </c>
      <c r="V303" s="66" t="s">
        <v>1382</v>
      </c>
      <c r="W303" s="66" t="s">
        <v>1382</v>
      </c>
      <c r="X303" s="66" t="s">
        <v>1382</v>
      </c>
      <c r="Y303" s="13" t="s">
        <v>1382</v>
      </c>
      <c r="Z303" s="13" t="s">
        <v>1381</v>
      </c>
      <c r="AA303" s="4" t="s">
        <v>1385</v>
      </c>
      <c r="AB303" s="18" t="s">
        <v>1096</v>
      </c>
      <c r="AC303" s="33" t="s">
        <v>1624</v>
      </c>
      <c r="AD303" s="33" t="s">
        <v>2681</v>
      </c>
      <c r="AE303" s="33" t="s">
        <v>2693</v>
      </c>
      <c r="AF303" s="33" t="s">
        <v>2681</v>
      </c>
      <c r="AG303" s="33" t="s">
        <v>2693</v>
      </c>
      <c r="AH303" s="108" t="s">
        <v>923</v>
      </c>
      <c r="AI303" s="147">
        <v>43851</v>
      </c>
      <c r="AJ303" s="74" t="s">
        <v>1403</v>
      </c>
      <c r="AK303" s="73">
        <v>43991</v>
      </c>
      <c r="AL303" s="86" t="s">
        <v>2152</v>
      </c>
      <c r="AM303" s="72" t="s">
        <v>1718</v>
      </c>
      <c r="AN303" s="71" t="s">
        <v>1406</v>
      </c>
    </row>
    <row r="304" spans="2:40" s="20" customFormat="1" ht="250.5" hidden="1" customHeight="1">
      <c r="B304" s="68" t="s">
        <v>2406</v>
      </c>
      <c r="C304" s="63" t="s">
        <v>2125</v>
      </c>
      <c r="D304" s="146">
        <v>43630</v>
      </c>
      <c r="E304" s="68" t="s">
        <v>1538</v>
      </c>
      <c r="F304" s="129" t="s">
        <v>1719</v>
      </c>
      <c r="G304" s="48" t="s">
        <v>785</v>
      </c>
      <c r="H304" s="45" t="s">
        <v>786</v>
      </c>
      <c r="I304" s="48" t="s">
        <v>789</v>
      </c>
      <c r="J304" s="48" t="s">
        <v>788</v>
      </c>
      <c r="K304" s="50">
        <v>1</v>
      </c>
      <c r="L304" s="44">
        <v>43668</v>
      </c>
      <c r="M304" s="44">
        <v>43830</v>
      </c>
      <c r="N304" s="5">
        <v>24</v>
      </c>
      <c r="O304" s="62" t="s">
        <v>78</v>
      </c>
      <c r="P304" s="8"/>
      <c r="Q304" s="196">
        <v>1</v>
      </c>
      <c r="R304" s="6" t="s">
        <v>987</v>
      </c>
      <c r="S304" s="7">
        <f t="shared" si="9"/>
        <v>330</v>
      </c>
      <c r="T304" s="66" t="s">
        <v>1382</v>
      </c>
      <c r="U304" s="66" t="s">
        <v>1382</v>
      </c>
      <c r="V304" s="66" t="s">
        <v>1382</v>
      </c>
      <c r="W304" s="66" t="s">
        <v>1382</v>
      </c>
      <c r="X304" s="66" t="s">
        <v>1382</v>
      </c>
      <c r="Y304" s="13" t="s">
        <v>1382</v>
      </c>
      <c r="Z304" s="13" t="s">
        <v>1381</v>
      </c>
      <c r="AA304" s="4" t="s">
        <v>1385</v>
      </c>
      <c r="AB304" s="18" t="s">
        <v>990</v>
      </c>
      <c r="AC304" s="33" t="s">
        <v>1624</v>
      </c>
      <c r="AD304" s="33" t="s">
        <v>2681</v>
      </c>
      <c r="AE304" s="33" t="s">
        <v>2693</v>
      </c>
      <c r="AF304" s="33" t="s">
        <v>2681</v>
      </c>
      <c r="AG304" s="33" t="s">
        <v>2679</v>
      </c>
      <c r="AH304" s="108" t="s">
        <v>923</v>
      </c>
      <c r="AI304" s="73">
        <v>43852</v>
      </c>
      <c r="AJ304" s="74" t="s">
        <v>1403</v>
      </c>
      <c r="AK304" s="73">
        <v>43991</v>
      </c>
      <c r="AL304" s="86" t="s">
        <v>2152</v>
      </c>
      <c r="AM304" s="72" t="s">
        <v>1718</v>
      </c>
      <c r="AN304" s="71" t="s">
        <v>1406</v>
      </c>
    </row>
    <row r="305" spans="2:40" s="20" customFormat="1" ht="151.5" hidden="1" customHeight="1">
      <c r="B305" s="68" t="s">
        <v>2407</v>
      </c>
      <c r="C305" s="63" t="s">
        <v>2125</v>
      </c>
      <c r="D305" s="146">
        <v>43630</v>
      </c>
      <c r="E305" s="68" t="s">
        <v>1538</v>
      </c>
      <c r="F305" s="129" t="s">
        <v>1719</v>
      </c>
      <c r="G305" s="48" t="s">
        <v>785</v>
      </c>
      <c r="H305" s="45" t="s">
        <v>790</v>
      </c>
      <c r="I305" s="48" t="s">
        <v>797</v>
      </c>
      <c r="J305" s="48" t="s">
        <v>788</v>
      </c>
      <c r="K305" s="50">
        <v>1</v>
      </c>
      <c r="L305" s="44">
        <v>43668</v>
      </c>
      <c r="M305" s="44">
        <v>43830</v>
      </c>
      <c r="N305" s="5">
        <v>24</v>
      </c>
      <c r="O305" s="62" t="s">
        <v>78</v>
      </c>
      <c r="P305" s="8"/>
      <c r="Q305" s="196">
        <v>1</v>
      </c>
      <c r="R305" s="6" t="s">
        <v>982</v>
      </c>
      <c r="S305" s="7">
        <f t="shared" si="9"/>
        <v>269</v>
      </c>
      <c r="T305" s="66" t="s">
        <v>1382</v>
      </c>
      <c r="U305" s="66" t="s">
        <v>1382</v>
      </c>
      <c r="V305" s="66" t="s">
        <v>1382</v>
      </c>
      <c r="W305" s="66" t="s">
        <v>1382</v>
      </c>
      <c r="X305" s="66" t="s">
        <v>1382</v>
      </c>
      <c r="Y305" s="13" t="s">
        <v>1382</v>
      </c>
      <c r="Z305" s="13" t="s">
        <v>1381</v>
      </c>
      <c r="AA305" s="4" t="s">
        <v>1385</v>
      </c>
      <c r="AB305" s="18" t="s">
        <v>1411</v>
      </c>
      <c r="AC305" s="33" t="s">
        <v>1624</v>
      </c>
      <c r="AD305" s="33" t="s">
        <v>2681</v>
      </c>
      <c r="AE305" s="33" t="s">
        <v>2693</v>
      </c>
      <c r="AF305" s="33" t="s">
        <v>2681</v>
      </c>
      <c r="AG305" s="33" t="s">
        <v>2693</v>
      </c>
      <c r="AH305" s="108" t="s">
        <v>923</v>
      </c>
      <c r="AI305" s="147">
        <v>43851</v>
      </c>
      <c r="AJ305" s="74" t="s">
        <v>1403</v>
      </c>
      <c r="AK305" s="73">
        <v>43991</v>
      </c>
      <c r="AL305" s="86" t="s">
        <v>2152</v>
      </c>
      <c r="AM305" s="72" t="s">
        <v>1718</v>
      </c>
      <c r="AN305" s="71" t="s">
        <v>1406</v>
      </c>
    </row>
    <row r="306" spans="2:40" s="20" customFormat="1" ht="377.25" hidden="1" customHeight="1">
      <c r="B306" s="68" t="s">
        <v>2408</v>
      </c>
      <c r="C306" s="63" t="s">
        <v>2125</v>
      </c>
      <c r="D306" s="146">
        <v>43630</v>
      </c>
      <c r="E306" s="68" t="s">
        <v>1538</v>
      </c>
      <c r="F306" s="129" t="s">
        <v>1719</v>
      </c>
      <c r="G306" s="48" t="s">
        <v>785</v>
      </c>
      <c r="H306" s="48" t="s">
        <v>792</v>
      </c>
      <c r="I306" s="48" t="s">
        <v>793</v>
      </c>
      <c r="J306" s="48" t="s">
        <v>788</v>
      </c>
      <c r="K306" s="50">
        <v>1</v>
      </c>
      <c r="L306" s="44">
        <v>43831</v>
      </c>
      <c r="M306" s="44">
        <v>44012</v>
      </c>
      <c r="N306" s="5">
        <v>27</v>
      </c>
      <c r="O306" s="62" t="s">
        <v>78</v>
      </c>
      <c r="P306" s="8"/>
      <c r="Q306" s="196">
        <v>1</v>
      </c>
      <c r="R306" s="4" t="s">
        <v>1722</v>
      </c>
      <c r="S306" s="7">
        <f t="shared" si="9"/>
        <v>332</v>
      </c>
      <c r="T306" s="66" t="s">
        <v>1382</v>
      </c>
      <c r="U306" s="66" t="s">
        <v>1382</v>
      </c>
      <c r="V306" s="66" t="s">
        <v>1382</v>
      </c>
      <c r="W306" s="66" t="s">
        <v>1382</v>
      </c>
      <c r="X306" s="66" t="s">
        <v>1382</v>
      </c>
      <c r="Y306" s="13" t="s">
        <v>1382</v>
      </c>
      <c r="Z306" s="13" t="s">
        <v>1381</v>
      </c>
      <c r="AA306" s="4" t="s">
        <v>1385</v>
      </c>
      <c r="AB306" s="18" t="s">
        <v>1090</v>
      </c>
      <c r="AC306" s="33" t="s">
        <v>1648</v>
      </c>
      <c r="AD306" s="4" t="s">
        <v>1714</v>
      </c>
      <c r="AE306" s="4" t="s">
        <v>1726</v>
      </c>
      <c r="AF306" s="20" t="s">
        <v>2683</v>
      </c>
      <c r="AG306" s="4" t="s">
        <v>2678</v>
      </c>
      <c r="AH306" s="108" t="s">
        <v>923</v>
      </c>
      <c r="AI306" s="147">
        <v>44018</v>
      </c>
      <c r="AJ306" s="74" t="s">
        <v>1091</v>
      </c>
      <c r="AK306" s="76"/>
      <c r="AL306" s="72"/>
      <c r="AM306" s="72"/>
      <c r="AN306" s="71"/>
    </row>
    <row r="307" spans="2:40" s="20" customFormat="1" ht="267" customHeight="1">
      <c r="B307" s="68" t="s">
        <v>2409</v>
      </c>
      <c r="C307" s="8" t="s">
        <v>2125</v>
      </c>
      <c r="D307" s="107">
        <v>43630</v>
      </c>
      <c r="E307" s="68" t="s">
        <v>1538</v>
      </c>
      <c r="F307" s="129" t="s">
        <v>1719</v>
      </c>
      <c r="G307" s="48" t="s">
        <v>785</v>
      </c>
      <c r="H307" s="48" t="s">
        <v>794</v>
      </c>
      <c r="I307" s="48" t="s">
        <v>795</v>
      </c>
      <c r="J307" s="48" t="s">
        <v>732</v>
      </c>
      <c r="K307" s="50">
        <v>1</v>
      </c>
      <c r="L307" s="44">
        <v>43831</v>
      </c>
      <c r="M307" s="44">
        <v>44012</v>
      </c>
      <c r="N307" s="5">
        <v>27</v>
      </c>
      <c r="O307" s="10" t="s">
        <v>78</v>
      </c>
      <c r="P307" s="8"/>
      <c r="Q307" s="202">
        <v>0</v>
      </c>
      <c r="R307" s="6"/>
      <c r="S307" s="7">
        <f t="shared" si="9"/>
        <v>0</v>
      </c>
      <c r="T307" s="66" t="s">
        <v>1382</v>
      </c>
      <c r="U307" s="66" t="s">
        <v>1382</v>
      </c>
      <c r="V307" s="66" t="s">
        <v>1382</v>
      </c>
      <c r="W307" s="66" t="s">
        <v>1382</v>
      </c>
      <c r="X307" s="66" t="s">
        <v>1382</v>
      </c>
      <c r="Y307" s="13" t="s">
        <v>1382</v>
      </c>
      <c r="Z307" s="13" t="s">
        <v>1381</v>
      </c>
      <c r="AA307" s="4" t="s">
        <v>1385</v>
      </c>
      <c r="AB307" s="18" t="s">
        <v>1107</v>
      </c>
      <c r="AC307" s="33" t="s">
        <v>1649</v>
      </c>
      <c r="AD307" s="33" t="s">
        <v>1716</v>
      </c>
      <c r="AE307" s="45" t="s">
        <v>1727</v>
      </c>
      <c r="AF307" s="4" t="s">
        <v>2710</v>
      </c>
      <c r="AG307" s="4" t="s">
        <v>2740</v>
      </c>
      <c r="AH307" s="108" t="s">
        <v>924</v>
      </c>
      <c r="AI307" s="147">
        <v>44117</v>
      </c>
      <c r="AJ307" s="74" t="s">
        <v>1091</v>
      </c>
      <c r="AK307" s="76"/>
      <c r="AL307" s="72"/>
      <c r="AM307" s="72"/>
      <c r="AN307" s="71"/>
    </row>
    <row r="308" spans="2:40" s="20" customFormat="1" ht="255" customHeight="1">
      <c r="B308" s="68" t="s">
        <v>2410</v>
      </c>
      <c r="C308" s="8" t="s">
        <v>2125</v>
      </c>
      <c r="D308" s="107">
        <v>43630</v>
      </c>
      <c r="E308" s="68" t="s">
        <v>1539</v>
      </c>
      <c r="F308" s="9" t="s">
        <v>2757</v>
      </c>
      <c r="G308" s="48" t="s">
        <v>778</v>
      </c>
      <c r="H308" s="48" t="s">
        <v>796</v>
      </c>
      <c r="I308" s="48" t="s">
        <v>780</v>
      </c>
      <c r="J308" s="48" t="s">
        <v>781</v>
      </c>
      <c r="K308" s="50">
        <v>2</v>
      </c>
      <c r="L308" s="44">
        <v>43668</v>
      </c>
      <c r="M308" s="44">
        <v>44012</v>
      </c>
      <c r="N308" s="5">
        <v>50</v>
      </c>
      <c r="O308" s="10" t="s">
        <v>1662</v>
      </c>
      <c r="P308" s="8" t="s">
        <v>78</v>
      </c>
      <c r="Q308" s="202">
        <v>0</v>
      </c>
      <c r="R308" s="6"/>
      <c r="S308" s="7">
        <f t="shared" si="9"/>
        <v>0</v>
      </c>
      <c r="T308" s="66" t="s">
        <v>1382</v>
      </c>
      <c r="U308" s="66" t="s">
        <v>1382</v>
      </c>
      <c r="V308" s="66" t="s">
        <v>1382</v>
      </c>
      <c r="W308" s="66" t="s">
        <v>1382</v>
      </c>
      <c r="X308" s="66" t="s">
        <v>1382</v>
      </c>
      <c r="Y308" s="13" t="s">
        <v>1382</v>
      </c>
      <c r="Z308" s="13" t="s">
        <v>1381</v>
      </c>
      <c r="AA308" s="4" t="s">
        <v>1385</v>
      </c>
      <c r="AB308" s="48" t="s">
        <v>1666</v>
      </c>
      <c r="AC308" s="48" t="s">
        <v>1731</v>
      </c>
      <c r="AD308" s="33" t="s">
        <v>1716</v>
      </c>
      <c r="AE308" s="4" t="s">
        <v>1736</v>
      </c>
      <c r="AF308" s="9" t="s">
        <v>2750</v>
      </c>
      <c r="AG308" s="4" t="s">
        <v>2758</v>
      </c>
      <c r="AH308" s="108" t="s">
        <v>924</v>
      </c>
      <c r="AI308" s="147">
        <v>44123</v>
      </c>
      <c r="AJ308" s="74" t="s">
        <v>1091</v>
      </c>
      <c r="AK308" s="76"/>
      <c r="AL308" s="72"/>
      <c r="AM308" s="72"/>
      <c r="AN308" s="71"/>
    </row>
    <row r="309" spans="2:40" s="20" customFormat="1" ht="141" customHeight="1">
      <c r="B309" s="68" t="s">
        <v>2411</v>
      </c>
      <c r="C309" s="8" t="s">
        <v>2125</v>
      </c>
      <c r="D309" s="107">
        <v>43630</v>
      </c>
      <c r="E309" s="68" t="s">
        <v>1539</v>
      </c>
      <c r="F309" s="9" t="s">
        <v>2187</v>
      </c>
      <c r="G309" s="48" t="s">
        <v>778</v>
      </c>
      <c r="H309" s="48" t="s">
        <v>782</v>
      </c>
      <c r="I309" s="48" t="s">
        <v>783</v>
      </c>
      <c r="J309" s="48" t="s">
        <v>784</v>
      </c>
      <c r="K309" s="50">
        <v>1</v>
      </c>
      <c r="L309" s="44">
        <v>43678</v>
      </c>
      <c r="M309" s="44">
        <v>43830</v>
      </c>
      <c r="N309" s="5">
        <v>23</v>
      </c>
      <c r="O309" s="10" t="s">
        <v>1662</v>
      </c>
      <c r="P309" s="8" t="s">
        <v>78</v>
      </c>
      <c r="Q309" s="202">
        <v>0</v>
      </c>
      <c r="R309" s="6"/>
      <c r="S309" s="7">
        <f t="shared" ref="S309:S331" si="10">LEN($R309)</f>
        <v>0</v>
      </c>
      <c r="T309" s="66" t="s">
        <v>1382</v>
      </c>
      <c r="U309" s="66" t="s">
        <v>1382</v>
      </c>
      <c r="V309" s="66" t="s">
        <v>1382</v>
      </c>
      <c r="W309" s="66" t="s">
        <v>1382</v>
      </c>
      <c r="X309" s="66" t="s">
        <v>1382</v>
      </c>
      <c r="Y309" s="13" t="s">
        <v>1382</v>
      </c>
      <c r="Z309" s="13" t="s">
        <v>1381</v>
      </c>
      <c r="AA309" s="4" t="s">
        <v>1385</v>
      </c>
      <c r="AB309" s="48" t="s">
        <v>1668</v>
      </c>
      <c r="AC309" s="48" t="s">
        <v>1732</v>
      </c>
      <c r="AD309" s="48"/>
      <c r="AE309" s="33" t="s">
        <v>1737</v>
      </c>
      <c r="AF309" s="289" t="s">
        <v>2751</v>
      </c>
      <c r="AG309" s="289" t="s">
        <v>2759</v>
      </c>
      <c r="AH309" s="108" t="s">
        <v>924</v>
      </c>
      <c r="AI309" s="310">
        <v>44123</v>
      </c>
      <c r="AJ309" s="74" t="s">
        <v>1091</v>
      </c>
      <c r="AK309" s="76"/>
      <c r="AL309" s="72"/>
      <c r="AM309" s="72"/>
      <c r="AN309" s="71"/>
    </row>
    <row r="310" spans="2:40" s="20" customFormat="1" ht="195.75" hidden="1" customHeight="1">
      <c r="B310" s="68" t="s">
        <v>2412</v>
      </c>
      <c r="C310" s="63" t="s">
        <v>2125</v>
      </c>
      <c r="D310" s="146">
        <v>43630</v>
      </c>
      <c r="E310" s="68" t="s">
        <v>1539</v>
      </c>
      <c r="F310" s="9" t="s">
        <v>2187</v>
      </c>
      <c r="G310" s="48" t="s">
        <v>785</v>
      </c>
      <c r="H310" s="45" t="s">
        <v>786</v>
      </c>
      <c r="I310" s="48" t="s">
        <v>787</v>
      </c>
      <c r="J310" s="48" t="s">
        <v>788</v>
      </c>
      <c r="K310" s="50">
        <v>1</v>
      </c>
      <c r="L310" s="44">
        <v>43668</v>
      </c>
      <c r="M310" s="44">
        <v>43830</v>
      </c>
      <c r="N310" s="5">
        <v>24</v>
      </c>
      <c r="O310" s="62" t="s">
        <v>78</v>
      </c>
      <c r="P310" s="8"/>
      <c r="Q310" s="196">
        <v>1</v>
      </c>
      <c r="R310" s="6" t="s">
        <v>980</v>
      </c>
      <c r="S310" s="7">
        <f t="shared" si="10"/>
        <v>238</v>
      </c>
      <c r="T310" s="66" t="s">
        <v>1382</v>
      </c>
      <c r="U310" s="66" t="s">
        <v>1382</v>
      </c>
      <c r="V310" s="66" t="s">
        <v>1382</v>
      </c>
      <c r="W310" s="66" t="s">
        <v>1382</v>
      </c>
      <c r="X310" s="66" t="s">
        <v>1382</v>
      </c>
      <c r="Y310" s="13" t="s">
        <v>1382</v>
      </c>
      <c r="Z310" s="13" t="s">
        <v>1381</v>
      </c>
      <c r="AA310" s="4" t="s">
        <v>1385</v>
      </c>
      <c r="AB310" s="18" t="s">
        <v>1096</v>
      </c>
      <c r="AC310" s="33" t="s">
        <v>1624</v>
      </c>
      <c r="AD310" s="33" t="s">
        <v>2681</v>
      </c>
      <c r="AE310" s="33" t="s">
        <v>2693</v>
      </c>
      <c r="AF310" s="33" t="s">
        <v>2681</v>
      </c>
      <c r="AG310" s="33" t="s">
        <v>2693</v>
      </c>
      <c r="AH310" s="108" t="s">
        <v>923</v>
      </c>
      <c r="AI310" s="147">
        <v>43851</v>
      </c>
      <c r="AJ310" s="74" t="s">
        <v>1091</v>
      </c>
      <c r="AK310" s="166"/>
      <c r="AL310" s="72"/>
      <c r="AM310" s="72"/>
      <c r="AN310" s="71"/>
    </row>
    <row r="311" spans="2:40" s="20" customFormat="1" ht="270.75" hidden="1" customHeight="1">
      <c r="B311" s="68" t="s">
        <v>2413</v>
      </c>
      <c r="C311" s="63" t="s">
        <v>2125</v>
      </c>
      <c r="D311" s="146">
        <v>43630</v>
      </c>
      <c r="E311" s="68" t="s">
        <v>1539</v>
      </c>
      <c r="F311" s="9" t="s">
        <v>2187</v>
      </c>
      <c r="G311" s="48" t="s">
        <v>785</v>
      </c>
      <c r="H311" s="45" t="s">
        <v>786</v>
      </c>
      <c r="I311" s="48" t="s">
        <v>789</v>
      </c>
      <c r="J311" s="48" t="s">
        <v>788</v>
      </c>
      <c r="K311" s="50">
        <v>1</v>
      </c>
      <c r="L311" s="44">
        <v>43668</v>
      </c>
      <c r="M311" s="44">
        <v>43830</v>
      </c>
      <c r="N311" s="5">
        <v>24</v>
      </c>
      <c r="O311" s="62" t="s">
        <v>78</v>
      </c>
      <c r="P311" s="8"/>
      <c r="Q311" s="196">
        <v>1</v>
      </c>
      <c r="R311" s="6" t="s">
        <v>987</v>
      </c>
      <c r="S311" s="7">
        <f t="shared" si="10"/>
        <v>330</v>
      </c>
      <c r="T311" s="66" t="s">
        <v>1382</v>
      </c>
      <c r="U311" s="66" t="s">
        <v>1382</v>
      </c>
      <c r="V311" s="66" t="s">
        <v>1382</v>
      </c>
      <c r="W311" s="66" t="s">
        <v>1382</v>
      </c>
      <c r="X311" s="66" t="s">
        <v>1382</v>
      </c>
      <c r="Y311" s="13" t="s">
        <v>1382</v>
      </c>
      <c r="Z311" s="13" t="s">
        <v>1381</v>
      </c>
      <c r="AA311" s="4" t="s">
        <v>1385</v>
      </c>
      <c r="AB311" s="18" t="s">
        <v>990</v>
      </c>
      <c r="AC311" s="33" t="s">
        <v>1624</v>
      </c>
      <c r="AD311" s="33" t="s">
        <v>2681</v>
      </c>
      <c r="AE311" s="33" t="s">
        <v>2693</v>
      </c>
      <c r="AF311" s="33" t="s">
        <v>2681</v>
      </c>
      <c r="AG311" s="33" t="s">
        <v>2693</v>
      </c>
      <c r="AH311" s="108" t="s">
        <v>923</v>
      </c>
      <c r="AI311" s="73">
        <v>43852</v>
      </c>
      <c r="AJ311" s="74" t="s">
        <v>1091</v>
      </c>
      <c r="AK311" s="166"/>
      <c r="AL311" s="72"/>
      <c r="AM311" s="72"/>
      <c r="AN311" s="71"/>
    </row>
    <row r="312" spans="2:40" s="20" customFormat="1" ht="151.5" hidden="1" customHeight="1">
      <c r="B312" s="68" t="s">
        <v>2414</v>
      </c>
      <c r="C312" s="63" t="s">
        <v>2125</v>
      </c>
      <c r="D312" s="146">
        <v>43630</v>
      </c>
      <c r="E312" s="68" t="s">
        <v>1539</v>
      </c>
      <c r="F312" s="9" t="s">
        <v>2187</v>
      </c>
      <c r="G312" s="48" t="s">
        <v>785</v>
      </c>
      <c r="H312" s="45" t="s">
        <v>790</v>
      </c>
      <c r="I312" s="48" t="s">
        <v>797</v>
      </c>
      <c r="J312" s="48" t="s">
        <v>788</v>
      </c>
      <c r="K312" s="50">
        <v>1</v>
      </c>
      <c r="L312" s="44">
        <v>43668</v>
      </c>
      <c r="M312" s="44">
        <v>43830</v>
      </c>
      <c r="N312" s="5">
        <v>24</v>
      </c>
      <c r="O312" s="62" t="s">
        <v>78</v>
      </c>
      <c r="P312" s="8"/>
      <c r="Q312" s="196">
        <v>1</v>
      </c>
      <c r="R312" s="6" t="s">
        <v>982</v>
      </c>
      <c r="S312" s="7">
        <f t="shared" si="10"/>
        <v>269</v>
      </c>
      <c r="T312" s="66" t="s">
        <v>1382</v>
      </c>
      <c r="U312" s="66" t="s">
        <v>1382</v>
      </c>
      <c r="V312" s="66" t="s">
        <v>1382</v>
      </c>
      <c r="W312" s="66" t="s">
        <v>1382</v>
      </c>
      <c r="X312" s="66" t="s">
        <v>1382</v>
      </c>
      <c r="Y312" s="13" t="s">
        <v>1382</v>
      </c>
      <c r="Z312" s="13" t="s">
        <v>1381</v>
      </c>
      <c r="AA312" s="4" t="s">
        <v>1385</v>
      </c>
      <c r="AB312" s="18" t="s">
        <v>1412</v>
      </c>
      <c r="AC312" s="33" t="s">
        <v>1624</v>
      </c>
      <c r="AD312" s="33" t="s">
        <v>2681</v>
      </c>
      <c r="AE312" s="33" t="s">
        <v>2693</v>
      </c>
      <c r="AF312" s="33" t="s">
        <v>2681</v>
      </c>
      <c r="AG312" s="33" t="s">
        <v>2693</v>
      </c>
      <c r="AH312" s="108" t="s">
        <v>923</v>
      </c>
      <c r="AI312" s="147">
        <v>43851</v>
      </c>
      <c r="AJ312" s="74" t="s">
        <v>1091</v>
      </c>
      <c r="AK312" s="166"/>
      <c r="AL312" s="72"/>
      <c r="AM312" s="72"/>
      <c r="AN312" s="71"/>
    </row>
    <row r="313" spans="2:40" s="20" customFormat="1" ht="340.5" hidden="1" customHeight="1">
      <c r="B313" s="68" t="s">
        <v>2415</v>
      </c>
      <c r="C313" s="63" t="s">
        <v>2125</v>
      </c>
      <c r="D313" s="146">
        <v>43630</v>
      </c>
      <c r="E313" s="68" t="s">
        <v>1539</v>
      </c>
      <c r="F313" s="9" t="s">
        <v>2187</v>
      </c>
      <c r="G313" s="48" t="s">
        <v>785</v>
      </c>
      <c r="H313" s="48" t="s">
        <v>792</v>
      </c>
      <c r="I313" s="48" t="s">
        <v>793</v>
      </c>
      <c r="J313" s="48" t="s">
        <v>788</v>
      </c>
      <c r="K313" s="50">
        <v>1</v>
      </c>
      <c r="L313" s="44">
        <v>43831</v>
      </c>
      <c r="M313" s="44">
        <v>44012</v>
      </c>
      <c r="N313" s="5">
        <v>27</v>
      </c>
      <c r="O313" s="62" t="s">
        <v>78</v>
      </c>
      <c r="P313" s="8"/>
      <c r="Q313" s="196">
        <v>1</v>
      </c>
      <c r="R313" s="6" t="s">
        <v>1951</v>
      </c>
      <c r="S313" s="7">
        <f t="shared" si="10"/>
        <v>306</v>
      </c>
      <c r="T313" s="66" t="s">
        <v>1382</v>
      </c>
      <c r="U313" s="66" t="s">
        <v>1382</v>
      </c>
      <c r="V313" s="66" t="s">
        <v>1382</v>
      </c>
      <c r="W313" s="66" t="s">
        <v>1382</v>
      </c>
      <c r="X313" s="66" t="s">
        <v>1382</v>
      </c>
      <c r="Y313" s="13" t="s">
        <v>1382</v>
      </c>
      <c r="Z313" s="13" t="s">
        <v>1381</v>
      </c>
      <c r="AA313" s="4" t="s">
        <v>1385</v>
      </c>
      <c r="AB313" s="18" t="s">
        <v>1108</v>
      </c>
      <c r="AC313" s="33" t="s">
        <v>1648</v>
      </c>
      <c r="AD313" s="4" t="s">
        <v>1714</v>
      </c>
      <c r="AE313" s="4" t="s">
        <v>1738</v>
      </c>
      <c r="AF313" s="20" t="s">
        <v>2683</v>
      </c>
      <c r="AG313" s="4" t="s">
        <v>2678</v>
      </c>
      <c r="AH313" s="108" t="s">
        <v>923</v>
      </c>
      <c r="AI313" s="147">
        <v>43938</v>
      </c>
      <c r="AJ313" s="74" t="s">
        <v>1091</v>
      </c>
      <c r="AK313" s="76"/>
      <c r="AL313" s="72"/>
      <c r="AM313" s="72"/>
      <c r="AN313" s="71"/>
    </row>
    <row r="314" spans="2:40" s="20" customFormat="1" ht="206.25" customHeight="1">
      <c r="B314" s="68" t="s">
        <v>2416</v>
      </c>
      <c r="C314" s="8" t="s">
        <v>2125</v>
      </c>
      <c r="D314" s="107">
        <v>43630</v>
      </c>
      <c r="E314" s="68" t="s">
        <v>1539</v>
      </c>
      <c r="F314" s="9" t="s">
        <v>2187</v>
      </c>
      <c r="G314" s="48" t="s">
        <v>785</v>
      </c>
      <c r="H314" s="48" t="s">
        <v>794</v>
      </c>
      <c r="I314" s="48" t="s">
        <v>795</v>
      </c>
      <c r="J314" s="48" t="s">
        <v>732</v>
      </c>
      <c r="K314" s="50">
        <v>1</v>
      </c>
      <c r="L314" s="44">
        <v>43831</v>
      </c>
      <c r="M314" s="44">
        <v>44012</v>
      </c>
      <c r="N314" s="5">
        <v>27</v>
      </c>
      <c r="O314" s="10" t="s">
        <v>78</v>
      </c>
      <c r="P314" s="8"/>
      <c r="Q314" s="202">
        <v>0</v>
      </c>
      <c r="R314" s="6"/>
      <c r="S314" s="7">
        <f t="shared" si="10"/>
        <v>0</v>
      </c>
      <c r="T314" s="66" t="s">
        <v>1382</v>
      </c>
      <c r="U314" s="66" t="s">
        <v>1382</v>
      </c>
      <c r="V314" s="66" t="s">
        <v>1382</v>
      </c>
      <c r="W314" s="66" t="s">
        <v>1382</v>
      </c>
      <c r="X314" s="66" t="s">
        <v>1382</v>
      </c>
      <c r="Y314" s="13" t="s">
        <v>1382</v>
      </c>
      <c r="Z314" s="13" t="s">
        <v>1381</v>
      </c>
      <c r="AA314" s="4" t="s">
        <v>1385</v>
      </c>
      <c r="AB314" s="18" t="s">
        <v>1108</v>
      </c>
      <c r="AC314" s="33" t="s">
        <v>1649</v>
      </c>
      <c r="AD314" s="33" t="s">
        <v>1716</v>
      </c>
      <c r="AE314" s="45" t="s">
        <v>1727</v>
      </c>
      <c r="AF314" s="4" t="s">
        <v>2710</v>
      </c>
      <c r="AG314" s="4" t="s">
        <v>2740</v>
      </c>
      <c r="AH314" s="108" t="s">
        <v>924</v>
      </c>
      <c r="AI314" s="147">
        <v>44117</v>
      </c>
      <c r="AJ314" s="74" t="s">
        <v>1091</v>
      </c>
      <c r="AK314" s="76"/>
      <c r="AL314" s="72"/>
      <c r="AM314" s="72"/>
      <c r="AN314" s="71"/>
    </row>
    <row r="315" spans="2:40" s="20" customFormat="1" ht="245.25" hidden="1" customHeight="1">
      <c r="B315" s="68" t="s">
        <v>2417</v>
      </c>
      <c r="C315" s="63" t="s">
        <v>2125</v>
      </c>
      <c r="D315" s="146">
        <v>43630</v>
      </c>
      <c r="E315" s="68" t="s">
        <v>1539</v>
      </c>
      <c r="F315" s="9" t="s">
        <v>2187</v>
      </c>
      <c r="G315" s="45" t="s">
        <v>798</v>
      </c>
      <c r="H315" s="41" t="s">
        <v>752</v>
      </c>
      <c r="I315" s="4" t="s">
        <v>799</v>
      </c>
      <c r="J315" s="41" t="s">
        <v>800</v>
      </c>
      <c r="K315" s="49">
        <v>1</v>
      </c>
      <c r="L315" s="51">
        <v>43678</v>
      </c>
      <c r="M315" s="51">
        <v>43830</v>
      </c>
      <c r="N315" s="5">
        <v>23</v>
      </c>
      <c r="O315" s="8" t="s">
        <v>149</v>
      </c>
      <c r="P315" s="63" t="s">
        <v>804</v>
      </c>
      <c r="Q315" s="196">
        <v>1</v>
      </c>
      <c r="R315" s="6" t="s">
        <v>931</v>
      </c>
      <c r="S315" s="7">
        <f t="shared" si="10"/>
        <v>308</v>
      </c>
      <c r="T315" s="66" t="s">
        <v>1382</v>
      </c>
      <c r="U315" s="66" t="s">
        <v>1382</v>
      </c>
      <c r="V315" s="66" t="s">
        <v>1382</v>
      </c>
      <c r="W315" s="66" t="s">
        <v>1382</v>
      </c>
      <c r="X315" s="66" t="s">
        <v>1382</v>
      </c>
      <c r="Y315" s="13" t="s">
        <v>1382</v>
      </c>
      <c r="Z315" s="13" t="s">
        <v>1381</v>
      </c>
      <c r="AA315" s="4" t="s">
        <v>1385</v>
      </c>
      <c r="AB315" s="4" t="s">
        <v>1098</v>
      </c>
      <c r="AC315" s="4" t="s">
        <v>1624</v>
      </c>
      <c r="AD315" s="33" t="s">
        <v>2681</v>
      </c>
      <c r="AE315" s="33" t="s">
        <v>2693</v>
      </c>
      <c r="AF315" s="33" t="s">
        <v>2681</v>
      </c>
      <c r="AG315" s="33" t="s">
        <v>2693</v>
      </c>
      <c r="AH315" s="108" t="s">
        <v>923</v>
      </c>
      <c r="AI315" s="147">
        <v>43829</v>
      </c>
      <c r="AJ315" s="74" t="s">
        <v>1091</v>
      </c>
      <c r="AK315" s="166"/>
      <c r="AL315" s="72"/>
      <c r="AM315" s="72"/>
      <c r="AN315" s="71"/>
    </row>
    <row r="316" spans="2:40" s="20" customFormat="1" ht="204.75" hidden="1" customHeight="1">
      <c r="B316" s="68" t="s">
        <v>2418</v>
      </c>
      <c r="C316" s="63" t="s">
        <v>2125</v>
      </c>
      <c r="D316" s="146">
        <v>43630</v>
      </c>
      <c r="E316" s="68" t="s">
        <v>1540</v>
      </c>
      <c r="F316" s="9" t="s">
        <v>2199</v>
      </c>
      <c r="G316" s="48" t="s">
        <v>778</v>
      </c>
      <c r="H316" s="48" t="s">
        <v>796</v>
      </c>
      <c r="I316" s="48" t="s">
        <v>780</v>
      </c>
      <c r="J316" s="48" t="s">
        <v>781</v>
      </c>
      <c r="K316" s="50">
        <v>2</v>
      </c>
      <c r="L316" s="44">
        <v>43668</v>
      </c>
      <c r="M316" s="44">
        <v>44012</v>
      </c>
      <c r="N316" s="5">
        <v>50</v>
      </c>
      <c r="O316" s="10" t="s">
        <v>1662</v>
      </c>
      <c r="P316" s="8" t="s">
        <v>78</v>
      </c>
      <c r="Q316" s="311">
        <v>0</v>
      </c>
      <c r="R316" s="6" t="s">
        <v>1735</v>
      </c>
      <c r="S316" s="7">
        <f t="shared" si="10"/>
        <v>328</v>
      </c>
      <c r="T316" s="66" t="s">
        <v>1382</v>
      </c>
      <c r="U316" s="66" t="s">
        <v>1382</v>
      </c>
      <c r="V316" s="66" t="s">
        <v>1382</v>
      </c>
      <c r="W316" s="66" t="s">
        <v>1382</v>
      </c>
      <c r="X316" s="66" t="s">
        <v>1382</v>
      </c>
      <c r="Y316" s="13" t="s">
        <v>1382</v>
      </c>
      <c r="Z316" s="13" t="s">
        <v>1381</v>
      </c>
      <c r="AA316" s="4" t="s">
        <v>1385</v>
      </c>
      <c r="AB316" s="48" t="s">
        <v>1666</v>
      </c>
      <c r="AC316" s="48" t="s">
        <v>1731</v>
      </c>
      <c r="AD316" s="33" t="s">
        <v>1716</v>
      </c>
      <c r="AE316" s="33" t="s">
        <v>1961</v>
      </c>
      <c r="AF316" s="33" t="s">
        <v>2699</v>
      </c>
      <c r="AG316" s="33" t="s">
        <v>2706</v>
      </c>
      <c r="AH316" s="82" t="s">
        <v>1408</v>
      </c>
      <c r="AI316" s="73">
        <v>44070</v>
      </c>
      <c r="AJ316" s="74" t="s">
        <v>2143</v>
      </c>
      <c r="AK316" s="73">
        <v>44074</v>
      </c>
      <c r="AL316" s="33" t="s">
        <v>2170</v>
      </c>
      <c r="AM316" s="72" t="s">
        <v>2141</v>
      </c>
      <c r="AN316" s="71" t="s">
        <v>1407</v>
      </c>
    </row>
    <row r="317" spans="2:40" s="20" customFormat="1" ht="283.5" hidden="1" customHeight="1">
      <c r="B317" s="68" t="s">
        <v>2419</v>
      </c>
      <c r="C317" s="63" t="s">
        <v>2125</v>
      </c>
      <c r="D317" s="146">
        <v>43630</v>
      </c>
      <c r="E317" s="68" t="s">
        <v>1540</v>
      </c>
      <c r="F317" s="9" t="s">
        <v>2199</v>
      </c>
      <c r="G317" s="48" t="s">
        <v>778</v>
      </c>
      <c r="H317" s="48" t="s">
        <v>782</v>
      </c>
      <c r="I317" s="48" t="s">
        <v>783</v>
      </c>
      <c r="J317" s="48" t="s">
        <v>784</v>
      </c>
      <c r="K317" s="50">
        <v>1</v>
      </c>
      <c r="L317" s="44">
        <v>43678</v>
      </c>
      <c r="M317" s="44">
        <v>43830</v>
      </c>
      <c r="N317" s="5">
        <v>23</v>
      </c>
      <c r="O317" s="10" t="s">
        <v>1662</v>
      </c>
      <c r="P317" s="8" t="s">
        <v>78</v>
      </c>
      <c r="Q317" s="311">
        <v>0</v>
      </c>
      <c r="R317" s="6" t="s">
        <v>1733</v>
      </c>
      <c r="S317" s="7">
        <f t="shared" si="10"/>
        <v>287</v>
      </c>
      <c r="T317" s="66" t="s">
        <v>1382</v>
      </c>
      <c r="U317" s="66" t="s">
        <v>1382</v>
      </c>
      <c r="V317" s="66" t="s">
        <v>1382</v>
      </c>
      <c r="W317" s="66" t="s">
        <v>1382</v>
      </c>
      <c r="X317" s="66" t="s">
        <v>1382</v>
      </c>
      <c r="Y317" s="13" t="s">
        <v>1382</v>
      </c>
      <c r="Z317" s="13" t="s">
        <v>1381</v>
      </c>
      <c r="AA317" s="4" t="s">
        <v>1385</v>
      </c>
      <c r="AB317" s="48" t="s">
        <v>1665</v>
      </c>
      <c r="AC317" s="48" t="s">
        <v>1730</v>
      </c>
      <c r="AD317" s="33"/>
      <c r="AE317" s="33" t="s">
        <v>1962</v>
      </c>
      <c r="AF317" s="33" t="s">
        <v>2699</v>
      </c>
      <c r="AG317" s="33" t="s">
        <v>2707</v>
      </c>
      <c r="AH317" s="82" t="s">
        <v>1408</v>
      </c>
      <c r="AI317" s="73">
        <v>44070</v>
      </c>
      <c r="AJ317" s="74" t="s">
        <v>1403</v>
      </c>
      <c r="AK317" s="73">
        <v>43991</v>
      </c>
      <c r="AL317" s="86" t="s">
        <v>2166</v>
      </c>
      <c r="AM317" s="72" t="s">
        <v>1718</v>
      </c>
      <c r="AN317" s="71" t="s">
        <v>1407</v>
      </c>
    </row>
    <row r="318" spans="2:40" s="20" customFormat="1" ht="234" hidden="1" customHeight="1">
      <c r="B318" s="68" t="s">
        <v>2420</v>
      </c>
      <c r="C318" s="63" t="s">
        <v>2125</v>
      </c>
      <c r="D318" s="146">
        <v>43630</v>
      </c>
      <c r="E318" s="68" t="s">
        <v>1540</v>
      </c>
      <c r="F318" s="9" t="s">
        <v>2199</v>
      </c>
      <c r="G318" s="48" t="s">
        <v>785</v>
      </c>
      <c r="H318" s="45" t="s">
        <v>786</v>
      </c>
      <c r="I318" s="48" t="s">
        <v>787</v>
      </c>
      <c r="J318" s="48" t="s">
        <v>788</v>
      </c>
      <c r="K318" s="50">
        <v>1</v>
      </c>
      <c r="L318" s="44">
        <v>43668</v>
      </c>
      <c r="M318" s="44">
        <v>43830</v>
      </c>
      <c r="N318" s="5">
        <v>24</v>
      </c>
      <c r="O318" s="62" t="s">
        <v>78</v>
      </c>
      <c r="P318" s="8"/>
      <c r="Q318" s="196">
        <v>1</v>
      </c>
      <c r="R318" s="6" t="s">
        <v>980</v>
      </c>
      <c r="S318" s="7">
        <f t="shared" si="10"/>
        <v>238</v>
      </c>
      <c r="T318" s="66" t="s">
        <v>1382</v>
      </c>
      <c r="U318" s="66" t="s">
        <v>1382</v>
      </c>
      <c r="V318" s="66" t="s">
        <v>1382</v>
      </c>
      <c r="W318" s="66" t="s">
        <v>1382</v>
      </c>
      <c r="X318" s="66" t="s">
        <v>1382</v>
      </c>
      <c r="Y318" s="13" t="s">
        <v>1382</v>
      </c>
      <c r="Z318" s="13" t="s">
        <v>1381</v>
      </c>
      <c r="AA318" s="4" t="s">
        <v>1385</v>
      </c>
      <c r="AB318" s="27" t="s">
        <v>1099</v>
      </c>
      <c r="AC318" s="33" t="s">
        <v>1624</v>
      </c>
      <c r="AD318" s="33" t="s">
        <v>2681</v>
      </c>
      <c r="AE318" s="33" t="s">
        <v>2693</v>
      </c>
      <c r="AF318" s="33" t="s">
        <v>2681</v>
      </c>
      <c r="AG318" s="33" t="s">
        <v>2693</v>
      </c>
      <c r="AH318" s="108" t="s">
        <v>923</v>
      </c>
      <c r="AI318" s="147">
        <v>43851</v>
      </c>
      <c r="AJ318" s="74" t="s">
        <v>1403</v>
      </c>
      <c r="AK318" s="73">
        <v>43991</v>
      </c>
      <c r="AL318" s="86" t="s">
        <v>2152</v>
      </c>
      <c r="AM318" s="72" t="s">
        <v>1718</v>
      </c>
      <c r="AN318" s="71" t="s">
        <v>1406</v>
      </c>
    </row>
    <row r="319" spans="2:40" s="20" customFormat="1" ht="270.75" hidden="1" customHeight="1">
      <c r="B319" s="68" t="s">
        <v>2421</v>
      </c>
      <c r="C319" s="63" t="s">
        <v>2125</v>
      </c>
      <c r="D319" s="146">
        <v>43630</v>
      </c>
      <c r="E319" s="68" t="s">
        <v>1540</v>
      </c>
      <c r="F319" s="9" t="s">
        <v>2199</v>
      </c>
      <c r="G319" s="48" t="s">
        <v>785</v>
      </c>
      <c r="H319" s="45" t="s">
        <v>786</v>
      </c>
      <c r="I319" s="48" t="s">
        <v>789</v>
      </c>
      <c r="J319" s="48" t="s">
        <v>788</v>
      </c>
      <c r="K319" s="50">
        <v>1</v>
      </c>
      <c r="L319" s="44">
        <v>43668</v>
      </c>
      <c r="M319" s="44">
        <v>43830</v>
      </c>
      <c r="N319" s="5">
        <v>24</v>
      </c>
      <c r="O319" s="62" t="s">
        <v>78</v>
      </c>
      <c r="P319" s="8"/>
      <c r="Q319" s="196">
        <v>1</v>
      </c>
      <c r="R319" s="6" t="s">
        <v>987</v>
      </c>
      <c r="S319" s="7">
        <f t="shared" si="10"/>
        <v>330</v>
      </c>
      <c r="T319" s="66" t="s">
        <v>1382</v>
      </c>
      <c r="U319" s="66" t="s">
        <v>1382</v>
      </c>
      <c r="V319" s="66" t="s">
        <v>1382</v>
      </c>
      <c r="W319" s="66" t="s">
        <v>1382</v>
      </c>
      <c r="X319" s="66" t="s">
        <v>1382</v>
      </c>
      <c r="Y319" s="13" t="s">
        <v>1382</v>
      </c>
      <c r="Z319" s="13" t="s">
        <v>1381</v>
      </c>
      <c r="AA319" s="4" t="s">
        <v>1385</v>
      </c>
      <c r="AB319" s="18" t="s">
        <v>990</v>
      </c>
      <c r="AC319" s="33" t="s">
        <v>1624</v>
      </c>
      <c r="AD319" s="33" t="s">
        <v>2681</v>
      </c>
      <c r="AE319" s="33" t="s">
        <v>2693</v>
      </c>
      <c r="AF319" s="33" t="s">
        <v>2681</v>
      </c>
      <c r="AG319" s="33" t="s">
        <v>2693</v>
      </c>
      <c r="AH319" s="108" t="s">
        <v>923</v>
      </c>
      <c r="AI319" s="147">
        <v>43852</v>
      </c>
      <c r="AJ319" s="74" t="s">
        <v>1403</v>
      </c>
      <c r="AK319" s="73">
        <v>43991</v>
      </c>
      <c r="AL319" s="86" t="s">
        <v>2152</v>
      </c>
      <c r="AM319" s="72" t="s">
        <v>1718</v>
      </c>
      <c r="AN319" s="71" t="s">
        <v>1406</v>
      </c>
    </row>
    <row r="320" spans="2:40" s="20" customFormat="1" ht="194.25" hidden="1" customHeight="1">
      <c r="B320" s="68" t="s">
        <v>2422</v>
      </c>
      <c r="C320" s="63" t="s">
        <v>2125</v>
      </c>
      <c r="D320" s="146">
        <v>43630</v>
      </c>
      <c r="E320" s="68" t="s">
        <v>1540</v>
      </c>
      <c r="F320" s="9" t="s">
        <v>2199</v>
      </c>
      <c r="G320" s="48" t="s">
        <v>785</v>
      </c>
      <c r="H320" s="45" t="s">
        <v>790</v>
      </c>
      <c r="I320" s="48" t="s">
        <v>797</v>
      </c>
      <c r="J320" s="48" t="s">
        <v>788</v>
      </c>
      <c r="K320" s="50">
        <v>1</v>
      </c>
      <c r="L320" s="44">
        <v>43668</v>
      </c>
      <c r="M320" s="44">
        <v>43830</v>
      </c>
      <c r="N320" s="5">
        <v>24</v>
      </c>
      <c r="O320" s="62" t="s">
        <v>78</v>
      </c>
      <c r="P320" s="8"/>
      <c r="Q320" s="196">
        <v>1</v>
      </c>
      <c r="R320" s="6" t="s">
        <v>982</v>
      </c>
      <c r="S320" s="7">
        <f t="shared" si="10"/>
        <v>269</v>
      </c>
      <c r="T320" s="66" t="s">
        <v>1382</v>
      </c>
      <c r="U320" s="66" t="s">
        <v>1382</v>
      </c>
      <c r="V320" s="66" t="s">
        <v>1382</v>
      </c>
      <c r="W320" s="66" t="s">
        <v>1382</v>
      </c>
      <c r="X320" s="66" t="s">
        <v>1382</v>
      </c>
      <c r="Y320" s="13" t="s">
        <v>1382</v>
      </c>
      <c r="Z320" s="13" t="s">
        <v>1381</v>
      </c>
      <c r="AA320" s="4" t="s">
        <v>1385</v>
      </c>
      <c r="AB320" s="27" t="s">
        <v>1413</v>
      </c>
      <c r="AC320" s="33" t="s">
        <v>1624</v>
      </c>
      <c r="AD320" s="33" t="s">
        <v>2681</v>
      </c>
      <c r="AE320" s="33" t="s">
        <v>2693</v>
      </c>
      <c r="AF320" s="33" t="s">
        <v>2681</v>
      </c>
      <c r="AG320" s="33" t="s">
        <v>2693</v>
      </c>
      <c r="AH320" s="108" t="s">
        <v>923</v>
      </c>
      <c r="AI320" s="147">
        <v>43851</v>
      </c>
      <c r="AJ320" s="74" t="s">
        <v>1091</v>
      </c>
      <c r="AK320" s="166"/>
      <c r="AL320" s="72"/>
      <c r="AM320" s="72"/>
      <c r="AN320" s="71"/>
    </row>
    <row r="321" spans="2:40" s="20" customFormat="1" ht="320.25" hidden="1" customHeight="1">
      <c r="B321" s="68" t="s">
        <v>2423</v>
      </c>
      <c r="C321" s="63" t="s">
        <v>2125</v>
      </c>
      <c r="D321" s="146">
        <v>43630</v>
      </c>
      <c r="E321" s="68" t="s">
        <v>1540</v>
      </c>
      <c r="F321" s="9" t="s">
        <v>2199</v>
      </c>
      <c r="G321" s="48" t="s">
        <v>785</v>
      </c>
      <c r="H321" s="48" t="s">
        <v>792</v>
      </c>
      <c r="I321" s="48" t="s">
        <v>793</v>
      </c>
      <c r="J321" s="48" t="s">
        <v>788</v>
      </c>
      <c r="K321" s="50">
        <v>1</v>
      </c>
      <c r="L321" s="44">
        <v>43831</v>
      </c>
      <c r="M321" s="44">
        <v>44012</v>
      </c>
      <c r="N321" s="5">
        <v>27</v>
      </c>
      <c r="O321" s="62" t="s">
        <v>78</v>
      </c>
      <c r="P321" s="8"/>
      <c r="Q321" s="196">
        <v>1</v>
      </c>
      <c r="R321" s="4" t="s">
        <v>1722</v>
      </c>
      <c r="S321" s="7">
        <f t="shared" si="10"/>
        <v>332</v>
      </c>
      <c r="T321" s="66" t="s">
        <v>1382</v>
      </c>
      <c r="U321" s="66" t="s">
        <v>1382</v>
      </c>
      <c r="V321" s="66" t="s">
        <v>1382</v>
      </c>
      <c r="W321" s="66" t="s">
        <v>1382</v>
      </c>
      <c r="X321" s="66" t="s">
        <v>1382</v>
      </c>
      <c r="Y321" s="13" t="s">
        <v>1382</v>
      </c>
      <c r="Z321" s="13" t="s">
        <v>1381</v>
      </c>
      <c r="AA321" s="4" t="s">
        <v>1385</v>
      </c>
      <c r="AB321" s="18" t="s">
        <v>1109</v>
      </c>
      <c r="AC321" s="33" t="s">
        <v>1648</v>
      </c>
      <c r="AD321" s="4" t="s">
        <v>1714</v>
      </c>
      <c r="AE321" s="4" t="s">
        <v>1726</v>
      </c>
      <c r="AF321" s="20" t="s">
        <v>2683</v>
      </c>
      <c r="AG321" s="4" t="s">
        <v>2678</v>
      </c>
      <c r="AH321" s="108" t="s">
        <v>923</v>
      </c>
      <c r="AI321" s="147">
        <v>44018</v>
      </c>
      <c r="AJ321" s="74" t="s">
        <v>1091</v>
      </c>
      <c r="AK321" s="76"/>
      <c r="AL321" s="72"/>
      <c r="AM321" s="72"/>
      <c r="AN321" s="71"/>
    </row>
    <row r="322" spans="2:40" s="20" customFormat="1" ht="163.5" customHeight="1">
      <c r="B322" s="68" t="s">
        <v>2424</v>
      </c>
      <c r="C322" s="8" t="s">
        <v>2125</v>
      </c>
      <c r="D322" s="107">
        <v>43630</v>
      </c>
      <c r="E322" s="68" t="s">
        <v>1540</v>
      </c>
      <c r="F322" s="9" t="s">
        <v>2199</v>
      </c>
      <c r="G322" s="48" t="s">
        <v>785</v>
      </c>
      <c r="H322" s="48" t="s">
        <v>794</v>
      </c>
      <c r="I322" s="48" t="s">
        <v>795</v>
      </c>
      <c r="J322" s="48" t="s">
        <v>732</v>
      </c>
      <c r="K322" s="50">
        <v>1</v>
      </c>
      <c r="L322" s="44">
        <v>43831</v>
      </c>
      <c r="M322" s="44">
        <v>44012</v>
      </c>
      <c r="N322" s="5">
        <v>27</v>
      </c>
      <c r="O322" s="10" t="s">
        <v>78</v>
      </c>
      <c r="P322" s="8"/>
      <c r="Q322" s="202">
        <v>0</v>
      </c>
      <c r="R322" s="6"/>
      <c r="S322" s="7">
        <f t="shared" si="10"/>
        <v>0</v>
      </c>
      <c r="T322" s="66" t="s">
        <v>1382</v>
      </c>
      <c r="U322" s="66" t="s">
        <v>1382</v>
      </c>
      <c r="V322" s="66" t="s">
        <v>1382</v>
      </c>
      <c r="W322" s="66" t="s">
        <v>1382</v>
      </c>
      <c r="X322" s="66" t="s">
        <v>1382</v>
      </c>
      <c r="Y322" s="13" t="s">
        <v>1382</v>
      </c>
      <c r="Z322" s="13" t="s">
        <v>1381</v>
      </c>
      <c r="AA322" s="4" t="s">
        <v>1385</v>
      </c>
      <c r="AB322" s="18" t="s">
        <v>1109</v>
      </c>
      <c r="AC322" s="33" t="s">
        <v>1649</v>
      </c>
      <c r="AD322" s="33" t="s">
        <v>1716</v>
      </c>
      <c r="AE322" s="45" t="s">
        <v>1727</v>
      </c>
      <c r="AF322" s="4" t="s">
        <v>2710</v>
      </c>
      <c r="AG322" s="4" t="s">
        <v>2740</v>
      </c>
      <c r="AH322" s="108" t="s">
        <v>924</v>
      </c>
      <c r="AI322" s="147">
        <v>44117</v>
      </c>
      <c r="AJ322" s="74" t="s">
        <v>1091</v>
      </c>
      <c r="AK322" s="76"/>
      <c r="AL322" s="72"/>
      <c r="AM322" s="72"/>
      <c r="AN322" s="71"/>
    </row>
    <row r="323" spans="2:40" s="20" customFormat="1" ht="188.25" hidden="1" customHeight="1">
      <c r="B323" s="68" t="s">
        <v>2425</v>
      </c>
      <c r="C323" s="63" t="s">
        <v>2125</v>
      </c>
      <c r="D323" s="146">
        <v>43630</v>
      </c>
      <c r="E323" s="68" t="s">
        <v>1565</v>
      </c>
      <c r="F323" s="130" t="s">
        <v>2185</v>
      </c>
      <c r="G323" s="41" t="s">
        <v>801</v>
      </c>
      <c r="H323" s="41" t="s">
        <v>802</v>
      </c>
      <c r="I323" s="4" t="s">
        <v>753</v>
      </c>
      <c r="J323" s="41" t="s">
        <v>803</v>
      </c>
      <c r="K323" s="49">
        <v>1</v>
      </c>
      <c r="L323" s="51">
        <v>43678</v>
      </c>
      <c r="M323" s="51">
        <v>43830</v>
      </c>
      <c r="N323" s="5">
        <v>23</v>
      </c>
      <c r="O323" s="8" t="s">
        <v>149</v>
      </c>
      <c r="P323" s="63" t="s">
        <v>804</v>
      </c>
      <c r="Q323" s="196">
        <v>1</v>
      </c>
      <c r="R323" s="6" t="s">
        <v>979</v>
      </c>
      <c r="S323" s="7">
        <f t="shared" si="10"/>
        <v>334</v>
      </c>
      <c r="T323" s="66" t="s">
        <v>1382</v>
      </c>
      <c r="U323" s="66" t="s">
        <v>1382</v>
      </c>
      <c r="V323" s="66" t="s">
        <v>1382</v>
      </c>
      <c r="W323" s="66" t="s">
        <v>1382</v>
      </c>
      <c r="X323" s="66" t="s">
        <v>1382</v>
      </c>
      <c r="Y323" s="13" t="s">
        <v>1382</v>
      </c>
      <c r="Z323" s="13" t="s">
        <v>1381</v>
      </c>
      <c r="AA323" s="4" t="s">
        <v>1385</v>
      </c>
      <c r="AB323" s="4" t="s">
        <v>1100</v>
      </c>
      <c r="AC323" s="4" t="s">
        <v>1624</v>
      </c>
      <c r="AD323" s="33" t="s">
        <v>2681</v>
      </c>
      <c r="AE323" s="33" t="s">
        <v>2693</v>
      </c>
      <c r="AF323" s="33" t="s">
        <v>2681</v>
      </c>
      <c r="AG323" s="33" t="s">
        <v>2693</v>
      </c>
      <c r="AH323" s="108" t="s">
        <v>923</v>
      </c>
      <c r="AI323" s="147">
        <v>43851</v>
      </c>
      <c r="AJ323" s="74" t="s">
        <v>1402</v>
      </c>
      <c r="AK323" s="73">
        <v>43991</v>
      </c>
      <c r="AL323" s="72" t="s">
        <v>2154</v>
      </c>
      <c r="AM323" s="15" t="s">
        <v>1953</v>
      </c>
      <c r="AN323" s="71" t="s">
        <v>1407</v>
      </c>
    </row>
    <row r="324" spans="2:40" s="20" customFormat="1" ht="171" hidden="1" customHeight="1">
      <c r="B324" s="68" t="s">
        <v>2426</v>
      </c>
      <c r="C324" s="63" t="s">
        <v>2125</v>
      </c>
      <c r="D324" s="146">
        <v>43630</v>
      </c>
      <c r="E324" s="68" t="s">
        <v>1566</v>
      </c>
      <c r="F324" s="130" t="s">
        <v>2203</v>
      </c>
      <c r="G324" s="41" t="s">
        <v>805</v>
      </c>
      <c r="H324" s="41" t="s">
        <v>806</v>
      </c>
      <c r="I324" s="4" t="s">
        <v>753</v>
      </c>
      <c r="J324" s="41" t="s">
        <v>807</v>
      </c>
      <c r="K324" s="49">
        <v>1</v>
      </c>
      <c r="L324" s="51">
        <v>43678</v>
      </c>
      <c r="M324" s="51">
        <v>43830</v>
      </c>
      <c r="N324" s="5">
        <v>23</v>
      </c>
      <c r="O324" s="8" t="s">
        <v>149</v>
      </c>
      <c r="P324" s="63" t="s">
        <v>804</v>
      </c>
      <c r="Q324" s="196">
        <v>1</v>
      </c>
      <c r="R324" s="6" t="s">
        <v>979</v>
      </c>
      <c r="S324" s="7">
        <f t="shared" si="10"/>
        <v>334</v>
      </c>
      <c r="T324" s="66" t="s">
        <v>1382</v>
      </c>
      <c r="U324" s="66" t="s">
        <v>1382</v>
      </c>
      <c r="V324" s="66" t="s">
        <v>1382</v>
      </c>
      <c r="W324" s="66" t="s">
        <v>1382</v>
      </c>
      <c r="X324" s="66" t="s">
        <v>1382</v>
      </c>
      <c r="Y324" s="13" t="s">
        <v>1382</v>
      </c>
      <c r="Z324" s="13" t="s">
        <v>1381</v>
      </c>
      <c r="AA324" s="4" t="s">
        <v>1385</v>
      </c>
      <c r="AB324" s="4" t="s">
        <v>1101</v>
      </c>
      <c r="AC324" s="4" t="s">
        <v>1624</v>
      </c>
      <c r="AD324" s="33" t="s">
        <v>2681</v>
      </c>
      <c r="AE324" s="33" t="s">
        <v>2693</v>
      </c>
      <c r="AF324" s="33" t="s">
        <v>2681</v>
      </c>
      <c r="AG324" s="33" t="s">
        <v>2693</v>
      </c>
      <c r="AH324" s="108" t="s">
        <v>923</v>
      </c>
      <c r="AI324" s="147">
        <v>43851</v>
      </c>
      <c r="AJ324" s="74" t="s">
        <v>1403</v>
      </c>
      <c r="AK324" s="73">
        <v>43991</v>
      </c>
      <c r="AL324" s="86" t="s">
        <v>2152</v>
      </c>
      <c r="AM324" s="72" t="s">
        <v>1718</v>
      </c>
      <c r="AN324" s="71" t="s">
        <v>1406</v>
      </c>
    </row>
    <row r="325" spans="2:40" s="20" customFormat="1" ht="212.25" hidden="1" customHeight="1">
      <c r="B325" s="68" t="s">
        <v>2427</v>
      </c>
      <c r="C325" s="63" t="s">
        <v>2125</v>
      </c>
      <c r="D325" s="146">
        <v>43630</v>
      </c>
      <c r="E325" s="68" t="s">
        <v>1567</v>
      </c>
      <c r="F325" s="130" t="s">
        <v>2186</v>
      </c>
      <c r="G325" s="45" t="s">
        <v>808</v>
      </c>
      <c r="H325" s="45" t="s">
        <v>809</v>
      </c>
      <c r="I325" s="4" t="s">
        <v>753</v>
      </c>
      <c r="J325" s="41" t="s">
        <v>807</v>
      </c>
      <c r="K325" s="49">
        <v>1</v>
      </c>
      <c r="L325" s="51">
        <v>43678</v>
      </c>
      <c r="M325" s="51">
        <v>43830</v>
      </c>
      <c r="N325" s="5">
        <v>23</v>
      </c>
      <c r="O325" s="8" t="s">
        <v>149</v>
      </c>
      <c r="P325" s="63" t="s">
        <v>804</v>
      </c>
      <c r="Q325" s="196">
        <v>1</v>
      </c>
      <c r="R325" s="6" t="s">
        <v>979</v>
      </c>
      <c r="S325" s="7">
        <f t="shared" si="10"/>
        <v>334</v>
      </c>
      <c r="T325" s="66" t="s">
        <v>1382</v>
      </c>
      <c r="U325" s="66" t="s">
        <v>1382</v>
      </c>
      <c r="V325" s="66" t="s">
        <v>1382</v>
      </c>
      <c r="W325" s="66" t="s">
        <v>1382</v>
      </c>
      <c r="X325" s="66" t="s">
        <v>1382</v>
      </c>
      <c r="Y325" s="13" t="s">
        <v>1382</v>
      </c>
      <c r="Z325" s="13" t="s">
        <v>1381</v>
      </c>
      <c r="AA325" s="4" t="s">
        <v>1385</v>
      </c>
      <c r="AB325" s="4" t="s">
        <v>1101</v>
      </c>
      <c r="AC325" s="4" t="s">
        <v>1624</v>
      </c>
      <c r="AD325" s="33" t="s">
        <v>2681</v>
      </c>
      <c r="AE325" s="33" t="s">
        <v>2693</v>
      </c>
      <c r="AF325" s="33" t="s">
        <v>2681</v>
      </c>
      <c r="AG325" s="33" t="s">
        <v>2693</v>
      </c>
      <c r="AH325" s="108" t="s">
        <v>923</v>
      </c>
      <c r="AI325" s="147">
        <v>43851</v>
      </c>
      <c r="AJ325" s="74" t="s">
        <v>1091</v>
      </c>
      <c r="AK325" s="166"/>
      <c r="AL325" s="72"/>
      <c r="AM325" s="72"/>
      <c r="AN325" s="71"/>
    </row>
    <row r="326" spans="2:40" s="20" customFormat="1" ht="260.25" customHeight="1">
      <c r="B326" s="68" t="s">
        <v>2428</v>
      </c>
      <c r="C326" s="8" t="s">
        <v>2125</v>
      </c>
      <c r="D326" s="107">
        <v>43630</v>
      </c>
      <c r="E326" s="68" t="s">
        <v>1568</v>
      </c>
      <c r="F326" s="129" t="s">
        <v>1933</v>
      </c>
      <c r="G326" s="48" t="s">
        <v>810</v>
      </c>
      <c r="H326" s="4" t="s">
        <v>811</v>
      </c>
      <c r="I326" s="4" t="s">
        <v>812</v>
      </c>
      <c r="J326" s="4" t="s">
        <v>813</v>
      </c>
      <c r="K326" s="2">
        <v>5</v>
      </c>
      <c r="L326" s="44">
        <v>43668</v>
      </c>
      <c r="M326" s="44">
        <v>44012</v>
      </c>
      <c r="N326" s="5">
        <v>50</v>
      </c>
      <c r="O326" s="8" t="s">
        <v>61</v>
      </c>
      <c r="P326" s="8"/>
      <c r="Q326" s="202">
        <v>5</v>
      </c>
      <c r="R326" s="6"/>
      <c r="S326" s="7">
        <f t="shared" si="10"/>
        <v>0</v>
      </c>
      <c r="T326" s="66" t="s">
        <v>1382</v>
      </c>
      <c r="U326" s="66" t="s">
        <v>1382</v>
      </c>
      <c r="V326" s="66" t="s">
        <v>1382</v>
      </c>
      <c r="W326" s="66" t="s">
        <v>1382</v>
      </c>
      <c r="X326" s="66" t="s">
        <v>1382</v>
      </c>
      <c r="Y326" s="13" t="s">
        <v>1382</v>
      </c>
      <c r="Z326" s="13" t="s">
        <v>1381</v>
      </c>
      <c r="AA326" s="4" t="s">
        <v>1385</v>
      </c>
      <c r="AB326" s="4" t="s">
        <v>1110</v>
      </c>
      <c r="AC326" s="4" t="s">
        <v>1753</v>
      </c>
      <c r="AD326" s="222" t="s">
        <v>1794</v>
      </c>
      <c r="AE326" s="4" t="s">
        <v>1945</v>
      </c>
      <c r="AF326" s="4" t="s">
        <v>2876</v>
      </c>
      <c r="AG326" s="4" t="s">
        <v>2917</v>
      </c>
      <c r="AH326" s="108" t="s">
        <v>924</v>
      </c>
      <c r="AI326" s="73">
        <v>44126</v>
      </c>
      <c r="AJ326" s="74" t="s">
        <v>1091</v>
      </c>
      <c r="AK326" s="76"/>
      <c r="AL326" s="72"/>
      <c r="AM326" s="72"/>
      <c r="AN326" s="71"/>
    </row>
    <row r="327" spans="2:40" s="20" customFormat="1" ht="409.6" hidden="1" customHeight="1">
      <c r="B327" s="68" t="s">
        <v>2429</v>
      </c>
      <c r="C327" s="63" t="s">
        <v>2125</v>
      </c>
      <c r="D327" s="146">
        <v>43630</v>
      </c>
      <c r="E327" s="68" t="s">
        <v>1526</v>
      </c>
      <c r="F327" s="131" t="s">
        <v>1747</v>
      </c>
      <c r="G327" s="4" t="s">
        <v>814</v>
      </c>
      <c r="H327" s="4" t="s">
        <v>815</v>
      </c>
      <c r="I327" s="4" t="s">
        <v>1654</v>
      </c>
      <c r="J327" s="4" t="s">
        <v>817</v>
      </c>
      <c r="K327" s="43">
        <v>1</v>
      </c>
      <c r="L327" s="51">
        <v>43739</v>
      </c>
      <c r="M327" s="51">
        <v>43769</v>
      </c>
      <c r="N327" s="5">
        <v>5</v>
      </c>
      <c r="O327" s="8" t="s">
        <v>154</v>
      </c>
      <c r="P327" s="8"/>
      <c r="Q327" s="196">
        <v>1</v>
      </c>
      <c r="R327" s="6" t="s">
        <v>1859</v>
      </c>
      <c r="S327" s="7">
        <f t="shared" si="10"/>
        <v>304</v>
      </c>
      <c r="T327" s="66" t="s">
        <v>1382</v>
      </c>
      <c r="U327" s="66" t="s">
        <v>1382</v>
      </c>
      <c r="V327" s="66" t="s">
        <v>1382</v>
      </c>
      <c r="W327" s="66" t="s">
        <v>1382</v>
      </c>
      <c r="X327" s="66" t="s">
        <v>1382</v>
      </c>
      <c r="Y327" s="13" t="s">
        <v>1382</v>
      </c>
      <c r="Z327" s="13" t="s">
        <v>1381</v>
      </c>
      <c r="AA327" s="4" t="s">
        <v>1385</v>
      </c>
      <c r="AB327" s="4" t="s">
        <v>1653</v>
      </c>
      <c r="AC327" s="4" t="s">
        <v>1742</v>
      </c>
      <c r="AD327" s="33" t="s">
        <v>1745</v>
      </c>
      <c r="AE327" s="219" t="s">
        <v>1750</v>
      </c>
      <c r="AF327" s="20" t="s">
        <v>2683</v>
      </c>
      <c r="AG327" s="4" t="s">
        <v>2678</v>
      </c>
      <c r="AH327" s="108" t="s">
        <v>1087</v>
      </c>
      <c r="AI327" s="147">
        <v>44020</v>
      </c>
      <c r="AJ327" s="74" t="s">
        <v>1091</v>
      </c>
      <c r="AK327" s="76"/>
      <c r="AL327" s="72"/>
      <c r="AM327" s="72"/>
      <c r="AN327" s="71"/>
    </row>
    <row r="328" spans="2:40" s="20" customFormat="1" ht="290.25" hidden="1" customHeight="1">
      <c r="B328" s="68" t="s">
        <v>2430</v>
      </c>
      <c r="C328" s="63" t="s">
        <v>2125</v>
      </c>
      <c r="D328" s="146">
        <v>43630</v>
      </c>
      <c r="E328" s="68" t="s">
        <v>1528</v>
      </c>
      <c r="F328" s="131" t="s">
        <v>1746</v>
      </c>
      <c r="G328" s="4" t="s">
        <v>814</v>
      </c>
      <c r="H328" s="4" t="s">
        <v>815</v>
      </c>
      <c r="I328" s="4" t="s">
        <v>816</v>
      </c>
      <c r="J328" s="4" t="s">
        <v>817</v>
      </c>
      <c r="K328" s="43">
        <v>1</v>
      </c>
      <c r="L328" s="51">
        <v>43739</v>
      </c>
      <c r="M328" s="51">
        <v>43769</v>
      </c>
      <c r="N328" s="5">
        <v>5</v>
      </c>
      <c r="O328" s="10" t="s">
        <v>154</v>
      </c>
      <c r="P328" s="8"/>
      <c r="Q328" s="196">
        <v>1</v>
      </c>
      <c r="R328" s="6" t="s">
        <v>1859</v>
      </c>
      <c r="S328" s="7">
        <f t="shared" si="10"/>
        <v>304</v>
      </c>
      <c r="T328" s="66" t="s">
        <v>1382</v>
      </c>
      <c r="U328" s="66" t="s">
        <v>1382</v>
      </c>
      <c r="V328" s="66" t="s">
        <v>1382</v>
      </c>
      <c r="W328" s="66" t="s">
        <v>1382</v>
      </c>
      <c r="X328" s="66" t="s">
        <v>1382</v>
      </c>
      <c r="Y328" s="13" t="s">
        <v>1382</v>
      </c>
      <c r="Z328" s="13" t="s">
        <v>1381</v>
      </c>
      <c r="AA328" s="4" t="s">
        <v>1385</v>
      </c>
      <c r="AB328" s="4" t="s">
        <v>1653</v>
      </c>
      <c r="AC328" s="4" t="s">
        <v>1742</v>
      </c>
      <c r="AD328" s="33" t="s">
        <v>1745</v>
      </c>
      <c r="AE328" s="33" t="s">
        <v>1751</v>
      </c>
      <c r="AF328" s="20" t="s">
        <v>2683</v>
      </c>
      <c r="AG328" s="4" t="s">
        <v>2678</v>
      </c>
      <c r="AH328" s="108" t="s">
        <v>1087</v>
      </c>
      <c r="AI328" s="147">
        <v>44020</v>
      </c>
      <c r="AJ328" s="74" t="s">
        <v>1402</v>
      </c>
      <c r="AK328" s="73">
        <v>43991</v>
      </c>
      <c r="AL328" s="72" t="s">
        <v>2154</v>
      </c>
      <c r="AM328" s="15" t="s">
        <v>1953</v>
      </c>
      <c r="AN328" s="71" t="s">
        <v>1407</v>
      </c>
    </row>
    <row r="329" spans="2:40" s="20" customFormat="1" ht="175.5" hidden="1" customHeight="1">
      <c r="B329" s="68" t="s">
        <v>2431</v>
      </c>
      <c r="C329" s="63" t="s">
        <v>2125</v>
      </c>
      <c r="D329" s="146">
        <v>43630</v>
      </c>
      <c r="E329" s="68" t="s">
        <v>1569</v>
      </c>
      <c r="F329" s="130" t="s">
        <v>2138</v>
      </c>
      <c r="G329" s="45" t="s">
        <v>818</v>
      </c>
      <c r="H329" s="45" t="s">
        <v>819</v>
      </c>
      <c r="I329" s="4" t="s">
        <v>820</v>
      </c>
      <c r="J329" s="45" t="s">
        <v>821</v>
      </c>
      <c r="K329" s="52">
        <v>1</v>
      </c>
      <c r="L329" s="44">
        <v>43668</v>
      </c>
      <c r="M329" s="44">
        <v>43830</v>
      </c>
      <c r="N329" s="5">
        <v>24</v>
      </c>
      <c r="O329" s="63" t="s">
        <v>202</v>
      </c>
      <c r="P329" s="63"/>
      <c r="Q329" s="196">
        <v>1</v>
      </c>
      <c r="R329" s="6" t="s">
        <v>1860</v>
      </c>
      <c r="S329" s="7">
        <f t="shared" si="10"/>
        <v>368</v>
      </c>
      <c r="T329" s="66" t="s">
        <v>1382</v>
      </c>
      <c r="U329" s="66" t="s">
        <v>1382</v>
      </c>
      <c r="V329" s="66" t="s">
        <v>1382</v>
      </c>
      <c r="W329" s="66" t="s">
        <v>1382</v>
      </c>
      <c r="X329" s="66" t="s">
        <v>1382</v>
      </c>
      <c r="Y329" s="13" t="s">
        <v>1382</v>
      </c>
      <c r="Z329" s="13" t="s">
        <v>1381</v>
      </c>
      <c r="AA329" s="4" t="s">
        <v>1385</v>
      </c>
      <c r="AB329" s="4" t="s">
        <v>1102</v>
      </c>
      <c r="AC329" s="63" t="s">
        <v>1641</v>
      </c>
      <c r="AD329" s="41" t="s">
        <v>2687</v>
      </c>
      <c r="AE329" s="41" t="s">
        <v>2692</v>
      </c>
      <c r="AF329" s="41" t="s">
        <v>2687</v>
      </c>
      <c r="AG329" s="41" t="s">
        <v>2692</v>
      </c>
      <c r="AH329" s="108" t="s">
        <v>923</v>
      </c>
      <c r="AI329" s="147">
        <v>43829</v>
      </c>
      <c r="AJ329" s="74" t="s">
        <v>1402</v>
      </c>
      <c r="AK329" s="73">
        <v>43991</v>
      </c>
      <c r="AL329" s="72" t="s">
        <v>2154</v>
      </c>
      <c r="AM329" s="15" t="s">
        <v>1953</v>
      </c>
      <c r="AN329" s="71" t="s">
        <v>1407</v>
      </c>
    </row>
    <row r="330" spans="2:40" s="20" customFormat="1" ht="352.5" hidden="1" customHeight="1">
      <c r="B330" s="68" t="s">
        <v>2432</v>
      </c>
      <c r="C330" s="63" t="s">
        <v>2125</v>
      </c>
      <c r="D330" s="146">
        <v>43630</v>
      </c>
      <c r="E330" s="68" t="s">
        <v>1569</v>
      </c>
      <c r="F330" s="130" t="s">
        <v>2138</v>
      </c>
      <c r="G330" s="45" t="s">
        <v>818</v>
      </c>
      <c r="H330" s="45" t="s">
        <v>822</v>
      </c>
      <c r="I330" s="4" t="s">
        <v>823</v>
      </c>
      <c r="J330" s="45" t="s">
        <v>824</v>
      </c>
      <c r="K330" s="52">
        <v>14</v>
      </c>
      <c r="L330" s="44">
        <v>43668</v>
      </c>
      <c r="M330" s="44">
        <v>43830</v>
      </c>
      <c r="N330" s="5">
        <v>24</v>
      </c>
      <c r="O330" s="63" t="s">
        <v>202</v>
      </c>
      <c r="P330" s="63"/>
      <c r="Q330" s="202">
        <v>4</v>
      </c>
      <c r="R330" s="6" t="s">
        <v>1639</v>
      </c>
      <c r="S330" s="7">
        <f t="shared" si="10"/>
        <v>388</v>
      </c>
      <c r="T330" s="66" t="s">
        <v>1382</v>
      </c>
      <c r="U330" s="66" t="s">
        <v>1382</v>
      </c>
      <c r="V330" s="66" t="s">
        <v>1382</v>
      </c>
      <c r="W330" s="66" t="s">
        <v>1382</v>
      </c>
      <c r="X330" s="66" t="s">
        <v>1382</v>
      </c>
      <c r="Y330" s="13" t="s">
        <v>1382</v>
      </c>
      <c r="Z330" s="13" t="s">
        <v>1381</v>
      </c>
      <c r="AA330" s="4" t="s">
        <v>1385</v>
      </c>
      <c r="AB330" s="4" t="s">
        <v>1638</v>
      </c>
      <c r="AC330" s="4" t="s">
        <v>1740</v>
      </c>
      <c r="AD330" s="27"/>
      <c r="AE330" s="33" t="s">
        <v>1967</v>
      </c>
      <c r="AF330" s="4" t="s">
        <v>2698</v>
      </c>
      <c r="AG330" s="33" t="s">
        <v>2696</v>
      </c>
      <c r="AH330" s="108" t="s">
        <v>2142</v>
      </c>
      <c r="AI330" s="147">
        <v>44070</v>
      </c>
      <c r="AJ330" s="74" t="s">
        <v>2143</v>
      </c>
      <c r="AK330" s="73">
        <v>44074</v>
      </c>
      <c r="AL330" s="72" t="s">
        <v>2167</v>
      </c>
      <c r="AM330" s="72" t="s">
        <v>2141</v>
      </c>
      <c r="AN330" s="71" t="s">
        <v>1407</v>
      </c>
    </row>
    <row r="331" spans="2:40" s="20" customFormat="1" ht="352.5" hidden="1" customHeight="1">
      <c r="B331" s="68" t="s">
        <v>2432</v>
      </c>
      <c r="C331" s="63" t="s">
        <v>2125</v>
      </c>
      <c r="D331" s="146">
        <v>43630</v>
      </c>
      <c r="E331" s="68" t="s">
        <v>1569</v>
      </c>
      <c r="F331" s="130" t="s">
        <v>2138</v>
      </c>
      <c r="G331" s="45" t="s">
        <v>818</v>
      </c>
      <c r="H331" s="45" t="s">
        <v>822</v>
      </c>
      <c r="I331" s="4" t="s">
        <v>823</v>
      </c>
      <c r="J331" s="45" t="s">
        <v>824</v>
      </c>
      <c r="K331" s="52">
        <v>4</v>
      </c>
      <c r="L331" s="44">
        <v>43668</v>
      </c>
      <c r="M331" s="44">
        <v>43830</v>
      </c>
      <c r="N331" s="5">
        <v>24</v>
      </c>
      <c r="O331" s="63" t="s">
        <v>202</v>
      </c>
      <c r="P331" s="63"/>
      <c r="Q331" s="196">
        <v>4</v>
      </c>
      <c r="R331" s="6" t="s">
        <v>2206</v>
      </c>
      <c r="S331" s="7">
        <f t="shared" si="10"/>
        <v>209</v>
      </c>
      <c r="T331" s="66" t="s">
        <v>1382</v>
      </c>
      <c r="U331" s="66" t="s">
        <v>1382</v>
      </c>
      <c r="V331" s="66" t="s">
        <v>1382</v>
      </c>
      <c r="W331" s="66" t="s">
        <v>1382</v>
      </c>
      <c r="X331" s="66" t="s">
        <v>1382</v>
      </c>
      <c r="Y331" s="13" t="s">
        <v>1382</v>
      </c>
      <c r="Z331" s="13" t="s">
        <v>1381</v>
      </c>
      <c r="AA331" s="4" t="s">
        <v>1385</v>
      </c>
      <c r="AB331" s="4" t="s">
        <v>1638</v>
      </c>
      <c r="AC331" s="4" t="s">
        <v>1740</v>
      </c>
      <c r="AD331" s="27"/>
      <c r="AE331" s="33" t="s">
        <v>1967</v>
      </c>
      <c r="AF331" s="20" t="s">
        <v>2683</v>
      </c>
      <c r="AG331" s="263" t="s">
        <v>2207</v>
      </c>
      <c r="AH331" s="108" t="s">
        <v>923</v>
      </c>
      <c r="AI331" s="147">
        <v>44077</v>
      </c>
      <c r="AJ331" s="74" t="s">
        <v>1402</v>
      </c>
      <c r="AK331" s="73">
        <v>43991</v>
      </c>
      <c r="AL331" s="72" t="s">
        <v>2154</v>
      </c>
      <c r="AM331" s="15" t="s">
        <v>1953</v>
      </c>
      <c r="AN331" s="71" t="s">
        <v>1407</v>
      </c>
    </row>
    <row r="332" spans="2:40" s="20" customFormat="1" ht="157.5" hidden="1" customHeight="1">
      <c r="B332" s="68" t="s">
        <v>2433</v>
      </c>
      <c r="C332" s="63" t="s">
        <v>2125</v>
      </c>
      <c r="D332" s="146">
        <v>43630</v>
      </c>
      <c r="E332" s="68" t="s">
        <v>1570</v>
      </c>
      <c r="F332" s="129" t="s">
        <v>2200</v>
      </c>
      <c r="G332" s="4" t="s">
        <v>1642</v>
      </c>
      <c r="H332" s="48" t="s">
        <v>1643</v>
      </c>
      <c r="I332" s="4" t="s">
        <v>825</v>
      </c>
      <c r="J332" s="48" t="s">
        <v>697</v>
      </c>
      <c r="K332" s="2">
        <v>1</v>
      </c>
      <c r="L332" s="44">
        <v>43663</v>
      </c>
      <c r="M332" s="44">
        <v>43707</v>
      </c>
      <c r="N332" s="5">
        <v>7</v>
      </c>
      <c r="O332" s="8" t="s">
        <v>29</v>
      </c>
      <c r="P332" s="8"/>
      <c r="Q332" s="196">
        <v>1</v>
      </c>
      <c r="R332" s="6"/>
      <c r="S332" s="7">
        <f t="shared" ref="S332:S363" si="11">LEN(R332)</f>
        <v>0</v>
      </c>
      <c r="T332" s="66" t="s">
        <v>1382</v>
      </c>
      <c r="U332" s="66" t="s">
        <v>1382</v>
      </c>
      <c r="V332" s="66" t="s">
        <v>1382</v>
      </c>
      <c r="W332" s="66" t="s">
        <v>1382</v>
      </c>
      <c r="X332" s="66" t="s">
        <v>1382</v>
      </c>
      <c r="Y332" s="13" t="s">
        <v>1382</v>
      </c>
      <c r="Z332" s="13" t="s">
        <v>1381</v>
      </c>
      <c r="AA332" s="4" t="s">
        <v>1385</v>
      </c>
      <c r="AB332" s="4" t="s">
        <v>1103</v>
      </c>
      <c r="AC332" s="4" t="s">
        <v>1624</v>
      </c>
      <c r="AD332" s="33" t="s">
        <v>2797</v>
      </c>
      <c r="AE332" s="33" t="s">
        <v>2693</v>
      </c>
      <c r="AF332" s="33" t="s">
        <v>2681</v>
      </c>
      <c r="AG332" s="33" t="s">
        <v>2693</v>
      </c>
      <c r="AH332" s="108" t="s">
        <v>1087</v>
      </c>
      <c r="AI332" s="147">
        <v>43829</v>
      </c>
      <c r="AJ332" s="74" t="s">
        <v>1402</v>
      </c>
      <c r="AK332" s="73">
        <v>43991</v>
      </c>
      <c r="AL332" s="72" t="s">
        <v>2154</v>
      </c>
      <c r="AM332" s="15" t="s">
        <v>1953</v>
      </c>
      <c r="AN332" s="71" t="s">
        <v>1407</v>
      </c>
    </row>
    <row r="333" spans="2:40" s="20" customFormat="1" ht="335.25" hidden="1" customHeight="1">
      <c r="B333" s="68" t="s">
        <v>2434</v>
      </c>
      <c r="C333" s="63" t="s">
        <v>2125</v>
      </c>
      <c r="D333" s="146">
        <v>43630</v>
      </c>
      <c r="E333" s="68" t="s">
        <v>1570</v>
      </c>
      <c r="F333" s="129" t="s">
        <v>2200</v>
      </c>
      <c r="G333" s="4" t="s">
        <v>1642</v>
      </c>
      <c r="H333" s="4" t="s">
        <v>1644</v>
      </c>
      <c r="I333" s="4" t="s">
        <v>1645</v>
      </c>
      <c r="J333" s="4" t="s">
        <v>826</v>
      </c>
      <c r="K333" s="2">
        <v>1</v>
      </c>
      <c r="L333" s="44">
        <v>43656</v>
      </c>
      <c r="M333" s="44">
        <v>43707</v>
      </c>
      <c r="N333" s="5">
        <v>8</v>
      </c>
      <c r="O333" s="8" t="s">
        <v>29</v>
      </c>
      <c r="P333" s="8"/>
      <c r="Q333" s="196">
        <v>1</v>
      </c>
      <c r="R333" s="6" t="s">
        <v>2205</v>
      </c>
      <c r="S333" s="7">
        <f t="shared" si="11"/>
        <v>172</v>
      </c>
      <c r="T333" s="66" t="s">
        <v>1382</v>
      </c>
      <c r="U333" s="66" t="s">
        <v>1382</v>
      </c>
      <c r="V333" s="66" t="s">
        <v>1382</v>
      </c>
      <c r="W333" s="66" t="s">
        <v>1382</v>
      </c>
      <c r="X333" s="66" t="s">
        <v>1382</v>
      </c>
      <c r="Y333" s="13" t="s">
        <v>1382</v>
      </c>
      <c r="Z333" s="13" t="s">
        <v>1381</v>
      </c>
      <c r="AA333" s="4" t="s">
        <v>1385</v>
      </c>
      <c r="AB333" s="4" t="s">
        <v>1106</v>
      </c>
      <c r="AC333" s="4" t="s">
        <v>1624</v>
      </c>
      <c r="AD333" s="33" t="s">
        <v>2797</v>
      </c>
      <c r="AE333" s="33" t="s">
        <v>2693</v>
      </c>
      <c r="AF333" s="33" t="s">
        <v>2681</v>
      </c>
      <c r="AG333" s="33" t="s">
        <v>2693</v>
      </c>
      <c r="AH333" s="108" t="s">
        <v>1087</v>
      </c>
      <c r="AI333" s="147">
        <v>43829</v>
      </c>
      <c r="AJ333" s="74" t="s">
        <v>1402</v>
      </c>
      <c r="AK333" s="73">
        <v>43991</v>
      </c>
      <c r="AL333" s="72" t="s">
        <v>2154</v>
      </c>
      <c r="AM333" s="15" t="s">
        <v>1953</v>
      </c>
      <c r="AN333" s="71" t="s">
        <v>1407</v>
      </c>
    </row>
    <row r="334" spans="2:40" s="20" customFormat="1" ht="159.75" hidden="1" customHeight="1">
      <c r="B334" s="68" t="s">
        <v>2435</v>
      </c>
      <c r="C334" s="63" t="s">
        <v>2125</v>
      </c>
      <c r="D334" s="146">
        <v>43630</v>
      </c>
      <c r="E334" s="68" t="s">
        <v>1570</v>
      </c>
      <c r="F334" s="129" t="s">
        <v>2200</v>
      </c>
      <c r="G334" s="4" t="s">
        <v>1642</v>
      </c>
      <c r="H334" s="4" t="s">
        <v>1644</v>
      </c>
      <c r="I334" s="4" t="s">
        <v>1646</v>
      </c>
      <c r="J334" s="4" t="s">
        <v>827</v>
      </c>
      <c r="K334" s="2">
        <v>1</v>
      </c>
      <c r="L334" s="44">
        <v>43656</v>
      </c>
      <c r="M334" s="44">
        <v>43677</v>
      </c>
      <c r="N334" s="5">
        <v>4</v>
      </c>
      <c r="O334" s="8" t="s">
        <v>29</v>
      </c>
      <c r="P334" s="8"/>
      <c r="Q334" s="196">
        <v>1</v>
      </c>
      <c r="R334" s="6" t="s">
        <v>936</v>
      </c>
      <c r="S334" s="7">
        <f t="shared" si="11"/>
        <v>385</v>
      </c>
      <c r="T334" s="66" t="s">
        <v>1382</v>
      </c>
      <c r="U334" s="66" t="s">
        <v>1382</v>
      </c>
      <c r="V334" s="66" t="s">
        <v>1382</v>
      </c>
      <c r="W334" s="66" t="s">
        <v>1382</v>
      </c>
      <c r="X334" s="66" t="s">
        <v>1382</v>
      </c>
      <c r="Y334" s="13" t="s">
        <v>1382</v>
      </c>
      <c r="Z334" s="13" t="s">
        <v>1381</v>
      </c>
      <c r="AA334" s="4" t="s">
        <v>1385</v>
      </c>
      <c r="AB334" s="4" t="s">
        <v>1104</v>
      </c>
      <c r="AC334" s="4" t="s">
        <v>1624</v>
      </c>
      <c r="AD334" s="33" t="s">
        <v>2797</v>
      </c>
      <c r="AE334" s="33" t="s">
        <v>2693</v>
      </c>
      <c r="AF334" s="33" t="s">
        <v>2681</v>
      </c>
      <c r="AG334" s="33" t="s">
        <v>2693</v>
      </c>
      <c r="AH334" s="108" t="s">
        <v>923</v>
      </c>
      <c r="AI334" s="147">
        <v>43829</v>
      </c>
      <c r="AJ334" s="74" t="s">
        <v>1402</v>
      </c>
      <c r="AK334" s="73">
        <v>43991</v>
      </c>
      <c r="AL334" s="72" t="s">
        <v>2154</v>
      </c>
      <c r="AM334" s="15" t="s">
        <v>1953</v>
      </c>
      <c r="AN334" s="71" t="s">
        <v>1407</v>
      </c>
    </row>
    <row r="335" spans="2:40" s="20" customFormat="1" ht="409.6" hidden="1" customHeight="1">
      <c r="B335" s="68" t="s">
        <v>2436</v>
      </c>
      <c r="C335" s="63" t="s">
        <v>2125</v>
      </c>
      <c r="D335" s="146">
        <v>43630</v>
      </c>
      <c r="E335" s="68" t="s">
        <v>1527</v>
      </c>
      <c r="F335" s="129" t="s">
        <v>2137</v>
      </c>
      <c r="G335" s="4" t="s">
        <v>828</v>
      </c>
      <c r="H335" s="4" t="s">
        <v>829</v>
      </c>
      <c r="I335" s="4" t="s">
        <v>830</v>
      </c>
      <c r="J335" s="4" t="s">
        <v>268</v>
      </c>
      <c r="K335" s="2">
        <v>1</v>
      </c>
      <c r="L335" s="44">
        <v>43649</v>
      </c>
      <c r="M335" s="44">
        <v>43677</v>
      </c>
      <c r="N335" s="5">
        <v>5</v>
      </c>
      <c r="O335" s="8" t="s">
        <v>29</v>
      </c>
      <c r="P335" s="8"/>
      <c r="Q335" s="203">
        <v>0.4</v>
      </c>
      <c r="R335" s="27" t="s">
        <v>2180</v>
      </c>
      <c r="S335" s="7">
        <f t="shared" si="11"/>
        <v>321</v>
      </c>
      <c r="T335" s="66" t="s">
        <v>1382</v>
      </c>
      <c r="U335" s="66" t="s">
        <v>1382</v>
      </c>
      <c r="V335" s="66" t="s">
        <v>1382</v>
      </c>
      <c r="W335" s="66" t="s">
        <v>1382</v>
      </c>
      <c r="X335" s="66" t="s">
        <v>1382</v>
      </c>
      <c r="Y335" s="13" t="s">
        <v>1382</v>
      </c>
      <c r="Z335" s="13" t="s">
        <v>1381</v>
      </c>
      <c r="AA335" s="4" t="s">
        <v>1385</v>
      </c>
      <c r="AB335" s="4" t="s">
        <v>2875</v>
      </c>
      <c r="AC335" s="4" t="s">
        <v>1880</v>
      </c>
      <c r="AD335" s="4" t="s">
        <v>1898</v>
      </c>
      <c r="AE335" s="4" t="s">
        <v>2798</v>
      </c>
      <c r="AF335" s="33" t="s">
        <v>2699</v>
      </c>
      <c r="AG335" s="27" t="s">
        <v>2741</v>
      </c>
      <c r="AH335" s="108" t="s">
        <v>1408</v>
      </c>
      <c r="AI335" s="73">
        <v>44070</v>
      </c>
      <c r="AJ335" s="74" t="s">
        <v>1403</v>
      </c>
      <c r="AK335" s="256">
        <v>43991</v>
      </c>
      <c r="AL335" s="86" t="s">
        <v>2179</v>
      </c>
      <c r="AM335" s="72" t="s">
        <v>1718</v>
      </c>
      <c r="AN335" s="71" t="s">
        <v>1407</v>
      </c>
    </row>
    <row r="336" spans="2:40" s="20" customFormat="1" ht="409.6" hidden="1" customHeight="1">
      <c r="B336" s="68" t="s">
        <v>2437</v>
      </c>
      <c r="C336" s="63" t="s">
        <v>2125</v>
      </c>
      <c r="D336" s="146">
        <v>43630</v>
      </c>
      <c r="E336" s="68" t="s">
        <v>1527</v>
      </c>
      <c r="F336" s="129" t="s">
        <v>2137</v>
      </c>
      <c r="G336" s="4" t="s">
        <v>828</v>
      </c>
      <c r="H336" s="4" t="s">
        <v>829</v>
      </c>
      <c r="I336" s="4" t="s">
        <v>831</v>
      </c>
      <c r="J336" s="4" t="s">
        <v>268</v>
      </c>
      <c r="K336" s="2">
        <v>1</v>
      </c>
      <c r="L336" s="44">
        <v>43649</v>
      </c>
      <c r="M336" s="44">
        <v>43784</v>
      </c>
      <c r="N336" s="5">
        <v>20</v>
      </c>
      <c r="O336" s="8" t="s">
        <v>29</v>
      </c>
      <c r="P336" s="8"/>
      <c r="Q336" s="202">
        <v>0</v>
      </c>
      <c r="R336" s="27" t="s">
        <v>2180</v>
      </c>
      <c r="S336" s="7">
        <f t="shared" si="11"/>
        <v>321</v>
      </c>
      <c r="T336" s="66" t="s">
        <v>1382</v>
      </c>
      <c r="U336" s="66" t="s">
        <v>1382</v>
      </c>
      <c r="V336" s="66" t="s">
        <v>1382</v>
      </c>
      <c r="W336" s="66" t="s">
        <v>1382</v>
      </c>
      <c r="X336" s="66" t="s">
        <v>1382</v>
      </c>
      <c r="Y336" s="13" t="s">
        <v>1382</v>
      </c>
      <c r="Z336" s="13" t="s">
        <v>1381</v>
      </c>
      <c r="AA336" s="4" t="s">
        <v>1385</v>
      </c>
      <c r="AB336" s="4" t="s">
        <v>2799</v>
      </c>
      <c r="AC336" s="4" t="s">
        <v>1875</v>
      </c>
      <c r="AD336" s="4" t="s">
        <v>1898</v>
      </c>
      <c r="AE336" s="4" t="s">
        <v>2800</v>
      </c>
      <c r="AF336" s="33" t="s">
        <v>2699</v>
      </c>
      <c r="AG336" s="27" t="s">
        <v>2742</v>
      </c>
      <c r="AH336" s="108" t="s">
        <v>1408</v>
      </c>
      <c r="AI336" s="73">
        <v>44070</v>
      </c>
      <c r="AJ336" s="74" t="s">
        <v>2143</v>
      </c>
      <c r="AK336" s="73">
        <v>44074</v>
      </c>
      <c r="AL336" s="27" t="s">
        <v>2182</v>
      </c>
      <c r="AM336" s="72" t="s">
        <v>2141</v>
      </c>
      <c r="AN336" s="71" t="s">
        <v>1407</v>
      </c>
    </row>
    <row r="337" spans="2:40" s="20" customFormat="1" ht="306.75" hidden="1" customHeight="1">
      <c r="B337" s="68" t="s">
        <v>2438</v>
      </c>
      <c r="C337" s="63" t="s">
        <v>2125</v>
      </c>
      <c r="D337" s="146">
        <v>43630</v>
      </c>
      <c r="E337" s="68" t="s">
        <v>1527</v>
      </c>
      <c r="F337" s="129" t="s">
        <v>2137</v>
      </c>
      <c r="G337" s="4" t="s">
        <v>828</v>
      </c>
      <c r="H337" s="4" t="s">
        <v>829</v>
      </c>
      <c r="I337" s="4" t="s">
        <v>832</v>
      </c>
      <c r="J337" s="4" t="s">
        <v>833</v>
      </c>
      <c r="K337" s="2">
        <v>1</v>
      </c>
      <c r="L337" s="44">
        <v>43649</v>
      </c>
      <c r="M337" s="44">
        <v>43784</v>
      </c>
      <c r="N337" s="5">
        <v>20</v>
      </c>
      <c r="O337" s="8" t="s">
        <v>29</v>
      </c>
      <c r="P337" s="8"/>
      <c r="Q337" s="311">
        <v>0</v>
      </c>
      <c r="R337" s="27" t="s">
        <v>2180</v>
      </c>
      <c r="S337" s="7">
        <f t="shared" si="11"/>
        <v>321</v>
      </c>
      <c r="T337" s="66" t="s">
        <v>1382</v>
      </c>
      <c r="U337" s="66" t="s">
        <v>1382</v>
      </c>
      <c r="V337" s="66" t="s">
        <v>1382</v>
      </c>
      <c r="W337" s="66" t="s">
        <v>1382</v>
      </c>
      <c r="X337" s="66" t="s">
        <v>1382</v>
      </c>
      <c r="Y337" s="13" t="s">
        <v>1382</v>
      </c>
      <c r="Z337" s="13" t="s">
        <v>1381</v>
      </c>
      <c r="AA337" s="4" t="s">
        <v>1385</v>
      </c>
      <c r="AB337" s="4" t="s">
        <v>2801</v>
      </c>
      <c r="AC337" s="4" t="s">
        <v>1876</v>
      </c>
      <c r="AD337" s="4" t="s">
        <v>1898</v>
      </c>
      <c r="AE337" s="4" t="s">
        <v>2802</v>
      </c>
      <c r="AF337" s="4" t="s">
        <v>2698</v>
      </c>
      <c r="AG337" s="27" t="s">
        <v>2742</v>
      </c>
      <c r="AH337" s="108" t="s">
        <v>2142</v>
      </c>
      <c r="AI337" s="73">
        <v>44070</v>
      </c>
      <c r="AJ337" s="74" t="s">
        <v>2143</v>
      </c>
      <c r="AK337" s="73">
        <v>44074</v>
      </c>
      <c r="AL337" s="27" t="s">
        <v>2182</v>
      </c>
      <c r="AM337" s="72" t="s">
        <v>2141</v>
      </c>
      <c r="AN337" s="71" t="s">
        <v>1407</v>
      </c>
    </row>
    <row r="338" spans="2:40" s="20" customFormat="1" ht="339" hidden="1" customHeight="1">
      <c r="B338" s="68" t="s">
        <v>2438</v>
      </c>
      <c r="C338" s="8" t="s">
        <v>2125</v>
      </c>
      <c r="D338" s="107">
        <v>43630</v>
      </c>
      <c r="E338" s="68" t="s">
        <v>1527</v>
      </c>
      <c r="F338" s="129" t="s">
        <v>2137</v>
      </c>
      <c r="G338" s="4" t="s">
        <v>828</v>
      </c>
      <c r="H338" s="261" t="s">
        <v>2173</v>
      </c>
      <c r="I338" s="261" t="s">
        <v>2174</v>
      </c>
      <c r="J338" s="261" t="s">
        <v>268</v>
      </c>
      <c r="K338" s="259">
        <v>2</v>
      </c>
      <c r="L338" s="260">
        <v>44062</v>
      </c>
      <c r="M338" s="260">
        <v>44438</v>
      </c>
      <c r="N338" s="5">
        <v>20</v>
      </c>
      <c r="O338" s="8" t="s">
        <v>29</v>
      </c>
      <c r="P338" s="8"/>
      <c r="Q338" s="204">
        <v>0</v>
      </c>
      <c r="R338" s="27"/>
      <c r="S338" s="7">
        <f t="shared" si="11"/>
        <v>0</v>
      </c>
      <c r="T338" s="66" t="s">
        <v>1382</v>
      </c>
      <c r="U338" s="66" t="s">
        <v>1382</v>
      </c>
      <c r="V338" s="66" t="s">
        <v>1382</v>
      </c>
      <c r="W338" s="66" t="s">
        <v>1382</v>
      </c>
      <c r="X338" s="66" t="s">
        <v>1382</v>
      </c>
      <c r="Y338" s="13" t="s">
        <v>1382</v>
      </c>
      <c r="Z338" s="13" t="s">
        <v>1381</v>
      </c>
      <c r="AA338" s="13" t="s">
        <v>1382</v>
      </c>
      <c r="AB338" s="13" t="s">
        <v>1382</v>
      </c>
      <c r="AC338" s="13" t="s">
        <v>1382</v>
      </c>
      <c r="AD338" s="13"/>
      <c r="AE338" s="13" t="s">
        <v>2709</v>
      </c>
      <c r="AF338" s="9" t="s">
        <v>2789</v>
      </c>
      <c r="AG338" s="27" t="s">
        <v>2814</v>
      </c>
      <c r="AH338" s="108" t="s">
        <v>925</v>
      </c>
      <c r="AI338" s="73">
        <v>44124</v>
      </c>
      <c r="AJ338" s="74" t="s">
        <v>1091</v>
      </c>
      <c r="AK338" s="73"/>
      <c r="AL338" s="27"/>
      <c r="AM338" s="72"/>
      <c r="AN338" s="71" t="s">
        <v>1406</v>
      </c>
    </row>
    <row r="339" spans="2:40" s="20" customFormat="1" ht="356.25" hidden="1" customHeight="1">
      <c r="B339" s="68" t="s">
        <v>2439</v>
      </c>
      <c r="C339" s="63" t="s">
        <v>2125</v>
      </c>
      <c r="D339" s="146">
        <v>43630</v>
      </c>
      <c r="E339" s="68" t="s">
        <v>1571</v>
      </c>
      <c r="F339" s="129" t="s">
        <v>2201</v>
      </c>
      <c r="G339" s="4" t="s">
        <v>834</v>
      </c>
      <c r="H339" s="4" t="s">
        <v>835</v>
      </c>
      <c r="I339" s="4" t="s">
        <v>836</v>
      </c>
      <c r="J339" s="4" t="s">
        <v>837</v>
      </c>
      <c r="K339" s="2">
        <v>1</v>
      </c>
      <c r="L339" s="44">
        <v>43668</v>
      </c>
      <c r="M339" s="44">
        <v>43830</v>
      </c>
      <c r="N339" s="5">
        <v>24</v>
      </c>
      <c r="O339" s="10" t="s">
        <v>1662</v>
      </c>
      <c r="P339" s="8" t="s">
        <v>838</v>
      </c>
      <c r="Q339" s="196">
        <v>1</v>
      </c>
      <c r="R339" s="6" t="s">
        <v>966</v>
      </c>
      <c r="S339" s="7">
        <f t="shared" si="11"/>
        <v>345</v>
      </c>
      <c r="T339" s="66" t="s">
        <v>1382</v>
      </c>
      <c r="U339" s="66" t="s">
        <v>1382</v>
      </c>
      <c r="V339" s="66" t="s">
        <v>1382</v>
      </c>
      <c r="W339" s="66" t="s">
        <v>1382</v>
      </c>
      <c r="X339" s="66" t="s">
        <v>1382</v>
      </c>
      <c r="Y339" s="13" t="s">
        <v>1382</v>
      </c>
      <c r="Z339" s="13" t="s">
        <v>1381</v>
      </c>
      <c r="AA339" s="4" t="s">
        <v>1385</v>
      </c>
      <c r="AB339" s="48" t="s">
        <v>1650</v>
      </c>
      <c r="AC339" s="4" t="s">
        <v>1624</v>
      </c>
      <c r="AD339" s="33" t="s">
        <v>2681</v>
      </c>
      <c r="AE339" s="33" t="s">
        <v>2693</v>
      </c>
      <c r="AF339" s="33" t="s">
        <v>2681</v>
      </c>
      <c r="AG339" s="33" t="s">
        <v>2693</v>
      </c>
      <c r="AH339" s="108" t="s">
        <v>923</v>
      </c>
      <c r="AI339" s="147">
        <v>43851</v>
      </c>
      <c r="AJ339" s="74" t="s">
        <v>1091</v>
      </c>
      <c r="AK339" s="73"/>
      <c r="AL339" s="86"/>
      <c r="AM339" s="72"/>
      <c r="AN339" s="71"/>
    </row>
    <row r="340" spans="2:40" s="20" customFormat="1" ht="409.6" customHeight="1">
      <c r="B340" s="68" t="s">
        <v>2440</v>
      </c>
      <c r="C340" s="8" t="s">
        <v>2125</v>
      </c>
      <c r="D340" s="107">
        <v>43630</v>
      </c>
      <c r="E340" s="68" t="s">
        <v>1572</v>
      </c>
      <c r="F340" s="132" t="s">
        <v>2889</v>
      </c>
      <c r="G340" s="48" t="s">
        <v>839</v>
      </c>
      <c r="H340" s="4" t="s">
        <v>840</v>
      </c>
      <c r="I340" s="4" t="s">
        <v>841</v>
      </c>
      <c r="J340" s="4" t="s">
        <v>614</v>
      </c>
      <c r="K340" s="2">
        <v>1</v>
      </c>
      <c r="L340" s="44">
        <v>43668</v>
      </c>
      <c r="M340" s="44">
        <v>43830</v>
      </c>
      <c r="N340" s="5">
        <v>24</v>
      </c>
      <c r="O340" s="8" t="s">
        <v>61</v>
      </c>
      <c r="P340" s="8"/>
      <c r="Q340" s="203">
        <v>0.4</v>
      </c>
      <c r="R340" s="6"/>
      <c r="S340" s="7">
        <f t="shared" si="11"/>
        <v>0</v>
      </c>
      <c r="T340" s="66" t="s">
        <v>1382</v>
      </c>
      <c r="U340" s="66" t="s">
        <v>1382</v>
      </c>
      <c r="V340" s="66" t="s">
        <v>1382</v>
      </c>
      <c r="W340" s="66" t="s">
        <v>1382</v>
      </c>
      <c r="X340" s="66" t="s">
        <v>1382</v>
      </c>
      <c r="Y340" s="13" t="s">
        <v>1382</v>
      </c>
      <c r="Z340" s="13" t="s">
        <v>1381</v>
      </c>
      <c r="AA340" s="4" t="s">
        <v>1385</v>
      </c>
      <c r="AB340" s="4" t="s">
        <v>1626</v>
      </c>
      <c r="AC340" s="13" t="s">
        <v>1754</v>
      </c>
      <c r="AD340" s="33" t="s">
        <v>1785</v>
      </c>
      <c r="AE340" s="33" t="s">
        <v>1946</v>
      </c>
      <c r="AF340" s="57" t="s">
        <v>2850</v>
      </c>
      <c r="AG340" s="57" t="s">
        <v>2918</v>
      </c>
      <c r="AH340" s="108" t="s">
        <v>924</v>
      </c>
      <c r="AI340" s="73">
        <v>44126</v>
      </c>
      <c r="AJ340" s="74" t="s">
        <v>1091</v>
      </c>
      <c r="AK340" s="76"/>
      <c r="AL340" s="72"/>
      <c r="AM340" s="72"/>
      <c r="AN340" s="71"/>
    </row>
    <row r="341" spans="2:40" s="20" customFormat="1" ht="409.6" customHeight="1">
      <c r="B341" s="68" t="s">
        <v>2441</v>
      </c>
      <c r="C341" s="8" t="s">
        <v>2125</v>
      </c>
      <c r="D341" s="107">
        <v>43630</v>
      </c>
      <c r="E341" s="68" t="s">
        <v>1572</v>
      </c>
      <c r="F341" s="132" t="s">
        <v>2202</v>
      </c>
      <c r="G341" s="48" t="s">
        <v>839</v>
      </c>
      <c r="H341" s="4" t="s">
        <v>840</v>
      </c>
      <c r="I341" s="4" t="s">
        <v>842</v>
      </c>
      <c r="J341" s="4" t="s">
        <v>843</v>
      </c>
      <c r="K341" s="2">
        <v>1</v>
      </c>
      <c r="L341" s="44">
        <v>43668</v>
      </c>
      <c r="M341" s="44">
        <v>43830</v>
      </c>
      <c r="N341" s="5">
        <v>24</v>
      </c>
      <c r="O341" s="8" t="s">
        <v>61</v>
      </c>
      <c r="P341" s="8"/>
      <c r="Q341" s="203">
        <v>0.4</v>
      </c>
      <c r="R341" s="6"/>
      <c r="S341" s="7">
        <f t="shared" si="11"/>
        <v>0</v>
      </c>
      <c r="T341" s="66" t="s">
        <v>1382</v>
      </c>
      <c r="U341" s="66" t="s">
        <v>1382</v>
      </c>
      <c r="V341" s="66" t="s">
        <v>1382</v>
      </c>
      <c r="W341" s="66" t="s">
        <v>1382</v>
      </c>
      <c r="X341" s="66" t="s">
        <v>1382</v>
      </c>
      <c r="Y341" s="13" t="s">
        <v>1382</v>
      </c>
      <c r="Z341" s="13" t="s">
        <v>1381</v>
      </c>
      <c r="AA341" s="4" t="s">
        <v>1385</v>
      </c>
      <c r="AB341" s="4" t="s">
        <v>1414</v>
      </c>
      <c r="AC341" s="13" t="s">
        <v>1755</v>
      </c>
      <c r="AD341" s="33" t="s">
        <v>1777</v>
      </c>
      <c r="AE341" s="33" t="s">
        <v>1861</v>
      </c>
      <c r="AF341" s="57" t="s">
        <v>2850</v>
      </c>
      <c r="AG341" s="57" t="s">
        <v>2919</v>
      </c>
      <c r="AH341" s="108" t="s">
        <v>924</v>
      </c>
      <c r="AI341" s="73">
        <v>44126</v>
      </c>
      <c r="AJ341" s="74" t="s">
        <v>1091</v>
      </c>
      <c r="AK341" s="76"/>
      <c r="AL341" s="72"/>
      <c r="AM341" s="72"/>
      <c r="AN341" s="71"/>
    </row>
    <row r="342" spans="2:40" s="20" customFormat="1" ht="409.5" customHeight="1">
      <c r="B342" s="68" t="s">
        <v>2442</v>
      </c>
      <c r="C342" s="8" t="s">
        <v>2125</v>
      </c>
      <c r="D342" s="107">
        <v>43630</v>
      </c>
      <c r="E342" s="68" t="s">
        <v>1572</v>
      </c>
      <c r="F342" s="132" t="s">
        <v>2202</v>
      </c>
      <c r="G342" s="48" t="s">
        <v>839</v>
      </c>
      <c r="H342" s="4" t="s">
        <v>840</v>
      </c>
      <c r="I342" s="4" t="s">
        <v>844</v>
      </c>
      <c r="J342" s="4" t="s">
        <v>845</v>
      </c>
      <c r="K342" s="2">
        <v>1</v>
      </c>
      <c r="L342" s="44">
        <v>43668</v>
      </c>
      <c r="M342" s="44">
        <v>43830</v>
      </c>
      <c r="N342" s="5">
        <v>24</v>
      </c>
      <c r="O342" s="8" t="s">
        <v>61</v>
      </c>
      <c r="P342" s="8"/>
      <c r="Q342" s="202">
        <v>0</v>
      </c>
      <c r="R342" s="6"/>
      <c r="S342" s="7">
        <f t="shared" si="11"/>
        <v>0</v>
      </c>
      <c r="T342" s="66" t="s">
        <v>1382</v>
      </c>
      <c r="U342" s="66" t="s">
        <v>1382</v>
      </c>
      <c r="V342" s="66" t="s">
        <v>1382</v>
      </c>
      <c r="W342" s="66" t="s">
        <v>1382</v>
      </c>
      <c r="X342" s="66" t="s">
        <v>1382</v>
      </c>
      <c r="Y342" s="13" t="s">
        <v>1382</v>
      </c>
      <c r="Z342" s="13" t="s">
        <v>1381</v>
      </c>
      <c r="AA342" s="4" t="s">
        <v>1385</v>
      </c>
      <c r="AB342" s="4" t="s">
        <v>1414</v>
      </c>
      <c r="AC342" s="13" t="s">
        <v>1756</v>
      </c>
      <c r="AD342" s="221" t="s">
        <v>1778</v>
      </c>
      <c r="AE342" s="41" t="s">
        <v>1793</v>
      </c>
      <c r="AF342" s="4" t="s">
        <v>2850</v>
      </c>
      <c r="AG342" s="57" t="s">
        <v>2919</v>
      </c>
      <c r="AH342" s="108" t="s">
        <v>924</v>
      </c>
      <c r="AI342" s="73">
        <v>44126</v>
      </c>
      <c r="AJ342" s="74" t="s">
        <v>1091</v>
      </c>
      <c r="AK342" s="76"/>
      <c r="AL342" s="72"/>
      <c r="AM342" s="72"/>
      <c r="AN342" s="71"/>
    </row>
    <row r="343" spans="2:40" s="20" customFormat="1" ht="409.6" customHeight="1">
      <c r="B343" s="68" t="s">
        <v>2443</v>
      </c>
      <c r="C343" s="8" t="s">
        <v>2125</v>
      </c>
      <c r="D343" s="107">
        <v>43630</v>
      </c>
      <c r="E343" s="68" t="s">
        <v>1572</v>
      </c>
      <c r="F343" s="132" t="s">
        <v>2202</v>
      </c>
      <c r="G343" s="48" t="s">
        <v>839</v>
      </c>
      <c r="H343" s="4" t="s">
        <v>840</v>
      </c>
      <c r="I343" s="4" t="s">
        <v>846</v>
      </c>
      <c r="J343" s="4" t="s">
        <v>697</v>
      </c>
      <c r="K343" s="2">
        <v>1</v>
      </c>
      <c r="L343" s="44">
        <v>43668</v>
      </c>
      <c r="M343" s="44">
        <v>43830</v>
      </c>
      <c r="N343" s="5">
        <v>24</v>
      </c>
      <c r="O343" s="8" t="s">
        <v>61</v>
      </c>
      <c r="P343" s="8"/>
      <c r="Q343" s="202">
        <v>0</v>
      </c>
      <c r="R343" s="6"/>
      <c r="S343" s="7">
        <f t="shared" si="11"/>
        <v>0</v>
      </c>
      <c r="T343" s="66" t="s">
        <v>1382</v>
      </c>
      <c r="U343" s="66" t="s">
        <v>1382</v>
      </c>
      <c r="V343" s="66" t="s">
        <v>1382</v>
      </c>
      <c r="W343" s="66" t="s">
        <v>1382</v>
      </c>
      <c r="X343" s="66" t="s">
        <v>1382</v>
      </c>
      <c r="Y343" s="13" t="s">
        <v>1382</v>
      </c>
      <c r="Z343" s="13" t="s">
        <v>1381</v>
      </c>
      <c r="AA343" s="4" t="s">
        <v>1385</v>
      </c>
      <c r="AB343" s="4" t="s">
        <v>1113</v>
      </c>
      <c r="AC343" s="13" t="s">
        <v>1786</v>
      </c>
      <c r="AD343" s="221" t="s">
        <v>1779</v>
      </c>
      <c r="AE343" s="27" t="s">
        <v>1792</v>
      </c>
      <c r="AF343" s="27" t="s">
        <v>2850</v>
      </c>
      <c r="AG343" s="57" t="s">
        <v>2919</v>
      </c>
      <c r="AH343" s="108" t="s">
        <v>924</v>
      </c>
      <c r="AI343" s="73">
        <v>44126</v>
      </c>
      <c r="AJ343" s="74" t="s">
        <v>1091</v>
      </c>
      <c r="AK343" s="76"/>
      <c r="AL343" s="72"/>
      <c r="AM343" s="72"/>
      <c r="AN343" s="71"/>
    </row>
    <row r="344" spans="2:40" s="20" customFormat="1" ht="254.25" hidden="1" customHeight="1">
      <c r="B344" s="68" t="s">
        <v>2444</v>
      </c>
      <c r="C344" s="63" t="s">
        <v>2125</v>
      </c>
      <c r="D344" s="146">
        <v>43630</v>
      </c>
      <c r="E344" s="68" t="s">
        <v>1573</v>
      </c>
      <c r="F344" s="129" t="s">
        <v>2135</v>
      </c>
      <c r="G344" s="48" t="s">
        <v>847</v>
      </c>
      <c r="H344" s="4" t="s">
        <v>848</v>
      </c>
      <c r="I344" s="4" t="s">
        <v>849</v>
      </c>
      <c r="J344" s="53" t="s">
        <v>591</v>
      </c>
      <c r="K344" s="52">
        <v>1</v>
      </c>
      <c r="L344" s="44">
        <v>43620</v>
      </c>
      <c r="M344" s="44">
        <v>43672</v>
      </c>
      <c r="N344" s="5">
        <v>8</v>
      </c>
      <c r="O344" s="8" t="s">
        <v>61</v>
      </c>
      <c r="P344" s="8" t="s">
        <v>34</v>
      </c>
      <c r="Q344" s="196">
        <v>1</v>
      </c>
      <c r="R344" s="6" t="s">
        <v>920</v>
      </c>
      <c r="S344" s="7">
        <f t="shared" si="11"/>
        <v>316</v>
      </c>
      <c r="T344" s="66" t="s">
        <v>1382</v>
      </c>
      <c r="U344" s="66" t="s">
        <v>1382</v>
      </c>
      <c r="V344" s="66" t="s">
        <v>1382</v>
      </c>
      <c r="W344" s="66" t="s">
        <v>1382</v>
      </c>
      <c r="X344" s="66" t="s">
        <v>1382</v>
      </c>
      <c r="Y344" s="13" t="s">
        <v>1382</v>
      </c>
      <c r="Z344" s="13" t="s">
        <v>1381</v>
      </c>
      <c r="AA344" s="4" t="s">
        <v>1385</v>
      </c>
      <c r="AB344" s="4" t="s">
        <v>1105</v>
      </c>
      <c r="AC344" s="33" t="s">
        <v>1624</v>
      </c>
      <c r="AD344" s="33" t="s">
        <v>2681</v>
      </c>
      <c r="AE344" s="33" t="s">
        <v>2693</v>
      </c>
      <c r="AF344" s="33" t="s">
        <v>2681</v>
      </c>
      <c r="AG344" s="33" t="s">
        <v>2693</v>
      </c>
      <c r="AH344" s="108" t="s">
        <v>923</v>
      </c>
      <c r="AI344" s="73">
        <v>43829</v>
      </c>
      <c r="AJ344" s="74" t="s">
        <v>1091</v>
      </c>
      <c r="AK344" s="166"/>
      <c r="AL344" s="72"/>
      <c r="AM344" s="72"/>
      <c r="AN344" s="71"/>
    </row>
    <row r="345" spans="2:40" s="20" customFormat="1" ht="248.25" hidden="1" customHeight="1">
      <c r="B345" s="68" t="s">
        <v>2445</v>
      </c>
      <c r="C345" s="63" t="s">
        <v>2125</v>
      </c>
      <c r="D345" s="146">
        <v>43630</v>
      </c>
      <c r="E345" s="68" t="s">
        <v>1573</v>
      </c>
      <c r="F345" s="129" t="s">
        <v>2135</v>
      </c>
      <c r="G345" s="48" t="s">
        <v>847</v>
      </c>
      <c r="H345" s="4" t="s">
        <v>848</v>
      </c>
      <c r="I345" s="4" t="s">
        <v>849</v>
      </c>
      <c r="J345" s="46" t="s">
        <v>850</v>
      </c>
      <c r="K345" s="52">
        <v>1</v>
      </c>
      <c r="L345" s="44">
        <v>43634</v>
      </c>
      <c r="M345" s="44">
        <v>43672</v>
      </c>
      <c r="N345" s="5">
        <v>6</v>
      </c>
      <c r="O345" s="8" t="s">
        <v>61</v>
      </c>
      <c r="P345" s="8" t="s">
        <v>34</v>
      </c>
      <c r="Q345" s="196">
        <v>1</v>
      </c>
      <c r="R345" s="6" t="s">
        <v>920</v>
      </c>
      <c r="S345" s="7">
        <f t="shared" si="11"/>
        <v>316</v>
      </c>
      <c r="T345" s="66" t="s">
        <v>1382</v>
      </c>
      <c r="U345" s="66" t="s">
        <v>1382</v>
      </c>
      <c r="V345" s="66" t="s">
        <v>1382</v>
      </c>
      <c r="W345" s="66" t="s">
        <v>1382</v>
      </c>
      <c r="X345" s="66" t="s">
        <v>1382</v>
      </c>
      <c r="Y345" s="13" t="s">
        <v>1382</v>
      </c>
      <c r="Z345" s="13" t="s">
        <v>1381</v>
      </c>
      <c r="AA345" s="4" t="s">
        <v>1385</v>
      </c>
      <c r="AB345" s="4" t="s">
        <v>1105</v>
      </c>
      <c r="AC345" s="33" t="s">
        <v>1624</v>
      </c>
      <c r="AD345" s="33" t="s">
        <v>2681</v>
      </c>
      <c r="AE345" s="33" t="s">
        <v>2693</v>
      </c>
      <c r="AF345" s="33" t="s">
        <v>2681</v>
      </c>
      <c r="AG345" s="33" t="s">
        <v>2693</v>
      </c>
      <c r="AH345" s="108" t="s">
        <v>923</v>
      </c>
      <c r="AI345" s="73">
        <v>43829</v>
      </c>
      <c r="AJ345" s="74" t="s">
        <v>1091</v>
      </c>
      <c r="AK345" s="166"/>
      <c r="AL345" s="72"/>
      <c r="AM345" s="72"/>
      <c r="AN345" s="71"/>
    </row>
    <row r="346" spans="2:40" s="20" customFormat="1" ht="189.75" hidden="1" customHeight="1">
      <c r="B346" s="68" t="s">
        <v>2446</v>
      </c>
      <c r="C346" s="63" t="s">
        <v>2125</v>
      </c>
      <c r="D346" s="146">
        <v>43630</v>
      </c>
      <c r="E346" s="68" t="s">
        <v>1573</v>
      </c>
      <c r="F346" s="129" t="s">
        <v>2135</v>
      </c>
      <c r="G346" s="48" t="s">
        <v>847</v>
      </c>
      <c r="H346" s="4" t="s">
        <v>848</v>
      </c>
      <c r="I346" s="4" t="s">
        <v>851</v>
      </c>
      <c r="J346" s="53" t="s">
        <v>591</v>
      </c>
      <c r="K346" s="52">
        <v>1</v>
      </c>
      <c r="L346" s="44">
        <v>43620</v>
      </c>
      <c r="M346" s="44">
        <v>43672</v>
      </c>
      <c r="N346" s="5">
        <v>8</v>
      </c>
      <c r="O346" s="8" t="s">
        <v>61</v>
      </c>
      <c r="P346" s="8" t="s">
        <v>34</v>
      </c>
      <c r="Q346" s="196">
        <v>1</v>
      </c>
      <c r="R346" s="6" t="s">
        <v>1627</v>
      </c>
      <c r="S346" s="7">
        <f t="shared" si="11"/>
        <v>380</v>
      </c>
      <c r="T346" s="66" t="s">
        <v>1382</v>
      </c>
      <c r="U346" s="66" t="s">
        <v>1382</v>
      </c>
      <c r="V346" s="66" t="s">
        <v>1382</v>
      </c>
      <c r="W346" s="66" t="s">
        <v>1382</v>
      </c>
      <c r="X346" s="66" t="s">
        <v>1382</v>
      </c>
      <c r="Y346" s="13" t="s">
        <v>1382</v>
      </c>
      <c r="Z346" s="13" t="s">
        <v>1381</v>
      </c>
      <c r="AA346" s="4" t="s">
        <v>1385</v>
      </c>
      <c r="AB346" s="4" t="s">
        <v>1415</v>
      </c>
      <c r="AC346" s="13" t="s">
        <v>1679</v>
      </c>
      <c r="AD346" s="4" t="s">
        <v>2688</v>
      </c>
      <c r="AE346" s="4" t="s">
        <v>2691</v>
      </c>
      <c r="AF346" s="4" t="s">
        <v>2688</v>
      </c>
      <c r="AG346" s="4" t="s">
        <v>2691</v>
      </c>
      <c r="AH346" s="108" t="s">
        <v>923</v>
      </c>
      <c r="AI346" s="73">
        <v>43934</v>
      </c>
      <c r="AJ346" s="74" t="s">
        <v>1091</v>
      </c>
      <c r="AK346" s="76"/>
      <c r="AL346" s="72"/>
      <c r="AM346" s="72"/>
      <c r="AN346" s="71"/>
    </row>
    <row r="347" spans="2:40" s="20" customFormat="1" ht="409.5" hidden="1">
      <c r="B347" s="68" t="s">
        <v>2447</v>
      </c>
      <c r="C347" s="63" t="s">
        <v>2125</v>
      </c>
      <c r="D347" s="146">
        <v>43630</v>
      </c>
      <c r="E347" s="68" t="s">
        <v>1573</v>
      </c>
      <c r="F347" s="132" t="s">
        <v>2135</v>
      </c>
      <c r="G347" s="210" t="s">
        <v>847</v>
      </c>
      <c r="H347" s="268" t="s">
        <v>848</v>
      </c>
      <c r="I347" s="268" t="s">
        <v>851</v>
      </c>
      <c r="J347" s="320" t="s">
        <v>850</v>
      </c>
      <c r="K347" s="211">
        <v>1</v>
      </c>
      <c r="L347" s="280">
        <v>43620</v>
      </c>
      <c r="M347" s="280">
        <v>43693</v>
      </c>
      <c r="N347" s="321">
        <v>11</v>
      </c>
      <c r="O347" s="322" t="s">
        <v>34</v>
      </c>
      <c r="P347" s="282" t="s">
        <v>1670</v>
      </c>
      <c r="Q347" s="281">
        <v>1</v>
      </c>
      <c r="R347" s="6" t="s">
        <v>977</v>
      </c>
      <c r="S347" s="7">
        <f t="shared" si="11"/>
        <v>296</v>
      </c>
      <c r="T347" s="66" t="s">
        <v>1382</v>
      </c>
      <c r="U347" s="66" t="s">
        <v>1382</v>
      </c>
      <c r="V347" s="66" t="s">
        <v>1382</v>
      </c>
      <c r="W347" s="66" t="s">
        <v>1382</v>
      </c>
      <c r="X347" s="66" t="s">
        <v>1382</v>
      </c>
      <c r="Y347" s="13" t="s">
        <v>1382</v>
      </c>
      <c r="Z347" s="13" t="s">
        <v>1381</v>
      </c>
      <c r="AA347" s="4" t="s">
        <v>1385</v>
      </c>
      <c r="AB347" s="41" t="s">
        <v>1671</v>
      </c>
      <c r="AC347" s="278" t="s">
        <v>1671</v>
      </c>
      <c r="AD347" s="278" t="s">
        <v>2687</v>
      </c>
      <c r="AE347" s="278" t="s">
        <v>2692</v>
      </c>
      <c r="AF347" s="278" t="s">
        <v>2687</v>
      </c>
      <c r="AG347" s="278" t="s">
        <v>2692</v>
      </c>
      <c r="AH347" s="323" t="s">
        <v>923</v>
      </c>
      <c r="AI347" s="324">
        <v>43577</v>
      </c>
      <c r="AJ347" s="286" t="s">
        <v>1091</v>
      </c>
      <c r="AK347" s="325"/>
      <c r="AL347" s="326"/>
      <c r="AM347" s="326"/>
      <c r="AN347" s="71"/>
    </row>
    <row r="348" spans="2:40" s="20" customFormat="1" ht="409.6" customHeight="1">
      <c r="B348" s="68" t="s">
        <v>2448</v>
      </c>
      <c r="C348" s="8" t="s">
        <v>2125</v>
      </c>
      <c r="D348" s="107">
        <v>43630</v>
      </c>
      <c r="E348" s="68" t="s">
        <v>1573</v>
      </c>
      <c r="F348" s="129" t="s">
        <v>2135</v>
      </c>
      <c r="G348" s="48" t="s">
        <v>847</v>
      </c>
      <c r="H348" s="4" t="s">
        <v>848</v>
      </c>
      <c r="I348" s="4" t="s">
        <v>852</v>
      </c>
      <c r="J348" s="4" t="s">
        <v>853</v>
      </c>
      <c r="K348" s="43">
        <v>1</v>
      </c>
      <c r="L348" s="44">
        <v>43710</v>
      </c>
      <c r="M348" s="44">
        <v>44012</v>
      </c>
      <c r="N348" s="5">
        <v>44</v>
      </c>
      <c r="O348" s="10" t="s">
        <v>34</v>
      </c>
      <c r="P348" s="8"/>
      <c r="Q348" s="202">
        <v>0</v>
      </c>
      <c r="R348" s="6"/>
      <c r="S348" s="302">
        <f t="shared" si="11"/>
        <v>0</v>
      </c>
      <c r="T348" s="66" t="s">
        <v>1382</v>
      </c>
      <c r="U348" s="66" t="s">
        <v>1382</v>
      </c>
      <c r="V348" s="66" t="s">
        <v>1382</v>
      </c>
      <c r="W348" s="66" t="s">
        <v>1382</v>
      </c>
      <c r="X348" s="66" t="s">
        <v>1382</v>
      </c>
      <c r="Y348" s="13" t="s">
        <v>1382</v>
      </c>
      <c r="Z348" s="13" t="s">
        <v>1381</v>
      </c>
      <c r="AA348" s="4" t="s">
        <v>1385</v>
      </c>
      <c r="AB348" s="9" t="s">
        <v>1111</v>
      </c>
      <c r="AC348" s="9" t="s">
        <v>1892</v>
      </c>
      <c r="AD348" s="85" t="s">
        <v>1921</v>
      </c>
      <c r="AE348" s="9" t="s">
        <v>1934</v>
      </c>
      <c r="AF348" s="86" t="s">
        <v>2811</v>
      </c>
      <c r="AG348" s="9" t="s">
        <v>2815</v>
      </c>
      <c r="AH348" s="82" t="s">
        <v>924</v>
      </c>
      <c r="AI348" s="73">
        <v>44125</v>
      </c>
      <c r="AJ348" s="74" t="s">
        <v>1091</v>
      </c>
      <c r="AK348" s="76"/>
      <c r="AL348" s="72"/>
      <c r="AM348" s="72"/>
      <c r="AN348" s="71"/>
    </row>
    <row r="349" spans="2:40" s="20" customFormat="1" ht="409.6" hidden="1" customHeight="1">
      <c r="B349" s="68" t="s">
        <v>2449</v>
      </c>
      <c r="C349" s="63" t="s">
        <v>2125</v>
      </c>
      <c r="D349" s="146">
        <v>43630</v>
      </c>
      <c r="E349" s="68" t="s">
        <v>1573</v>
      </c>
      <c r="F349" s="327" t="s">
        <v>2135</v>
      </c>
      <c r="G349" s="328" t="s">
        <v>847</v>
      </c>
      <c r="H349" s="217" t="s">
        <v>848</v>
      </c>
      <c r="I349" s="217" t="s">
        <v>854</v>
      </c>
      <c r="J349" s="329" t="s">
        <v>268</v>
      </c>
      <c r="K349" s="330">
        <v>2</v>
      </c>
      <c r="L349" s="331">
        <v>43731</v>
      </c>
      <c r="M349" s="331">
        <v>43830</v>
      </c>
      <c r="N349" s="332">
        <v>15</v>
      </c>
      <c r="O349" s="333" t="s">
        <v>34</v>
      </c>
      <c r="P349" s="334"/>
      <c r="Q349" s="335">
        <v>2</v>
      </c>
      <c r="R349" s="6" t="s">
        <v>1678</v>
      </c>
      <c r="S349" s="7">
        <f t="shared" si="11"/>
        <v>36</v>
      </c>
      <c r="T349" s="66" t="s">
        <v>1382</v>
      </c>
      <c r="U349" s="66" t="s">
        <v>1382</v>
      </c>
      <c r="V349" s="66" t="s">
        <v>1382</v>
      </c>
      <c r="W349" s="66" t="s">
        <v>1382</v>
      </c>
      <c r="X349" s="66" t="s">
        <v>1382</v>
      </c>
      <c r="Y349" s="13" t="s">
        <v>1382</v>
      </c>
      <c r="Z349" s="13" t="s">
        <v>1381</v>
      </c>
      <c r="AA349" s="4" t="s">
        <v>1385</v>
      </c>
      <c r="AB349" s="16" t="s">
        <v>1416</v>
      </c>
      <c r="AC349" s="336" t="s">
        <v>1894</v>
      </c>
      <c r="AD349" s="217" t="s">
        <v>2688</v>
      </c>
      <c r="AE349" s="217" t="s">
        <v>2691</v>
      </c>
      <c r="AF349" s="217" t="s">
        <v>2688</v>
      </c>
      <c r="AG349" s="217" t="s">
        <v>2691</v>
      </c>
      <c r="AH349" s="337" t="s">
        <v>923</v>
      </c>
      <c r="AI349" s="338">
        <v>43943</v>
      </c>
      <c r="AJ349" s="339" t="s">
        <v>1091</v>
      </c>
      <c r="AK349" s="215"/>
      <c r="AL349" s="340"/>
      <c r="AM349" s="340"/>
      <c r="AN349" s="71"/>
    </row>
    <row r="350" spans="2:40" s="20" customFormat="1" ht="258" customHeight="1">
      <c r="B350" s="68" t="s">
        <v>2450</v>
      </c>
      <c r="C350" s="8" t="s">
        <v>2125</v>
      </c>
      <c r="D350" s="107">
        <v>43630</v>
      </c>
      <c r="E350" s="68" t="s">
        <v>1573</v>
      </c>
      <c r="F350" s="129" t="s">
        <v>2135</v>
      </c>
      <c r="G350" s="48" t="s">
        <v>847</v>
      </c>
      <c r="H350" s="4" t="s">
        <v>848</v>
      </c>
      <c r="I350" s="4" t="s">
        <v>855</v>
      </c>
      <c r="J350" s="4" t="s">
        <v>856</v>
      </c>
      <c r="K350" s="43">
        <v>1</v>
      </c>
      <c r="L350" s="44">
        <v>43892</v>
      </c>
      <c r="M350" s="44">
        <v>44012</v>
      </c>
      <c r="N350" s="5">
        <v>19</v>
      </c>
      <c r="O350" s="10" t="s">
        <v>34</v>
      </c>
      <c r="P350" s="8"/>
      <c r="Q350" s="202">
        <v>0</v>
      </c>
      <c r="R350" s="6"/>
      <c r="S350" s="302">
        <f t="shared" si="11"/>
        <v>0</v>
      </c>
      <c r="T350" s="66" t="s">
        <v>1382</v>
      </c>
      <c r="U350" s="66" t="s">
        <v>1382</v>
      </c>
      <c r="V350" s="66" t="s">
        <v>1382</v>
      </c>
      <c r="W350" s="66" t="s">
        <v>1382</v>
      </c>
      <c r="X350" s="66" t="s">
        <v>1382</v>
      </c>
      <c r="Y350" s="13" t="s">
        <v>1382</v>
      </c>
      <c r="Z350" s="13" t="s">
        <v>1381</v>
      </c>
      <c r="AA350" s="4" t="s">
        <v>1385</v>
      </c>
      <c r="AB350" s="9" t="s">
        <v>1111</v>
      </c>
      <c r="AC350" s="16" t="s">
        <v>1893</v>
      </c>
      <c r="AD350" s="11" t="s">
        <v>1922</v>
      </c>
      <c r="AE350" s="16" t="s">
        <v>1923</v>
      </c>
      <c r="AF350" s="236" t="s">
        <v>2807</v>
      </c>
      <c r="AG350" s="16" t="s">
        <v>2816</v>
      </c>
      <c r="AH350" s="82" t="s">
        <v>924</v>
      </c>
      <c r="AI350" s="73">
        <v>44125</v>
      </c>
      <c r="AJ350" s="74" t="s">
        <v>1091</v>
      </c>
      <c r="AK350" s="76"/>
      <c r="AL350" s="72"/>
      <c r="AM350" s="72"/>
      <c r="AN350" s="71"/>
    </row>
    <row r="351" spans="2:40" s="20" customFormat="1" ht="189" hidden="1" customHeight="1">
      <c r="B351" s="68" t="s">
        <v>2451</v>
      </c>
      <c r="C351" s="63" t="s">
        <v>2125</v>
      </c>
      <c r="D351" s="146">
        <v>43630</v>
      </c>
      <c r="E351" s="68" t="s">
        <v>1573</v>
      </c>
      <c r="F351" s="316" t="s">
        <v>2135</v>
      </c>
      <c r="G351" s="209" t="s">
        <v>847</v>
      </c>
      <c r="H351" s="289" t="s">
        <v>857</v>
      </c>
      <c r="I351" s="289" t="s">
        <v>858</v>
      </c>
      <c r="J351" s="179" t="s">
        <v>697</v>
      </c>
      <c r="K351" s="208">
        <v>1</v>
      </c>
      <c r="L351" s="290">
        <v>43588</v>
      </c>
      <c r="M351" s="290">
        <v>43672</v>
      </c>
      <c r="N351" s="317">
        <v>13</v>
      </c>
      <c r="O351" s="178" t="s">
        <v>61</v>
      </c>
      <c r="P351" s="319"/>
      <c r="Q351" s="291">
        <v>1</v>
      </c>
      <c r="R351" s="6" t="s">
        <v>1628</v>
      </c>
      <c r="S351" s="7">
        <f t="shared" si="11"/>
        <v>188</v>
      </c>
      <c r="T351" s="66" t="s">
        <v>1382</v>
      </c>
      <c r="U351" s="66" t="s">
        <v>1382</v>
      </c>
      <c r="V351" s="66" t="s">
        <v>1382</v>
      </c>
      <c r="W351" s="66" t="s">
        <v>1382</v>
      </c>
      <c r="X351" s="66" t="s">
        <v>1382</v>
      </c>
      <c r="Y351" s="13" t="s">
        <v>1382</v>
      </c>
      <c r="Z351" s="13" t="s">
        <v>1381</v>
      </c>
      <c r="AA351" s="4" t="s">
        <v>1385</v>
      </c>
      <c r="AB351" s="4" t="s">
        <v>1417</v>
      </c>
      <c r="AC351" s="179" t="s">
        <v>1634</v>
      </c>
      <c r="AD351" s="289" t="s">
        <v>2688</v>
      </c>
      <c r="AE351" s="289" t="s">
        <v>2691</v>
      </c>
      <c r="AF351" s="289" t="s">
        <v>2688</v>
      </c>
      <c r="AG351" s="289" t="s">
        <v>2691</v>
      </c>
      <c r="AH351" s="318" t="s">
        <v>923</v>
      </c>
      <c r="AI351" s="78">
        <v>43934</v>
      </c>
      <c r="AJ351" s="176" t="s">
        <v>1091</v>
      </c>
      <c r="AK351" s="180"/>
      <c r="AL351" s="79"/>
      <c r="AM351" s="79"/>
      <c r="AN351" s="71"/>
    </row>
    <row r="352" spans="2:40" s="20" customFormat="1" ht="409.6" hidden="1" customHeight="1">
      <c r="B352" s="68" t="s">
        <v>2452</v>
      </c>
      <c r="C352" s="63" t="s">
        <v>2125</v>
      </c>
      <c r="D352" s="146">
        <v>43630</v>
      </c>
      <c r="E352" s="68" t="s">
        <v>1573</v>
      </c>
      <c r="F352" s="129" t="s">
        <v>2135</v>
      </c>
      <c r="G352" s="48" t="s">
        <v>847</v>
      </c>
      <c r="H352" s="4" t="s">
        <v>857</v>
      </c>
      <c r="I352" s="4" t="s">
        <v>859</v>
      </c>
      <c r="J352" s="13" t="s">
        <v>697</v>
      </c>
      <c r="K352" s="52">
        <v>1</v>
      </c>
      <c r="L352" s="44">
        <v>43588</v>
      </c>
      <c r="M352" s="44">
        <v>43672</v>
      </c>
      <c r="N352" s="5">
        <v>13</v>
      </c>
      <c r="O352" s="8" t="s">
        <v>61</v>
      </c>
      <c r="P352" s="65"/>
      <c r="Q352" s="196">
        <v>1</v>
      </c>
      <c r="R352" s="6" t="s">
        <v>1791</v>
      </c>
      <c r="S352" s="7">
        <f t="shared" si="11"/>
        <v>258</v>
      </c>
      <c r="T352" s="66" t="s">
        <v>1382</v>
      </c>
      <c r="U352" s="66" t="s">
        <v>1382</v>
      </c>
      <c r="V352" s="66" t="s">
        <v>1382</v>
      </c>
      <c r="W352" s="66" t="s">
        <v>1382</v>
      </c>
      <c r="X352" s="66" t="s">
        <v>1382</v>
      </c>
      <c r="Y352" s="13" t="s">
        <v>1382</v>
      </c>
      <c r="Z352" s="13" t="s">
        <v>1381</v>
      </c>
      <c r="AA352" s="4" t="s">
        <v>1385</v>
      </c>
      <c r="AB352" s="4" t="s">
        <v>1417</v>
      </c>
      <c r="AC352" s="13" t="s">
        <v>1787</v>
      </c>
      <c r="AD352" s="13" t="s">
        <v>1780</v>
      </c>
      <c r="AE352" s="13" t="s">
        <v>1862</v>
      </c>
      <c r="AF352" s="20" t="s">
        <v>2683</v>
      </c>
      <c r="AG352" s="4" t="s">
        <v>2678</v>
      </c>
      <c r="AH352" s="108" t="s">
        <v>1087</v>
      </c>
      <c r="AI352" s="73">
        <v>44025</v>
      </c>
      <c r="AJ352" s="74" t="s">
        <v>1091</v>
      </c>
      <c r="AK352" s="76"/>
      <c r="AL352" s="72"/>
      <c r="AM352" s="72"/>
      <c r="AN352" s="71"/>
    </row>
    <row r="353" spans="2:40" s="20" customFormat="1" ht="409.6" hidden="1" customHeight="1">
      <c r="B353" s="68" t="s">
        <v>2453</v>
      </c>
      <c r="C353" s="63" t="s">
        <v>2125</v>
      </c>
      <c r="D353" s="146">
        <v>43630</v>
      </c>
      <c r="E353" s="68" t="s">
        <v>1573</v>
      </c>
      <c r="F353" s="129" t="s">
        <v>2135</v>
      </c>
      <c r="G353" s="48" t="s">
        <v>847</v>
      </c>
      <c r="H353" s="4" t="s">
        <v>857</v>
      </c>
      <c r="I353" s="4" t="s">
        <v>860</v>
      </c>
      <c r="J353" s="13" t="s">
        <v>697</v>
      </c>
      <c r="K353" s="52">
        <v>1</v>
      </c>
      <c r="L353" s="44">
        <v>43588</v>
      </c>
      <c r="M353" s="44">
        <v>43672</v>
      </c>
      <c r="N353" s="5">
        <v>13</v>
      </c>
      <c r="O353" s="8" t="s">
        <v>61</v>
      </c>
      <c r="P353" s="65"/>
      <c r="Q353" s="196">
        <v>1</v>
      </c>
      <c r="R353" s="6" t="s">
        <v>1791</v>
      </c>
      <c r="S353" s="7">
        <f t="shared" si="11"/>
        <v>258</v>
      </c>
      <c r="T353" s="66" t="s">
        <v>1382</v>
      </c>
      <c r="U353" s="66" t="s">
        <v>1382</v>
      </c>
      <c r="V353" s="66" t="s">
        <v>1382</v>
      </c>
      <c r="W353" s="66" t="s">
        <v>1382</v>
      </c>
      <c r="X353" s="66" t="s">
        <v>1382</v>
      </c>
      <c r="Y353" s="13" t="s">
        <v>1382</v>
      </c>
      <c r="Z353" s="13" t="s">
        <v>1381</v>
      </c>
      <c r="AA353" s="4" t="s">
        <v>1385</v>
      </c>
      <c r="AB353" s="4" t="s">
        <v>1417</v>
      </c>
      <c r="AC353" s="13" t="s">
        <v>1788</v>
      </c>
      <c r="AD353" s="13" t="s">
        <v>1781</v>
      </c>
      <c r="AE353" s="13" t="s">
        <v>1862</v>
      </c>
      <c r="AF353" s="20" t="s">
        <v>2683</v>
      </c>
      <c r="AG353" s="4" t="s">
        <v>2678</v>
      </c>
      <c r="AH353" s="108" t="s">
        <v>1087</v>
      </c>
      <c r="AI353" s="73">
        <v>44025</v>
      </c>
      <c r="AJ353" s="74" t="s">
        <v>1091</v>
      </c>
      <c r="AK353" s="76"/>
      <c r="AL353" s="72"/>
      <c r="AM353" s="72"/>
      <c r="AN353" s="71"/>
    </row>
    <row r="354" spans="2:40" s="20" customFormat="1" ht="409.6" hidden="1" customHeight="1">
      <c r="B354" s="68" t="s">
        <v>2454</v>
      </c>
      <c r="C354" s="63" t="s">
        <v>2125</v>
      </c>
      <c r="D354" s="146">
        <v>43630</v>
      </c>
      <c r="E354" s="68" t="s">
        <v>1573</v>
      </c>
      <c r="F354" s="129" t="s">
        <v>2135</v>
      </c>
      <c r="G354" s="48" t="s">
        <v>847</v>
      </c>
      <c r="H354" s="4" t="s">
        <v>857</v>
      </c>
      <c r="I354" s="4" t="s">
        <v>861</v>
      </c>
      <c r="J354" s="13" t="s">
        <v>697</v>
      </c>
      <c r="K354" s="52">
        <v>1</v>
      </c>
      <c r="L354" s="44">
        <v>43588</v>
      </c>
      <c r="M354" s="44">
        <v>43672</v>
      </c>
      <c r="N354" s="5">
        <v>13</v>
      </c>
      <c r="O354" s="8" t="s">
        <v>61</v>
      </c>
      <c r="P354" s="63"/>
      <c r="Q354" s="196">
        <v>1</v>
      </c>
      <c r="R354" s="6" t="s">
        <v>1791</v>
      </c>
      <c r="S354" s="7">
        <f t="shared" si="11"/>
        <v>258</v>
      </c>
      <c r="T354" s="66" t="s">
        <v>1382</v>
      </c>
      <c r="U354" s="66" t="s">
        <v>1382</v>
      </c>
      <c r="V354" s="66" t="s">
        <v>1382</v>
      </c>
      <c r="W354" s="66" t="s">
        <v>1382</v>
      </c>
      <c r="X354" s="66" t="s">
        <v>1382</v>
      </c>
      <c r="Y354" s="13" t="s">
        <v>1382</v>
      </c>
      <c r="Z354" s="13" t="s">
        <v>1381</v>
      </c>
      <c r="AA354" s="4" t="s">
        <v>1385</v>
      </c>
      <c r="AB354" s="4" t="s">
        <v>1417</v>
      </c>
      <c r="AC354" s="13" t="s">
        <v>1789</v>
      </c>
      <c r="AD354" s="13" t="s">
        <v>1782</v>
      </c>
      <c r="AE354" s="13" t="s">
        <v>1862</v>
      </c>
      <c r="AF354" s="20" t="s">
        <v>2683</v>
      </c>
      <c r="AG354" s="4" t="s">
        <v>2678</v>
      </c>
      <c r="AH354" s="108" t="s">
        <v>1087</v>
      </c>
      <c r="AI354" s="73">
        <v>44025</v>
      </c>
      <c r="AJ354" s="74" t="s">
        <v>1091</v>
      </c>
      <c r="AK354" s="76"/>
      <c r="AL354" s="72"/>
      <c r="AM354" s="72"/>
      <c r="AN354" s="71"/>
    </row>
    <row r="355" spans="2:40" s="20" customFormat="1" ht="199.5" hidden="1" customHeight="1">
      <c r="B355" s="68" t="s">
        <v>2455</v>
      </c>
      <c r="C355" s="63" t="s">
        <v>2125</v>
      </c>
      <c r="D355" s="146">
        <v>43630</v>
      </c>
      <c r="E355" s="68" t="s">
        <v>1573</v>
      </c>
      <c r="F355" s="129" t="s">
        <v>2135</v>
      </c>
      <c r="G355" s="48" t="s">
        <v>847</v>
      </c>
      <c r="H355" s="4" t="s">
        <v>857</v>
      </c>
      <c r="I355" s="4" t="s">
        <v>862</v>
      </c>
      <c r="J355" s="53" t="s">
        <v>591</v>
      </c>
      <c r="K355" s="52">
        <v>1</v>
      </c>
      <c r="L355" s="44">
        <v>43620</v>
      </c>
      <c r="M355" s="44">
        <v>43672</v>
      </c>
      <c r="N355" s="5">
        <v>8</v>
      </c>
      <c r="O355" s="8" t="s">
        <v>34</v>
      </c>
      <c r="P355" s="8" t="s">
        <v>61</v>
      </c>
      <c r="Q355" s="196">
        <v>1</v>
      </c>
      <c r="R355" s="6" t="s">
        <v>1630</v>
      </c>
      <c r="S355" s="7">
        <f t="shared" si="11"/>
        <v>226</v>
      </c>
      <c r="T355" s="66" t="s">
        <v>1382</v>
      </c>
      <c r="U355" s="66" t="s">
        <v>1382</v>
      </c>
      <c r="V355" s="66" t="s">
        <v>1382</v>
      </c>
      <c r="W355" s="66" t="s">
        <v>1382</v>
      </c>
      <c r="X355" s="66" t="s">
        <v>1382</v>
      </c>
      <c r="Y355" s="13" t="s">
        <v>1382</v>
      </c>
      <c r="Z355" s="13" t="s">
        <v>1381</v>
      </c>
      <c r="AA355" s="4" t="s">
        <v>1385</v>
      </c>
      <c r="AB355" s="4" t="s">
        <v>1417</v>
      </c>
      <c r="AC355" s="13" t="s">
        <v>1889</v>
      </c>
      <c r="AD355" s="4" t="s">
        <v>2688</v>
      </c>
      <c r="AE355" s="4" t="s">
        <v>2691</v>
      </c>
      <c r="AF355" s="4" t="s">
        <v>2688</v>
      </c>
      <c r="AG355" s="4" t="s">
        <v>2691</v>
      </c>
      <c r="AH355" s="108" t="s">
        <v>923</v>
      </c>
      <c r="AI355" s="73">
        <v>43934</v>
      </c>
      <c r="AJ355" s="74" t="s">
        <v>1091</v>
      </c>
      <c r="AK355" s="76"/>
      <c r="AL355" s="72"/>
      <c r="AM355" s="72"/>
      <c r="AN355" s="71"/>
    </row>
    <row r="356" spans="2:40" s="20" customFormat="1" ht="96" hidden="1" customHeight="1">
      <c r="B356" s="68" t="s">
        <v>2456</v>
      </c>
      <c r="C356" s="63" t="s">
        <v>2125</v>
      </c>
      <c r="D356" s="146">
        <v>43630</v>
      </c>
      <c r="E356" s="68" t="s">
        <v>1573</v>
      </c>
      <c r="F356" s="129" t="s">
        <v>2135</v>
      </c>
      <c r="G356" s="48" t="s">
        <v>847</v>
      </c>
      <c r="H356" s="4" t="s">
        <v>857</v>
      </c>
      <c r="I356" s="4" t="s">
        <v>862</v>
      </c>
      <c r="J356" s="46" t="s">
        <v>850</v>
      </c>
      <c r="K356" s="52">
        <v>1</v>
      </c>
      <c r="L356" s="44">
        <v>43634</v>
      </c>
      <c r="M356" s="44">
        <v>43672</v>
      </c>
      <c r="N356" s="5">
        <v>6</v>
      </c>
      <c r="O356" s="8" t="s">
        <v>61</v>
      </c>
      <c r="P356" s="8" t="s">
        <v>29</v>
      </c>
      <c r="Q356" s="196">
        <v>1</v>
      </c>
      <c r="R356" s="6" t="s">
        <v>1631</v>
      </c>
      <c r="S356" s="7">
        <f t="shared" si="11"/>
        <v>249</v>
      </c>
      <c r="T356" s="66" t="s">
        <v>1382</v>
      </c>
      <c r="U356" s="66" t="s">
        <v>1382</v>
      </c>
      <c r="V356" s="66" t="s">
        <v>1382</v>
      </c>
      <c r="W356" s="66" t="s">
        <v>1382</v>
      </c>
      <c r="X356" s="66" t="s">
        <v>1382</v>
      </c>
      <c r="Y356" s="13" t="s">
        <v>1382</v>
      </c>
      <c r="Z356" s="13" t="s">
        <v>1381</v>
      </c>
      <c r="AA356" s="4" t="s">
        <v>1385</v>
      </c>
      <c r="AB356" s="4" t="s">
        <v>1417</v>
      </c>
      <c r="AC356" s="13" t="s">
        <v>1634</v>
      </c>
      <c r="AD356" s="4" t="s">
        <v>2688</v>
      </c>
      <c r="AE356" s="4" t="s">
        <v>2691</v>
      </c>
      <c r="AF356" s="4" t="s">
        <v>2688</v>
      </c>
      <c r="AG356" s="4" t="s">
        <v>2691</v>
      </c>
      <c r="AH356" s="108" t="s">
        <v>923</v>
      </c>
      <c r="AI356" s="73">
        <v>43934</v>
      </c>
      <c r="AJ356" s="74" t="s">
        <v>1091</v>
      </c>
      <c r="AK356" s="76"/>
      <c r="AL356" s="72"/>
      <c r="AM356" s="72"/>
      <c r="AN356" s="71"/>
    </row>
    <row r="357" spans="2:40" s="20" customFormat="1" ht="409.6" customHeight="1">
      <c r="B357" s="68" t="s">
        <v>2457</v>
      </c>
      <c r="C357" s="8" t="s">
        <v>2125</v>
      </c>
      <c r="D357" s="107">
        <v>43630</v>
      </c>
      <c r="E357" s="68" t="s">
        <v>1573</v>
      </c>
      <c r="F357" s="129" t="s">
        <v>2135</v>
      </c>
      <c r="G357" s="48" t="s">
        <v>847</v>
      </c>
      <c r="H357" s="4" t="s">
        <v>857</v>
      </c>
      <c r="I357" s="4" t="s">
        <v>863</v>
      </c>
      <c r="J357" s="28" t="s">
        <v>716</v>
      </c>
      <c r="K357" s="43">
        <v>1</v>
      </c>
      <c r="L357" s="44">
        <v>43690</v>
      </c>
      <c r="M357" s="44">
        <v>43707</v>
      </c>
      <c r="N357" s="5">
        <v>3</v>
      </c>
      <c r="O357" s="8" t="s">
        <v>61</v>
      </c>
      <c r="P357" s="8" t="s">
        <v>29</v>
      </c>
      <c r="Q357" s="202">
        <v>0</v>
      </c>
      <c r="R357" s="6"/>
      <c r="S357" s="7">
        <f t="shared" si="11"/>
        <v>0</v>
      </c>
      <c r="T357" s="66" t="s">
        <v>1382</v>
      </c>
      <c r="U357" s="66" t="s">
        <v>1382</v>
      </c>
      <c r="V357" s="66" t="s">
        <v>1382</v>
      </c>
      <c r="W357" s="66" t="s">
        <v>1382</v>
      </c>
      <c r="X357" s="66" t="s">
        <v>1382</v>
      </c>
      <c r="Y357" s="13" t="s">
        <v>1382</v>
      </c>
      <c r="Z357" s="13" t="s">
        <v>1381</v>
      </c>
      <c r="AA357" s="4" t="s">
        <v>1385</v>
      </c>
      <c r="AB357" s="4" t="s">
        <v>1687</v>
      </c>
      <c r="AC357" s="13" t="s">
        <v>1695</v>
      </c>
      <c r="AD357" s="13" t="s">
        <v>1783</v>
      </c>
      <c r="AE357" s="13" t="s">
        <v>1822</v>
      </c>
      <c r="AF357" s="4" t="s">
        <v>2851</v>
      </c>
      <c r="AG357" s="4" t="s">
        <v>2920</v>
      </c>
      <c r="AH357" s="108" t="s">
        <v>924</v>
      </c>
      <c r="AI357" s="73">
        <v>44126</v>
      </c>
      <c r="AJ357" s="74" t="s">
        <v>1091</v>
      </c>
      <c r="AK357" s="76"/>
      <c r="AL357" s="72"/>
      <c r="AM357" s="72"/>
      <c r="AN357" s="71"/>
    </row>
    <row r="358" spans="2:40" s="20" customFormat="1" ht="290.25" customHeight="1">
      <c r="B358" s="68" t="s">
        <v>2458</v>
      </c>
      <c r="C358" s="8" t="s">
        <v>2125</v>
      </c>
      <c r="D358" s="107">
        <v>43630</v>
      </c>
      <c r="E358" s="68" t="s">
        <v>1573</v>
      </c>
      <c r="F358" s="129" t="s">
        <v>2135</v>
      </c>
      <c r="G358" s="48" t="s">
        <v>847</v>
      </c>
      <c r="H358" s="4" t="s">
        <v>857</v>
      </c>
      <c r="I358" s="4" t="s">
        <v>863</v>
      </c>
      <c r="J358" s="28" t="s">
        <v>850</v>
      </c>
      <c r="K358" s="43">
        <v>1</v>
      </c>
      <c r="L358" s="44">
        <v>43710</v>
      </c>
      <c r="M358" s="44">
        <v>43826</v>
      </c>
      <c r="N358" s="5">
        <v>17</v>
      </c>
      <c r="O358" s="8" t="s">
        <v>61</v>
      </c>
      <c r="P358" s="8" t="s">
        <v>29</v>
      </c>
      <c r="Q358" s="202">
        <v>0</v>
      </c>
      <c r="R358" s="6"/>
      <c r="S358" s="7">
        <f t="shared" si="11"/>
        <v>0</v>
      </c>
      <c r="T358" s="66" t="s">
        <v>1382</v>
      </c>
      <c r="U358" s="66" t="s">
        <v>1382</v>
      </c>
      <c r="V358" s="66" t="s">
        <v>1382</v>
      </c>
      <c r="W358" s="66" t="s">
        <v>1382</v>
      </c>
      <c r="X358" s="66" t="s">
        <v>1382</v>
      </c>
      <c r="Y358" s="13" t="s">
        <v>1382</v>
      </c>
      <c r="Z358" s="13" t="s">
        <v>1381</v>
      </c>
      <c r="AA358" s="4" t="s">
        <v>1385</v>
      </c>
      <c r="AB358" s="4" t="s">
        <v>1676</v>
      </c>
      <c r="AC358" s="13" t="s">
        <v>1790</v>
      </c>
      <c r="AD358" s="13" t="s">
        <v>1783</v>
      </c>
      <c r="AE358" s="13" t="s">
        <v>1863</v>
      </c>
      <c r="AF358" s="4" t="s">
        <v>2852</v>
      </c>
      <c r="AG358" s="4" t="s">
        <v>2890</v>
      </c>
      <c r="AH358" s="108" t="s">
        <v>924</v>
      </c>
      <c r="AI358" s="73">
        <v>44126</v>
      </c>
      <c r="AJ358" s="74" t="s">
        <v>1091</v>
      </c>
      <c r="AK358" s="76"/>
      <c r="AL358" s="72"/>
      <c r="AM358" s="72"/>
      <c r="AN358" s="71"/>
    </row>
    <row r="359" spans="2:40" s="20" customFormat="1" ht="129" hidden="1" customHeight="1">
      <c r="B359" s="68" t="s">
        <v>2459</v>
      </c>
      <c r="C359" s="63" t="s">
        <v>2125</v>
      </c>
      <c r="D359" s="146">
        <v>43630</v>
      </c>
      <c r="E359" s="68" t="s">
        <v>1573</v>
      </c>
      <c r="F359" s="129" t="s">
        <v>2135</v>
      </c>
      <c r="G359" s="48" t="s">
        <v>847</v>
      </c>
      <c r="H359" s="4" t="s">
        <v>857</v>
      </c>
      <c r="I359" s="4" t="s">
        <v>864</v>
      </c>
      <c r="J359" s="4" t="s">
        <v>865</v>
      </c>
      <c r="K359" s="43">
        <v>1</v>
      </c>
      <c r="L359" s="44">
        <v>43668</v>
      </c>
      <c r="M359" s="44">
        <v>44012</v>
      </c>
      <c r="N359" s="5">
        <v>50</v>
      </c>
      <c r="O359" s="8" t="s">
        <v>61</v>
      </c>
      <c r="P359" s="8" t="s">
        <v>29</v>
      </c>
      <c r="Q359" s="196">
        <v>1</v>
      </c>
      <c r="R359" s="6" t="s">
        <v>1632</v>
      </c>
      <c r="S359" s="7">
        <f t="shared" si="11"/>
        <v>160</v>
      </c>
      <c r="T359" s="66" t="s">
        <v>1382</v>
      </c>
      <c r="U359" s="66" t="s">
        <v>1382</v>
      </c>
      <c r="V359" s="66" t="s">
        <v>1382</v>
      </c>
      <c r="W359" s="66" t="s">
        <v>1382</v>
      </c>
      <c r="X359" s="66" t="s">
        <v>1382</v>
      </c>
      <c r="Y359" s="13" t="s">
        <v>1382</v>
      </c>
      <c r="Z359" s="13" t="s">
        <v>1381</v>
      </c>
      <c r="AA359" s="4" t="s">
        <v>1385</v>
      </c>
      <c r="AB359" s="4" t="s">
        <v>1112</v>
      </c>
      <c r="AC359" s="13" t="s">
        <v>1629</v>
      </c>
      <c r="AD359" s="4" t="s">
        <v>2688</v>
      </c>
      <c r="AE359" s="4" t="s">
        <v>2691</v>
      </c>
      <c r="AF359" s="4" t="s">
        <v>2688</v>
      </c>
      <c r="AG359" s="4" t="s">
        <v>2691</v>
      </c>
      <c r="AH359" s="108" t="s">
        <v>923</v>
      </c>
      <c r="AI359" s="73">
        <v>43934</v>
      </c>
      <c r="AJ359" s="74" t="s">
        <v>1091</v>
      </c>
      <c r="AK359" s="76"/>
      <c r="AL359" s="72"/>
      <c r="AM359" s="72"/>
      <c r="AN359" s="71"/>
    </row>
    <row r="360" spans="2:40" s="20" customFormat="1" ht="331.5" customHeight="1">
      <c r="B360" s="68" t="s">
        <v>2460</v>
      </c>
      <c r="C360" s="8" t="s">
        <v>2125</v>
      </c>
      <c r="D360" s="107">
        <v>43630</v>
      </c>
      <c r="E360" s="68" t="s">
        <v>1574</v>
      </c>
      <c r="F360" s="129" t="s">
        <v>2891</v>
      </c>
      <c r="G360" s="4" t="s">
        <v>866</v>
      </c>
      <c r="H360" s="4" t="s">
        <v>867</v>
      </c>
      <c r="I360" s="4" t="s">
        <v>868</v>
      </c>
      <c r="J360" s="28" t="s">
        <v>732</v>
      </c>
      <c r="K360" s="2">
        <v>1</v>
      </c>
      <c r="L360" s="44">
        <v>43668</v>
      </c>
      <c r="M360" s="44">
        <v>43830</v>
      </c>
      <c r="N360" s="5">
        <v>24</v>
      </c>
      <c r="O360" s="8" t="s">
        <v>61</v>
      </c>
      <c r="P360" s="8"/>
      <c r="Q360" s="202">
        <v>0</v>
      </c>
      <c r="R360" s="6"/>
      <c r="S360" s="7">
        <f t="shared" si="11"/>
        <v>0</v>
      </c>
      <c r="T360" s="66" t="s">
        <v>1382</v>
      </c>
      <c r="U360" s="66" t="s">
        <v>1382</v>
      </c>
      <c r="V360" s="66" t="s">
        <v>1382</v>
      </c>
      <c r="W360" s="66" t="s">
        <v>1382</v>
      </c>
      <c r="X360" s="66" t="s">
        <v>1382</v>
      </c>
      <c r="Y360" s="13" t="s">
        <v>1382</v>
      </c>
      <c r="Z360" s="13" t="s">
        <v>1381</v>
      </c>
      <c r="AA360" s="4" t="s">
        <v>1385</v>
      </c>
      <c r="AB360" s="13" t="s">
        <v>1633</v>
      </c>
      <c r="AC360" s="13" t="s">
        <v>1757</v>
      </c>
      <c r="AD360" s="222" t="s">
        <v>1784</v>
      </c>
      <c r="AE360" s="13" t="s">
        <v>1864</v>
      </c>
      <c r="AF360" s="4" t="s">
        <v>2853</v>
      </c>
      <c r="AG360" s="4" t="s">
        <v>2899</v>
      </c>
      <c r="AH360" s="108" t="s">
        <v>924</v>
      </c>
      <c r="AI360" s="73">
        <v>44126</v>
      </c>
      <c r="AJ360" s="74" t="s">
        <v>1091</v>
      </c>
      <c r="AK360" s="76"/>
      <c r="AL360" s="72"/>
      <c r="AM360" s="72"/>
      <c r="AN360" s="71"/>
    </row>
    <row r="361" spans="2:40" s="20" customFormat="1" ht="171.75" hidden="1" customHeight="1">
      <c r="B361" s="68" t="s">
        <v>2461</v>
      </c>
      <c r="C361" s="8" t="s">
        <v>871</v>
      </c>
      <c r="D361" s="107">
        <v>43675</v>
      </c>
      <c r="E361" s="68" t="s">
        <v>1524</v>
      </c>
      <c r="F361" s="121" t="s">
        <v>1295</v>
      </c>
      <c r="G361" s="4" t="s">
        <v>869</v>
      </c>
      <c r="H361" s="57" t="s">
        <v>952</v>
      </c>
      <c r="I361" s="4" t="s">
        <v>953</v>
      </c>
      <c r="J361" s="4" t="s">
        <v>870</v>
      </c>
      <c r="K361" s="2">
        <v>1</v>
      </c>
      <c r="L361" s="356">
        <v>43724</v>
      </c>
      <c r="M361" s="356">
        <v>43819</v>
      </c>
      <c r="N361" s="2">
        <v>14</v>
      </c>
      <c r="O361" s="8" t="s">
        <v>838</v>
      </c>
      <c r="P361" s="357" t="s">
        <v>949</v>
      </c>
      <c r="Q361" s="196">
        <v>1</v>
      </c>
      <c r="R361" s="6"/>
      <c r="S361" s="7">
        <f t="shared" si="11"/>
        <v>0</v>
      </c>
      <c r="T361" s="65"/>
      <c r="U361" s="66" t="s">
        <v>1382</v>
      </c>
      <c r="V361" s="66" t="s">
        <v>1382</v>
      </c>
      <c r="W361" s="66" t="s">
        <v>1382</v>
      </c>
      <c r="X361" s="66" t="s">
        <v>1382</v>
      </c>
      <c r="Y361" s="13" t="s">
        <v>1382</v>
      </c>
      <c r="Z361" s="13" t="s">
        <v>1396</v>
      </c>
      <c r="AA361" s="4" t="s">
        <v>1385</v>
      </c>
      <c r="AB361" s="13" t="s">
        <v>983</v>
      </c>
      <c r="AC361" s="13" t="s">
        <v>1710</v>
      </c>
      <c r="AD361" s="13" t="s">
        <v>1947</v>
      </c>
      <c r="AE361" s="13" t="s">
        <v>1948</v>
      </c>
      <c r="AF361" s="4" t="s">
        <v>2943</v>
      </c>
      <c r="AG361" s="4" t="s">
        <v>2944</v>
      </c>
      <c r="AH361" s="108" t="s">
        <v>1087</v>
      </c>
      <c r="AI361" s="73">
        <v>44130</v>
      </c>
      <c r="AJ361" s="74" t="s">
        <v>1091</v>
      </c>
      <c r="AK361" s="76"/>
      <c r="AL361" s="72"/>
      <c r="AM361" s="72"/>
      <c r="AN361" s="71"/>
    </row>
    <row r="362" spans="2:40" s="20" customFormat="1" ht="162.75" hidden="1" customHeight="1">
      <c r="B362" s="68" t="s">
        <v>2462</v>
      </c>
      <c r="C362" s="8" t="s">
        <v>871</v>
      </c>
      <c r="D362" s="107">
        <v>43675</v>
      </c>
      <c r="E362" s="68" t="s">
        <v>1612</v>
      </c>
      <c r="F362" s="121" t="s">
        <v>1296</v>
      </c>
      <c r="G362" s="4" t="s">
        <v>869</v>
      </c>
      <c r="H362" s="57" t="s">
        <v>2945</v>
      </c>
      <c r="I362" s="4" t="s">
        <v>953</v>
      </c>
      <c r="J362" s="4" t="s">
        <v>870</v>
      </c>
      <c r="K362" s="2">
        <v>1</v>
      </c>
      <c r="L362" s="356">
        <v>43724</v>
      </c>
      <c r="M362" s="356">
        <v>43819</v>
      </c>
      <c r="N362" s="2">
        <v>14</v>
      </c>
      <c r="O362" s="8" t="s">
        <v>951</v>
      </c>
      <c r="P362" s="357" t="s">
        <v>950</v>
      </c>
      <c r="Q362" s="196">
        <v>1</v>
      </c>
      <c r="R362" s="6"/>
      <c r="S362" s="7">
        <f t="shared" si="11"/>
        <v>0</v>
      </c>
      <c r="T362" s="65"/>
      <c r="U362" s="66" t="s">
        <v>1382</v>
      </c>
      <c r="V362" s="66" t="s">
        <v>1382</v>
      </c>
      <c r="W362" s="66" t="s">
        <v>1382</v>
      </c>
      <c r="X362" s="66" t="s">
        <v>1382</v>
      </c>
      <c r="Y362" s="13" t="s">
        <v>1382</v>
      </c>
      <c r="Z362" s="13" t="s">
        <v>1396</v>
      </c>
      <c r="AA362" s="4" t="s">
        <v>1385</v>
      </c>
      <c r="AB362" s="13" t="s">
        <v>983</v>
      </c>
      <c r="AC362" s="13" t="s">
        <v>2946</v>
      </c>
      <c r="AD362" s="13" t="s">
        <v>2947</v>
      </c>
      <c r="AE362" s="13" t="s">
        <v>1948</v>
      </c>
      <c r="AF362" s="4" t="s">
        <v>2948</v>
      </c>
      <c r="AG362" s="4" t="s">
        <v>2944</v>
      </c>
      <c r="AH362" s="108" t="s">
        <v>1087</v>
      </c>
      <c r="AI362" s="73">
        <v>44130</v>
      </c>
      <c r="AJ362" s="74" t="s">
        <v>1091</v>
      </c>
      <c r="AK362" s="76"/>
      <c r="AL362" s="72"/>
      <c r="AM362" s="72"/>
      <c r="AN362" s="71"/>
    </row>
    <row r="363" spans="2:40" s="20" customFormat="1" ht="398.25" hidden="1" customHeight="1">
      <c r="B363" s="68" t="s">
        <v>2463</v>
      </c>
      <c r="C363" s="63" t="s">
        <v>2208</v>
      </c>
      <c r="D363" s="146">
        <v>43670</v>
      </c>
      <c r="E363" s="68" t="s">
        <v>1613</v>
      </c>
      <c r="F363" s="54" t="s">
        <v>2131</v>
      </c>
      <c r="G363" s="41" t="s">
        <v>872</v>
      </c>
      <c r="H363" s="33" t="s">
        <v>2949</v>
      </c>
      <c r="I363" s="57" t="s">
        <v>873</v>
      </c>
      <c r="J363" s="57" t="s">
        <v>874</v>
      </c>
      <c r="K363" s="49">
        <v>1</v>
      </c>
      <c r="L363" s="51">
        <v>43710</v>
      </c>
      <c r="M363" s="51">
        <v>43830</v>
      </c>
      <c r="N363" s="49">
        <v>18</v>
      </c>
      <c r="O363" s="8" t="s">
        <v>263</v>
      </c>
      <c r="P363" s="66"/>
      <c r="Q363" s="196">
        <v>1</v>
      </c>
      <c r="R363" s="6" t="s">
        <v>956</v>
      </c>
      <c r="S363" s="7">
        <f t="shared" si="11"/>
        <v>356</v>
      </c>
      <c r="T363" s="66"/>
      <c r="U363" s="66" t="s">
        <v>1382</v>
      </c>
      <c r="V363" s="66" t="s">
        <v>1382</v>
      </c>
      <c r="W363" s="66" t="s">
        <v>1382</v>
      </c>
      <c r="X363" s="66" t="s">
        <v>1382</v>
      </c>
      <c r="Y363" s="13" t="s">
        <v>1382</v>
      </c>
      <c r="Z363" s="13" t="s">
        <v>1395</v>
      </c>
      <c r="AA363" s="4" t="s">
        <v>1385</v>
      </c>
      <c r="AB363" s="27" t="s">
        <v>984</v>
      </c>
      <c r="AC363" s="27" t="s">
        <v>1624</v>
      </c>
      <c r="AD363" s="33" t="s">
        <v>2681</v>
      </c>
      <c r="AE363" s="33" t="s">
        <v>2693</v>
      </c>
      <c r="AF363" s="33" t="s">
        <v>2681</v>
      </c>
      <c r="AG363" s="33" t="s">
        <v>2693</v>
      </c>
      <c r="AH363" s="108" t="s">
        <v>923</v>
      </c>
      <c r="AI363" s="73">
        <v>43851</v>
      </c>
      <c r="AJ363" s="74" t="s">
        <v>1091</v>
      </c>
      <c r="AK363" s="76"/>
      <c r="AL363" s="72"/>
      <c r="AM363" s="72"/>
      <c r="AN363" s="71"/>
    </row>
    <row r="364" spans="2:40" s="20" customFormat="1" ht="280.5" customHeight="1">
      <c r="B364" s="68" t="s">
        <v>2464</v>
      </c>
      <c r="C364" s="8" t="s">
        <v>2208</v>
      </c>
      <c r="D364" s="107">
        <v>43670</v>
      </c>
      <c r="E364" s="68" t="s">
        <v>1614</v>
      </c>
      <c r="F364" s="121" t="s">
        <v>2132</v>
      </c>
      <c r="G364" s="4" t="s">
        <v>1001</v>
      </c>
      <c r="H364" s="4" t="s">
        <v>875</v>
      </c>
      <c r="I364" s="4" t="s">
        <v>2950</v>
      </c>
      <c r="J364" s="4" t="s">
        <v>2951</v>
      </c>
      <c r="K364" s="43">
        <v>200</v>
      </c>
      <c r="L364" s="44">
        <v>43709</v>
      </c>
      <c r="M364" s="44">
        <v>44012</v>
      </c>
      <c r="N364" s="43">
        <v>43</v>
      </c>
      <c r="O364" s="67" t="s">
        <v>29</v>
      </c>
      <c r="P364" s="67" t="s">
        <v>56</v>
      </c>
      <c r="Q364" s="202">
        <v>103</v>
      </c>
      <c r="R364" s="6"/>
      <c r="S364" s="7">
        <f t="shared" ref="S364:S396" si="12">LEN(R364)</f>
        <v>0</v>
      </c>
      <c r="T364" s="67"/>
      <c r="U364" s="66" t="s">
        <v>1382</v>
      </c>
      <c r="V364" s="66" t="s">
        <v>1382</v>
      </c>
      <c r="W364" s="66" t="s">
        <v>1382</v>
      </c>
      <c r="X364" s="66" t="s">
        <v>1382</v>
      </c>
      <c r="Y364" s="13" t="s">
        <v>1382</v>
      </c>
      <c r="Z364" s="13" t="s">
        <v>1395</v>
      </c>
      <c r="AA364" s="4" t="s">
        <v>1385</v>
      </c>
      <c r="AB364" s="13" t="s">
        <v>1688</v>
      </c>
      <c r="AC364" s="13" t="s">
        <v>1882</v>
      </c>
      <c r="AD364" s="85" t="s">
        <v>1899</v>
      </c>
      <c r="AE364" s="48" t="s">
        <v>2938</v>
      </c>
      <c r="AF364" s="9" t="s">
        <v>2790</v>
      </c>
      <c r="AG364" s="4" t="s">
        <v>2939</v>
      </c>
      <c r="AH364" s="108" t="s">
        <v>924</v>
      </c>
      <c r="AI364" s="73">
        <v>44126</v>
      </c>
      <c r="AJ364" s="74" t="s">
        <v>1091</v>
      </c>
      <c r="AK364" s="76"/>
      <c r="AL364" s="72"/>
      <c r="AM364" s="72"/>
      <c r="AN364" s="71"/>
    </row>
    <row r="365" spans="2:40" s="20" customFormat="1" ht="219.75" hidden="1" customHeight="1">
      <c r="B365" s="183" t="s">
        <v>2465</v>
      </c>
      <c r="C365" s="63" t="s">
        <v>2208</v>
      </c>
      <c r="D365" s="146">
        <v>43670</v>
      </c>
      <c r="E365" s="68" t="s">
        <v>1614</v>
      </c>
      <c r="F365" s="54" t="s">
        <v>2132</v>
      </c>
      <c r="G365" s="13" t="s">
        <v>1001</v>
      </c>
      <c r="H365" s="13" t="s">
        <v>876</v>
      </c>
      <c r="I365" s="4" t="s">
        <v>877</v>
      </c>
      <c r="J365" s="13" t="s">
        <v>878</v>
      </c>
      <c r="K365" s="58">
        <v>2</v>
      </c>
      <c r="L365" s="51">
        <v>43709</v>
      </c>
      <c r="M365" s="51">
        <v>44012</v>
      </c>
      <c r="N365" s="58">
        <v>43</v>
      </c>
      <c r="O365" s="67" t="s">
        <v>29</v>
      </c>
      <c r="P365" s="67" t="s">
        <v>56</v>
      </c>
      <c r="Q365" s="196">
        <v>2</v>
      </c>
      <c r="R365" s="6" t="s">
        <v>1908</v>
      </c>
      <c r="S365" s="7">
        <f t="shared" si="12"/>
        <v>362</v>
      </c>
      <c r="T365" s="67"/>
      <c r="U365" s="66" t="s">
        <v>1382</v>
      </c>
      <c r="V365" s="66" t="s">
        <v>1382</v>
      </c>
      <c r="W365" s="66" t="s">
        <v>1382</v>
      </c>
      <c r="X365" s="66" t="s">
        <v>1382</v>
      </c>
      <c r="Y365" s="13" t="s">
        <v>1382</v>
      </c>
      <c r="Z365" s="13" t="s">
        <v>1395</v>
      </c>
      <c r="AA365" s="4" t="s">
        <v>1385</v>
      </c>
      <c r="AB365" s="13" t="s">
        <v>1689</v>
      </c>
      <c r="AC365" s="13" t="s">
        <v>1883</v>
      </c>
      <c r="AD365" s="85" t="s">
        <v>1900</v>
      </c>
      <c r="AE365" s="4" t="s">
        <v>2669</v>
      </c>
      <c r="AF365" s="20" t="s">
        <v>2683</v>
      </c>
      <c r="AG365" s="4" t="s">
        <v>2678</v>
      </c>
      <c r="AH365" s="108" t="s">
        <v>923</v>
      </c>
      <c r="AI365" s="73">
        <v>44026</v>
      </c>
      <c r="AJ365" s="74" t="s">
        <v>1091</v>
      </c>
      <c r="AK365" s="76"/>
      <c r="AL365" s="72"/>
      <c r="AM365" s="72"/>
      <c r="AN365" s="71"/>
    </row>
    <row r="366" spans="2:40" s="20" customFormat="1" ht="288" customHeight="1">
      <c r="B366" s="68" t="s">
        <v>2466</v>
      </c>
      <c r="C366" s="8" t="s">
        <v>2208</v>
      </c>
      <c r="D366" s="107">
        <v>43670</v>
      </c>
      <c r="E366" s="68" t="s">
        <v>1614</v>
      </c>
      <c r="F366" s="121" t="s">
        <v>2132</v>
      </c>
      <c r="G366" s="4" t="s">
        <v>1001</v>
      </c>
      <c r="H366" s="4" t="s">
        <v>879</v>
      </c>
      <c r="I366" s="4" t="s">
        <v>880</v>
      </c>
      <c r="J366" s="4" t="s">
        <v>1692</v>
      </c>
      <c r="K366" s="43">
        <v>40</v>
      </c>
      <c r="L366" s="44">
        <v>43709</v>
      </c>
      <c r="M366" s="44">
        <v>44012</v>
      </c>
      <c r="N366" s="43">
        <v>43</v>
      </c>
      <c r="O366" s="67" t="s">
        <v>29</v>
      </c>
      <c r="P366" s="67" t="s">
        <v>56</v>
      </c>
      <c r="Q366" s="202">
        <v>6</v>
      </c>
      <c r="R366" s="13"/>
      <c r="S366" s="7">
        <f t="shared" si="12"/>
        <v>0</v>
      </c>
      <c r="T366" s="67"/>
      <c r="U366" s="66" t="s">
        <v>1382</v>
      </c>
      <c r="V366" s="66" t="s">
        <v>1382</v>
      </c>
      <c r="W366" s="66" t="s">
        <v>1382</v>
      </c>
      <c r="X366" s="66" t="s">
        <v>1382</v>
      </c>
      <c r="Y366" s="13" t="s">
        <v>1382</v>
      </c>
      <c r="Z366" s="13" t="s">
        <v>1395</v>
      </c>
      <c r="AA366" s="4" t="s">
        <v>1385</v>
      </c>
      <c r="AB366" s="13" t="s">
        <v>1680</v>
      </c>
      <c r="AC366" s="4" t="s">
        <v>1884</v>
      </c>
      <c r="AD366" s="85" t="s">
        <v>1901</v>
      </c>
      <c r="AE366" s="4" t="s">
        <v>2674</v>
      </c>
      <c r="AF366" s="9" t="s">
        <v>2791</v>
      </c>
      <c r="AG366" s="4" t="s">
        <v>2940</v>
      </c>
      <c r="AH366" s="108" t="s">
        <v>924</v>
      </c>
      <c r="AI366" s="73">
        <v>44126</v>
      </c>
      <c r="AJ366" s="74" t="s">
        <v>1091</v>
      </c>
      <c r="AK366" s="76"/>
      <c r="AL366" s="72"/>
      <c r="AM366" s="72"/>
      <c r="AN366" s="71"/>
    </row>
    <row r="367" spans="2:40" s="20" customFormat="1" ht="284.25" customHeight="1">
      <c r="B367" s="68" t="s">
        <v>2467</v>
      </c>
      <c r="C367" s="8" t="s">
        <v>2208</v>
      </c>
      <c r="D367" s="107">
        <v>43670</v>
      </c>
      <c r="E367" s="68" t="s">
        <v>1614</v>
      </c>
      <c r="F367" s="121" t="s">
        <v>2132</v>
      </c>
      <c r="G367" s="4" t="s">
        <v>1001</v>
      </c>
      <c r="H367" s="4" t="s">
        <v>879</v>
      </c>
      <c r="I367" s="4" t="s">
        <v>881</v>
      </c>
      <c r="J367" s="4" t="s">
        <v>882</v>
      </c>
      <c r="K367" s="43">
        <v>2</v>
      </c>
      <c r="L367" s="44">
        <v>43709</v>
      </c>
      <c r="M367" s="44">
        <v>44012</v>
      </c>
      <c r="N367" s="43">
        <v>43</v>
      </c>
      <c r="O367" s="67" t="s">
        <v>29</v>
      </c>
      <c r="P367" s="67" t="s">
        <v>56</v>
      </c>
      <c r="Q367" s="202">
        <v>1</v>
      </c>
      <c r="R367" s="6"/>
      <c r="S367" s="7">
        <f t="shared" si="12"/>
        <v>0</v>
      </c>
      <c r="T367" s="67"/>
      <c r="U367" s="66" t="s">
        <v>1382</v>
      </c>
      <c r="V367" s="66" t="s">
        <v>1382</v>
      </c>
      <c r="W367" s="66" t="s">
        <v>1382</v>
      </c>
      <c r="X367" s="66" t="s">
        <v>1382</v>
      </c>
      <c r="Y367" s="13" t="s">
        <v>1382</v>
      </c>
      <c r="Z367" s="13" t="s">
        <v>1395</v>
      </c>
      <c r="AA367" s="4" t="s">
        <v>1385</v>
      </c>
      <c r="AB367" s="13" t="s">
        <v>1681</v>
      </c>
      <c r="AC367" s="13" t="s">
        <v>1885</v>
      </c>
      <c r="AD367" s="85" t="s">
        <v>1902</v>
      </c>
      <c r="AE367" s="13" t="s">
        <v>1912</v>
      </c>
      <c r="AF367" s="9" t="s">
        <v>2792</v>
      </c>
      <c r="AG367" s="4" t="s">
        <v>2941</v>
      </c>
      <c r="AH367" s="108" t="s">
        <v>924</v>
      </c>
      <c r="AI367" s="73">
        <v>44126</v>
      </c>
      <c r="AJ367" s="74" t="s">
        <v>1091</v>
      </c>
      <c r="AK367" s="76"/>
      <c r="AL367" s="72"/>
      <c r="AM367" s="72"/>
      <c r="AN367" s="71"/>
    </row>
    <row r="368" spans="2:40" s="20" customFormat="1" ht="228" customHeight="1">
      <c r="B368" s="68" t="s">
        <v>2468</v>
      </c>
      <c r="C368" s="8" t="s">
        <v>2208</v>
      </c>
      <c r="D368" s="107">
        <v>43670</v>
      </c>
      <c r="E368" s="68" t="s">
        <v>1614</v>
      </c>
      <c r="F368" s="121" t="s">
        <v>2132</v>
      </c>
      <c r="G368" s="4" t="s">
        <v>1001</v>
      </c>
      <c r="H368" s="4" t="s">
        <v>883</v>
      </c>
      <c r="I368" s="4" t="s">
        <v>884</v>
      </c>
      <c r="J368" s="4" t="s">
        <v>885</v>
      </c>
      <c r="K368" s="43">
        <v>2</v>
      </c>
      <c r="L368" s="44">
        <v>43709</v>
      </c>
      <c r="M368" s="44">
        <v>44012</v>
      </c>
      <c r="N368" s="43">
        <v>43</v>
      </c>
      <c r="O368" s="67" t="s">
        <v>29</v>
      </c>
      <c r="P368" s="67" t="s">
        <v>56</v>
      </c>
      <c r="Q368" s="202">
        <v>0</v>
      </c>
      <c r="R368" s="6"/>
      <c r="S368" s="7">
        <f t="shared" si="12"/>
        <v>0</v>
      </c>
      <c r="T368" s="67"/>
      <c r="U368" s="66" t="s">
        <v>1382</v>
      </c>
      <c r="V368" s="66" t="s">
        <v>1382</v>
      </c>
      <c r="W368" s="66" t="s">
        <v>1382</v>
      </c>
      <c r="X368" s="66" t="s">
        <v>1382</v>
      </c>
      <c r="Y368" s="13" t="s">
        <v>1382</v>
      </c>
      <c r="Z368" s="13" t="s">
        <v>1395</v>
      </c>
      <c r="AA368" s="4" t="s">
        <v>1385</v>
      </c>
      <c r="AB368" s="13" t="s">
        <v>1682</v>
      </c>
      <c r="AC368" s="13" t="s">
        <v>1886</v>
      </c>
      <c r="AD368" s="85" t="s">
        <v>1903</v>
      </c>
      <c r="AE368" s="13" t="s">
        <v>1913</v>
      </c>
      <c r="AF368" s="392" t="s">
        <v>2793</v>
      </c>
      <c r="AG368" s="4" t="s">
        <v>2958</v>
      </c>
      <c r="AH368" s="108" t="s">
        <v>924</v>
      </c>
      <c r="AI368" s="73">
        <v>44126</v>
      </c>
      <c r="AJ368" s="74" t="s">
        <v>1091</v>
      </c>
      <c r="AK368" s="76"/>
      <c r="AL368" s="72"/>
      <c r="AM368" s="72"/>
      <c r="AN368" s="71"/>
    </row>
    <row r="369" spans="2:270" s="20" customFormat="1" ht="276.75" customHeight="1">
      <c r="B369" s="68" t="s">
        <v>2469</v>
      </c>
      <c r="C369" s="8" t="s">
        <v>2208</v>
      </c>
      <c r="D369" s="107">
        <v>43670</v>
      </c>
      <c r="E369" s="68" t="s">
        <v>1614</v>
      </c>
      <c r="F369" s="121" t="s">
        <v>2132</v>
      </c>
      <c r="G369" s="4" t="s">
        <v>1001</v>
      </c>
      <c r="H369" s="4" t="s">
        <v>883</v>
      </c>
      <c r="I369" s="4" t="s">
        <v>877</v>
      </c>
      <c r="J369" s="4" t="s">
        <v>886</v>
      </c>
      <c r="K369" s="43">
        <v>2</v>
      </c>
      <c r="L369" s="44">
        <v>43709</v>
      </c>
      <c r="M369" s="44">
        <v>44012</v>
      </c>
      <c r="N369" s="43">
        <v>43</v>
      </c>
      <c r="O369" s="67" t="s">
        <v>29</v>
      </c>
      <c r="P369" s="67" t="s">
        <v>56</v>
      </c>
      <c r="Q369" s="202">
        <v>1</v>
      </c>
      <c r="R369" s="6"/>
      <c r="S369" s="7">
        <f t="shared" si="12"/>
        <v>0</v>
      </c>
      <c r="T369" s="67"/>
      <c r="U369" s="66" t="s">
        <v>1382</v>
      </c>
      <c r="V369" s="66" t="s">
        <v>1382</v>
      </c>
      <c r="W369" s="66" t="s">
        <v>1382</v>
      </c>
      <c r="X369" s="66" t="s">
        <v>1382</v>
      </c>
      <c r="Y369" s="13" t="s">
        <v>1382</v>
      </c>
      <c r="Z369" s="13" t="s">
        <v>1395</v>
      </c>
      <c r="AA369" s="4" t="s">
        <v>1385</v>
      </c>
      <c r="AB369" s="13" t="s">
        <v>1682</v>
      </c>
      <c r="AC369" s="6" t="s">
        <v>1887</v>
      </c>
      <c r="AD369" s="15" t="s">
        <v>1904</v>
      </c>
      <c r="AE369" s="13" t="s">
        <v>1914</v>
      </c>
      <c r="AF369" s="392" t="s">
        <v>2793</v>
      </c>
      <c r="AG369" s="392" t="s">
        <v>2957</v>
      </c>
      <c r="AH369" s="108" t="s">
        <v>924</v>
      </c>
      <c r="AI369" s="73">
        <v>44126</v>
      </c>
      <c r="AJ369" s="74" t="s">
        <v>1091</v>
      </c>
      <c r="AK369" s="76"/>
      <c r="AL369" s="72"/>
      <c r="AM369" s="72"/>
      <c r="AN369" s="71"/>
    </row>
    <row r="370" spans="2:270" s="20" customFormat="1" ht="388.5" hidden="1" customHeight="1">
      <c r="B370" s="68" t="s">
        <v>2470</v>
      </c>
      <c r="C370" s="63" t="s">
        <v>2208</v>
      </c>
      <c r="D370" s="146">
        <v>43670</v>
      </c>
      <c r="E370" s="68" t="s">
        <v>1614</v>
      </c>
      <c r="F370" s="54" t="s">
        <v>2132</v>
      </c>
      <c r="G370" s="13" t="s">
        <v>1001</v>
      </c>
      <c r="H370" s="13" t="s">
        <v>887</v>
      </c>
      <c r="I370" s="4" t="s">
        <v>888</v>
      </c>
      <c r="J370" s="13" t="s">
        <v>889</v>
      </c>
      <c r="K370" s="58">
        <v>3</v>
      </c>
      <c r="L370" s="51">
        <v>43709</v>
      </c>
      <c r="M370" s="51">
        <v>44012</v>
      </c>
      <c r="N370" s="58">
        <v>43</v>
      </c>
      <c r="O370" s="67" t="s">
        <v>29</v>
      </c>
      <c r="P370" s="67" t="s">
        <v>56</v>
      </c>
      <c r="Q370" s="196">
        <v>3</v>
      </c>
      <c r="R370" s="6" t="s">
        <v>1909</v>
      </c>
      <c r="S370" s="7">
        <f t="shared" si="12"/>
        <v>226</v>
      </c>
      <c r="T370" s="67"/>
      <c r="U370" s="66" t="s">
        <v>1382</v>
      </c>
      <c r="V370" s="66" t="s">
        <v>1382</v>
      </c>
      <c r="W370" s="66" t="s">
        <v>1382</v>
      </c>
      <c r="X370" s="66" t="s">
        <v>1382</v>
      </c>
      <c r="Y370" s="13" t="s">
        <v>1382</v>
      </c>
      <c r="Z370" s="13" t="s">
        <v>1395</v>
      </c>
      <c r="AA370" s="4" t="s">
        <v>1385</v>
      </c>
      <c r="AB370" s="13" t="s">
        <v>1683</v>
      </c>
      <c r="AC370" s="13" t="s">
        <v>1888</v>
      </c>
      <c r="AD370" s="85" t="s">
        <v>1905</v>
      </c>
      <c r="AE370" s="13" t="s">
        <v>2670</v>
      </c>
      <c r="AF370" s="20" t="s">
        <v>2683</v>
      </c>
      <c r="AG370" s="289" t="s">
        <v>2678</v>
      </c>
      <c r="AH370" s="108" t="s">
        <v>923</v>
      </c>
      <c r="AI370" s="73">
        <v>44026</v>
      </c>
      <c r="AJ370" s="74" t="s">
        <v>1091</v>
      </c>
      <c r="AK370" s="76"/>
      <c r="AL370" s="72"/>
      <c r="AM370" s="72"/>
      <c r="AN370" s="71"/>
    </row>
    <row r="371" spans="2:270" s="20" customFormat="1" ht="227.25" hidden="1" customHeight="1">
      <c r="B371" s="68" t="s">
        <v>2471</v>
      </c>
      <c r="C371" s="8" t="s">
        <v>2208</v>
      </c>
      <c r="D371" s="107">
        <v>43670</v>
      </c>
      <c r="E371" s="68" t="s">
        <v>1614</v>
      </c>
      <c r="F371" s="121" t="s">
        <v>2132</v>
      </c>
      <c r="G371" s="4" t="s">
        <v>1001</v>
      </c>
      <c r="H371" s="4" t="s">
        <v>887</v>
      </c>
      <c r="I371" s="4" t="s">
        <v>877</v>
      </c>
      <c r="J371" s="4" t="s">
        <v>890</v>
      </c>
      <c r="K371" s="43">
        <v>2</v>
      </c>
      <c r="L371" s="44">
        <v>43709</v>
      </c>
      <c r="M371" s="44">
        <v>44012</v>
      </c>
      <c r="N371" s="43">
        <v>43</v>
      </c>
      <c r="O371" s="67" t="s">
        <v>56</v>
      </c>
      <c r="P371" s="67"/>
      <c r="Q371" s="197">
        <v>2</v>
      </c>
      <c r="R371" s="6"/>
      <c r="S371" s="7">
        <f t="shared" si="12"/>
        <v>0</v>
      </c>
      <c r="T371" s="67"/>
      <c r="U371" s="66" t="s">
        <v>1382</v>
      </c>
      <c r="V371" s="66" t="s">
        <v>1382</v>
      </c>
      <c r="W371" s="66" t="s">
        <v>1382</v>
      </c>
      <c r="X371" s="66" t="s">
        <v>1382</v>
      </c>
      <c r="Y371" s="13" t="s">
        <v>1382</v>
      </c>
      <c r="Z371" s="13" t="s">
        <v>1395</v>
      </c>
      <c r="AA371" s="4" t="s">
        <v>1385</v>
      </c>
      <c r="AB371" s="13" t="s">
        <v>1681</v>
      </c>
      <c r="AC371" s="13" t="s">
        <v>1897</v>
      </c>
      <c r="AD371" s="85" t="s">
        <v>1925</v>
      </c>
      <c r="AE371" s="13" t="s">
        <v>2671</v>
      </c>
      <c r="AF371" s="9" t="s">
        <v>2793</v>
      </c>
      <c r="AG371" s="4" t="s">
        <v>2959</v>
      </c>
      <c r="AH371" s="108" t="s">
        <v>1087</v>
      </c>
      <c r="AI371" s="73">
        <v>44125</v>
      </c>
      <c r="AJ371" s="74" t="s">
        <v>1091</v>
      </c>
      <c r="AK371" s="76"/>
      <c r="AL371" s="72"/>
      <c r="AM371" s="72"/>
      <c r="AN371" s="71"/>
    </row>
    <row r="372" spans="2:270" s="20" customFormat="1" ht="409.6" hidden="1" customHeight="1">
      <c r="B372" s="68" t="s">
        <v>2472</v>
      </c>
      <c r="C372" s="63" t="s">
        <v>2208</v>
      </c>
      <c r="D372" s="146">
        <v>43670</v>
      </c>
      <c r="E372" s="68" t="s">
        <v>1615</v>
      </c>
      <c r="F372" s="54" t="s">
        <v>2130</v>
      </c>
      <c r="G372" s="41" t="s">
        <v>891</v>
      </c>
      <c r="H372" s="56" t="s">
        <v>892</v>
      </c>
      <c r="I372" s="57" t="s">
        <v>893</v>
      </c>
      <c r="J372" s="33" t="s">
        <v>894</v>
      </c>
      <c r="K372" s="25">
        <v>3</v>
      </c>
      <c r="L372" s="51">
        <v>43710</v>
      </c>
      <c r="M372" s="51">
        <v>43784</v>
      </c>
      <c r="N372" s="49">
        <v>11</v>
      </c>
      <c r="O372" s="66" t="s">
        <v>895</v>
      </c>
      <c r="P372" s="66"/>
      <c r="Q372" s="196">
        <v>3</v>
      </c>
      <c r="R372" s="6" t="s">
        <v>1949</v>
      </c>
      <c r="S372" s="7">
        <f t="shared" si="12"/>
        <v>162</v>
      </c>
      <c r="T372" s="66" t="s">
        <v>1382</v>
      </c>
      <c r="U372" s="66" t="s">
        <v>1382</v>
      </c>
      <c r="V372" s="66" t="s">
        <v>1382</v>
      </c>
      <c r="W372" s="66" t="s">
        <v>1382</v>
      </c>
      <c r="X372" s="66" t="s">
        <v>1382</v>
      </c>
      <c r="Y372" s="13" t="s">
        <v>1382</v>
      </c>
      <c r="Z372" s="13" t="s">
        <v>1395</v>
      </c>
      <c r="AA372" s="4" t="s">
        <v>1385</v>
      </c>
      <c r="AB372" s="56" t="s">
        <v>976</v>
      </c>
      <c r="AC372" s="13" t="s">
        <v>1706</v>
      </c>
      <c r="AD372" s="13" t="s">
        <v>1935</v>
      </c>
      <c r="AE372" s="13" t="s">
        <v>2668</v>
      </c>
      <c r="AF372" s="20" t="s">
        <v>2683</v>
      </c>
      <c r="AG372" s="4" t="s">
        <v>2678</v>
      </c>
      <c r="AH372" s="108" t="s">
        <v>923</v>
      </c>
      <c r="AI372" s="73">
        <v>44033</v>
      </c>
      <c r="AJ372" s="74" t="s">
        <v>1091</v>
      </c>
      <c r="AK372" s="76"/>
      <c r="AL372" s="72"/>
      <c r="AM372" s="72"/>
      <c r="AN372" s="71"/>
    </row>
    <row r="373" spans="2:270" s="20" customFormat="1" ht="409.6" hidden="1" customHeight="1">
      <c r="B373" s="68" t="s">
        <v>2473</v>
      </c>
      <c r="C373" s="63" t="s">
        <v>2208</v>
      </c>
      <c r="D373" s="146">
        <v>43670</v>
      </c>
      <c r="E373" s="68" t="s">
        <v>1615</v>
      </c>
      <c r="F373" s="54" t="s">
        <v>2130</v>
      </c>
      <c r="G373" s="41" t="s">
        <v>891</v>
      </c>
      <c r="H373" s="33" t="s">
        <v>896</v>
      </c>
      <c r="I373" s="4" t="s">
        <v>897</v>
      </c>
      <c r="J373" s="41" t="s">
        <v>898</v>
      </c>
      <c r="K373" s="59">
        <v>1</v>
      </c>
      <c r="L373" s="51">
        <v>43787</v>
      </c>
      <c r="M373" s="51">
        <v>43830</v>
      </c>
      <c r="N373" s="49">
        <v>7</v>
      </c>
      <c r="O373" s="66" t="s">
        <v>895</v>
      </c>
      <c r="P373" s="66"/>
      <c r="Q373" s="202">
        <v>1</v>
      </c>
      <c r="R373" s="6" t="s">
        <v>2178</v>
      </c>
      <c r="S373" s="7">
        <f t="shared" si="12"/>
        <v>386</v>
      </c>
      <c r="T373" s="66" t="s">
        <v>1382</v>
      </c>
      <c r="U373" s="66" t="s">
        <v>1382</v>
      </c>
      <c r="V373" s="66" t="s">
        <v>1382</v>
      </c>
      <c r="W373" s="66" t="s">
        <v>1382</v>
      </c>
      <c r="X373" s="66" t="s">
        <v>1382</v>
      </c>
      <c r="Y373" s="13" t="s">
        <v>1382</v>
      </c>
      <c r="Z373" s="13" t="s">
        <v>1395</v>
      </c>
      <c r="AA373" s="4" t="s">
        <v>1385</v>
      </c>
      <c r="AB373" s="41" t="s">
        <v>1115</v>
      </c>
      <c r="AC373" s="13" t="s">
        <v>1706</v>
      </c>
      <c r="AD373" s="13" t="s">
        <v>1936</v>
      </c>
      <c r="AE373" s="228" t="s">
        <v>1965</v>
      </c>
      <c r="AF373" s="4" t="s">
        <v>2698</v>
      </c>
      <c r="AG373" s="228" t="s">
        <v>2697</v>
      </c>
      <c r="AH373" s="108" t="s">
        <v>2142</v>
      </c>
      <c r="AI373" s="73">
        <v>44070</v>
      </c>
      <c r="AJ373" s="74" t="s">
        <v>2143</v>
      </c>
      <c r="AK373" s="73">
        <v>44074</v>
      </c>
      <c r="AL373" s="228" t="s">
        <v>2672</v>
      </c>
      <c r="AM373" s="72" t="s">
        <v>2141</v>
      </c>
      <c r="AN373" s="71" t="s">
        <v>1407</v>
      </c>
    </row>
    <row r="374" spans="2:270" s="20" customFormat="1" ht="409.6" hidden="1" customHeight="1">
      <c r="B374" s="68" t="s">
        <v>2473</v>
      </c>
      <c r="C374" s="8" t="s">
        <v>2208</v>
      </c>
      <c r="D374" s="107">
        <v>43670</v>
      </c>
      <c r="E374" s="68" t="s">
        <v>1615</v>
      </c>
      <c r="F374" s="121" t="s">
        <v>2130</v>
      </c>
      <c r="G374" s="4" t="s">
        <v>891</v>
      </c>
      <c r="H374" s="261" t="s">
        <v>2176</v>
      </c>
      <c r="I374" s="261" t="s">
        <v>2177</v>
      </c>
      <c r="J374" s="261" t="s">
        <v>738</v>
      </c>
      <c r="K374" s="259">
        <v>1</v>
      </c>
      <c r="L374" s="260">
        <v>43922</v>
      </c>
      <c r="M374" s="260">
        <v>44439</v>
      </c>
      <c r="N374" s="43">
        <v>7</v>
      </c>
      <c r="O374" s="67" t="s">
        <v>895</v>
      </c>
      <c r="P374" s="67"/>
      <c r="Q374" s="204">
        <v>0</v>
      </c>
      <c r="R374" s="6"/>
      <c r="S374" s="7">
        <f t="shared" si="12"/>
        <v>0</v>
      </c>
      <c r="T374" s="66" t="s">
        <v>1382</v>
      </c>
      <c r="U374" s="66" t="s">
        <v>1382</v>
      </c>
      <c r="V374" s="66" t="s">
        <v>1382</v>
      </c>
      <c r="W374" s="66" t="s">
        <v>1382</v>
      </c>
      <c r="X374" s="66" t="s">
        <v>1382</v>
      </c>
      <c r="Y374" s="13" t="s">
        <v>1382</v>
      </c>
      <c r="Z374" s="13" t="s">
        <v>1395</v>
      </c>
      <c r="AA374" s="13" t="s">
        <v>1382</v>
      </c>
      <c r="AB374" s="13" t="s">
        <v>1382</v>
      </c>
      <c r="AC374" s="13" t="s">
        <v>1382</v>
      </c>
      <c r="AD374" s="13"/>
      <c r="AE374" s="13" t="s">
        <v>1382</v>
      </c>
      <c r="AF374" s="4" t="s">
        <v>2770</v>
      </c>
      <c r="AG374" s="393" t="s">
        <v>2777</v>
      </c>
      <c r="AH374" s="108" t="s">
        <v>925</v>
      </c>
      <c r="AI374" s="73">
        <v>44123</v>
      </c>
      <c r="AJ374" s="74" t="s">
        <v>1091</v>
      </c>
      <c r="AK374" s="76"/>
      <c r="AL374" s="72"/>
      <c r="AM374" s="72"/>
      <c r="AN374" s="71"/>
    </row>
    <row r="375" spans="2:270" s="20" customFormat="1" ht="409.5" customHeight="1">
      <c r="B375" s="68" t="s">
        <v>2474</v>
      </c>
      <c r="C375" s="282" t="s">
        <v>2208</v>
      </c>
      <c r="D375" s="358">
        <v>43670</v>
      </c>
      <c r="E375" s="68" t="s">
        <v>1616</v>
      </c>
      <c r="F375" s="359" t="s">
        <v>2133</v>
      </c>
      <c r="G375" s="268" t="s">
        <v>899</v>
      </c>
      <c r="H375" s="269" t="s">
        <v>900</v>
      </c>
      <c r="I375" s="269" t="s">
        <v>901</v>
      </c>
      <c r="J375" s="269" t="s">
        <v>894</v>
      </c>
      <c r="K375" s="360">
        <v>10</v>
      </c>
      <c r="L375" s="280">
        <v>43710</v>
      </c>
      <c r="M375" s="280">
        <v>43830</v>
      </c>
      <c r="N375" s="279">
        <v>18</v>
      </c>
      <c r="O375" s="283" t="s">
        <v>895</v>
      </c>
      <c r="P375" s="283"/>
      <c r="Q375" s="270">
        <v>2</v>
      </c>
      <c r="R375" s="271"/>
      <c r="S375" s="7">
        <f t="shared" si="12"/>
        <v>0</v>
      </c>
      <c r="T375" s="274" t="s">
        <v>1382</v>
      </c>
      <c r="U375" s="274" t="s">
        <v>1382</v>
      </c>
      <c r="V375" s="274" t="s">
        <v>1382</v>
      </c>
      <c r="W375" s="274" t="s">
        <v>1382</v>
      </c>
      <c r="X375" s="274" t="s">
        <v>1382</v>
      </c>
      <c r="Y375" s="275" t="s">
        <v>1382</v>
      </c>
      <c r="Z375" s="275" t="s">
        <v>1395</v>
      </c>
      <c r="AA375" s="268" t="s">
        <v>1385</v>
      </c>
      <c r="AB375" s="276" t="s">
        <v>1116</v>
      </c>
      <c r="AC375" s="275" t="s">
        <v>1706</v>
      </c>
      <c r="AD375" s="275" t="s">
        <v>1937</v>
      </c>
      <c r="AE375" s="275" t="s">
        <v>2667</v>
      </c>
      <c r="AF375" s="394" t="s">
        <v>2771</v>
      </c>
      <c r="AG375" s="359" t="s">
        <v>2942</v>
      </c>
      <c r="AH375" s="82" t="s">
        <v>924</v>
      </c>
      <c r="AI375" s="73">
        <v>44123</v>
      </c>
      <c r="AJ375" s="74" t="s">
        <v>1091</v>
      </c>
      <c r="AK375" s="76"/>
      <c r="AL375" s="72"/>
      <c r="AM375" s="72"/>
      <c r="AN375" s="71"/>
    </row>
    <row r="376" spans="2:270" s="20" customFormat="1" ht="293.25" customHeight="1">
      <c r="B376" s="68" t="s">
        <v>2475</v>
      </c>
      <c r="C376" s="8" t="s">
        <v>2208</v>
      </c>
      <c r="D376" s="107">
        <v>43670</v>
      </c>
      <c r="E376" s="68" t="s">
        <v>1616</v>
      </c>
      <c r="F376" s="121" t="s">
        <v>2133</v>
      </c>
      <c r="G376" s="4" t="s">
        <v>899</v>
      </c>
      <c r="H376" s="57" t="s">
        <v>902</v>
      </c>
      <c r="I376" s="57" t="s">
        <v>903</v>
      </c>
      <c r="J376" s="57" t="s">
        <v>894</v>
      </c>
      <c r="K376" s="361">
        <v>10</v>
      </c>
      <c r="L376" s="44">
        <v>43831</v>
      </c>
      <c r="M376" s="44">
        <v>44012</v>
      </c>
      <c r="N376" s="43">
        <v>27</v>
      </c>
      <c r="O376" s="67" t="s">
        <v>895</v>
      </c>
      <c r="P376" s="67"/>
      <c r="Q376" s="202">
        <v>0</v>
      </c>
      <c r="R376" s="6"/>
      <c r="S376" s="302">
        <f t="shared" si="12"/>
        <v>0</v>
      </c>
      <c r="T376" s="66"/>
      <c r="U376" s="66" t="s">
        <v>1382</v>
      </c>
      <c r="V376" s="66" t="s">
        <v>1382</v>
      </c>
      <c r="W376" s="66" t="s">
        <v>1382</v>
      </c>
      <c r="X376" s="66" t="s">
        <v>1382</v>
      </c>
      <c r="Y376" s="13" t="s">
        <v>1382</v>
      </c>
      <c r="Z376" s="13" t="s">
        <v>1395</v>
      </c>
      <c r="AA376" s="4" t="s">
        <v>1385</v>
      </c>
      <c r="AB376" s="56" t="s">
        <v>2675</v>
      </c>
      <c r="AC376" s="13" t="s">
        <v>1707</v>
      </c>
      <c r="AD376" s="13" t="s">
        <v>1938</v>
      </c>
      <c r="AE376" s="13" t="s">
        <v>2673</v>
      </c>
      <c r="AF376" s="28" t="s">
        <v>2772</v>
      </c>
      <c r="AG376" s="4" t="s">
        <v>2778</v>
      </c>
      <c r="AH376" s="82" t="s">
        <v>924</v>
      </c>
      <c r="AI376" s="73">
        <v>44123</v>
      </c>
      <c r="AJ376" s="74" t="s">
        <v>1091</v>
      </c>
      <c r="AK376" s="76"/>
      <c r="AL376" s="72"/>
      <c r="AM376" s="72"/>
      <c r="AN376" s="71"/>
    </row>
    <row r="377" spans="2:270" s="20" customFormat="1" ht="148.5" hidden="1" customHeight="1">
      <c r="B377" s="68" t="s">
        <v>2476</v>
      </c>
      <c r="C377" s="292" t="s">
        <v>2208</v>
      </c>
      <c r="D377" s="293">
        <v>43670</v>
      </c>
      <c r="E377" s="68" t="s">
        <v>1617</v>
      </c>
      <c r="F377" s="287" t="s">
        <v>2134</v>
      </c>
      <c r="G377" s="288" t="s">
        <v>904</v>
      </c>
      <c r="H377" s="288" t="s">
        <v>905</v>
      </c>
      <c r="I377" s="289" t="s">
        <v>906</v>
      </c>
      <c r="J377" s="289" t="s">
        <v>907</v>
      </c>
      <c r="K377" s="216">
        <v>1</v>
      </c>
      <c r="L377" s="290">
        <v>43689</v>
      </c>
      <c r="M377" s="290">
        <v>43714</v>
      </c>
      <c r="N377" s="216">
        <v>4</v>
      </c>
      <c r="O377" s="178" t="s">
        <v>16</v>
      </c>
      <c r="P377" s="292" t="s">
        <v>681</v>
      </c>
      <c r="Q377" s="291">
        <v>1</v>
      </c>
      <c r="R377" s="175" t="s">
        <v>929</v>
      </c>
      <c r="S377" s="7">
        <f t="shared" si="12"/>
        <v>233</v>
      </c>
      <c r="T377" s="292"/>
      <c r="U377" s="294" t="s">
        <v>1382</v>
      </c>
      <c r="V377" s="294" t="s">
        <v>1382</v>
      </c>
      <c r="W377" s="294" t="s">
        <v>1382</v>
      </c>
      <c r="X377" s="294" t="s">
        <v>1382</v>
      </c>
      <c r="Y377" s="179" t="s">
        <v>1382</v>
      </c>
      <c r="Z377" s="179" t="s">
        <v>1395</v>
      </c>
      <c r="AA377" s="289" t="s">
        <v>1385</v>
      </c>
      <c r="AB377" s="289" t="s">
        <v>1418</v>
      </c>
      <c r="AC377" s="289" t="s">
        <v>1624</v>
      </c>
      <c r="AD377" s="295" t="s">
        <v>2681</v>
      </c>
      <c r="AE377" s="295" t="s">
        <v>2693</v>
      </c>
      <c r="AF377" s="33" t="s">
        <v>2681</v>
      </c>
      <c r="AG377" s="33" t="s">
        <v>2693</v>
      </c>
      <c r="AH377" s="108" t="s">
        <v>923</v>
      </c>
      <c r="AI377" s="73">
        <v>43829</v>
      </c>
      <c r="AJ377" s="74" t="s">
        <v>1091</v>
      </c>
      <c r="AK377" s="76"/>
      <c r="AL377" s="72"/>
      <c r="AM377" s="72"/>
      <c r="AN377" s="71"/>
    </row>
    <row r="378" spans="2:270" s="20" customFormat="1" ht="136.5" hidden="1" customHeight="1">
      <c r="B378" s="68" t="s">
        <v>2477</v>
      </c>
      <c r="C378" s="272" t="s">
        <v>2208</v>
      </c>
      <c r="D378" s="273">
        <v>43670</v>
      </c>
      <c r="E378" s="68" t="s">
        <v>1617</v>
      </c>
      <c r="F378" s="267" t="s">
        <v>2134</v>
      </c>
      <c r="G378" s="277" t="s">
        <v>904</v>
      </c>
      <c r="H378" s="278" t="s">
        <v>908</v>
      </c>
      <c r="I378" s="268" t="s">
        <v>909</v>
      </c>
      <c r="J378" s="268" t="s">
        <v>907</v>
      </c>
      <c r="K378" s="279">
        <v>1</v>
      </c>
      <c r="L378" s="280">
        <v>43710</v>
      </c>
      <c r="M378" s="280">
        <v>43830</v>
      </c>
      <c r="N378" s="279">
        <v>18</v>
      </c>
      <c r="O378" s="282" t="s">
        <v>16</v>
      </c>
      <c r="P378" s="283"/>
      <c r="Q378" s="281">
        <v>1</v>
      </c>
      <c r="R378" s="271" t="s">
        <v>930</v>
      </c>
      <c r="S378" s="7">
        <f t="shared" si="12"/>
        <v>195</v>
      </c>
      <c r="T378" s="283"/>
      <c r="U378" s="274" t="s">
        <v>1382</v>
      </c>
      <c r="V378" s="274" t="s">
        <v>1382</v>
      </c>
      <c r="W378" s="274" t="s">
        <v>1382</v>
      </c>
      <c r="X378" s="274" t="s">
        <v>1382</v>
      </c>
      <c r="Y378" s="275" t="s">
        <v>1382</v>
      </c>
      <c r="Z378" s="275" t="s">
        <v>1395</v>
      </c>
      <c r="AA378" s="268" t="s">
        <v>1385</v>
      </c>
      <c r="AB378" s="277" t="s">
        <v>1419</v>
      </c>
      <c r="AC378" s="345" t="s">
        <v>1624</v>
      </c>
      <c r="AD378" s="33" t="s">
        <v>2681</v>
      </c>
      <c r="AE378" s="33" t="s">
        <v>2693</v>
      </c>
      <c r="AF378" s="346" t="s">
        <v>2681</v>
      </c>
      <c r="AG378" s="33" t="s">
        <v>2693</v>
      </c>
      <c r="AH378" s="108" t="s">
        <v>923</v>
      </c>
      <c r="AI378" s="73">
        <v>43829</v>
      </c>
      <c r="AJ378" s="74" t="s">
        <v>1091</v>
      </c>
      <c r="AK378" s="76"/>
      <c r="AL378" s="72"/>
      <c r="AM378" s="72"/>
      <c r="AN378" s="71"/>
    </row>
    <row r="379" spans="2:270" s="20" customFormat="1" ht="188.25" customHeight="1">
      <c r="B379" s="68" t="s">
        <v>2478</v>
      </c>
      <c r="C379" s="8" t="s">
        <v>2208</v>
      </c>
      <c r="D379" s="107">
        <v>43670</v>
      </c>
      <c r="E379" s="68" t="s">
        <v>1617</v>
      </c>
      <c r="F379" s="121" t="s">
        <v>2134</v>
      </c>
      <c r="G379" s="4" t="s">
        <v>904</v>
      </c>
      <c r="H379" s="4" t="s">
        <v>910</v>
      </c>
      <c r="I379" s="4" t="s">
        <v>911</v>
      </c>
      <c r="J379" s="4" t="s">
        <v>898</v>
      </c>
      <c r="K379" s="43">
        <v>1</v>
      </c>
      <c r="L379" s="44">
        <v>43710</v>
      </c>
      <c r="M379" s="44">
        <v>43830</v>
      </c>
      <c r="N379" s="43">
        <v>18</v>
      </c>
      <c r="O379" s="10" t="s">
        <v>154</v>
      </c>
      <c r="P379" s="67" t="s">
        <v>78</v>
      </c>
      <c r="Q379" s="202">
        <v>0</v>
      </c>
      <c r="R379" s="15"/>
      <c r="S379" s="302">
        <f t="shared" si="12"/>
        <v>0</v>
      </c>
      <c r="T379" s="66" t="s">
        <v>1382</v>
      </c>
      <c r="U379" s="66" t="s">
        <v>1382</v>
      </c>
      <c r="V379" s="66" t="s">
        <v>1382</v>
      </c>
      <c r="W379" s="66" t="s">
        <v>1382</v>
      </c>
      <c r="X379" s="66" t="s">
        <v>1382</v>
      </c>
      <c r="Y379" s="13" t="s">
        <v>1382</v>
      </c>
      <c r="Z379" s="13" t="s">
        <v>1395</v>
      </c>
      <c r="AA379" s="4" t="s">
        <v>1385</v>
      </c>
      <c r="AB379" s="15" t="s">
        <v>1690</v>
      </c>
      <c r="AC379" s="15" t="s">
        <v>1743</v>
      </c>
      <c r="AD379" s="347" t="s">
        <v>1748</v>
      </c>
      <c r="AE379" s="218" t="s">
        <v>1749</v>
      </c>
      <c r="AF379" s="9" t="s">
        <v>2722</v>
      </c>
      <c r="AG379" s="121" t="s">
        <v>2739</v>
      </c>
      <c r="AH379" s="108" t="s">
        <v>924</v>
      </c>
      <c r="AI379" s="147">
        <v>44120</v>
      </c>
      <c r="AJ379" s="74" t="s">
        <v>1091</v>
      </c>
      <c r="AK379" s="76"/>
      <c r="AL379" s="72"/>
      <c r="AM379" s="72"/>
      <c r="AN379" s="71"/>
    </row>
    <row r="380" spans="2:270" s="20" customFormat="1" ht="212.25" hidden="1" customHeight="1">
      <c r="B380" s="68" t="s">
        <v>2479</v>
      </c>
      <c r="C380" s="292" t="s">
        <v>2204</v>
      </c>
      <c r="D380" s="293">
        <v>43795</v>
      </c>
      <c r="E380" s="68" t="s">
        <v>1524</v>
      </c>
      <c r="F380" s="296" t="s">
        <v>2805</v>
      </c>
      <c r="G380" s="296" t="s">
        <v>912</v>
      </c>
      <c r="H380" s="288" t="s">
        <v>913</v>
      </c>
      <c r="I380" s="289" t="s">
        <v>914</v>
      </c>
      <c r="J380" s="297" t="s">
        <v>580</v>
      </c>
      <c r="K380" s="298">
        <v>1</v>
      </c>
      <c r="L380" s="299">
        <v>43862</v>
      </c>
      <c r="M380" s="299">
        <v>43951</v>
      </c>
      <c r="N380" s="298">
        <v>12</v>
      </c>
      <c r="O380" s="178" t="s">
        <v>29</v>
      </c>
      <c r="P380" s="178"/>
      <c r="Q380" s="312">
        <v>0</v>
      </c>
      <c r="R380" s="300" t="s">
        <v>2181</v>
      </c>
      <c r="S380" s="7">
        <f t="shared" si="12"/>
        <v>291</v>
      </c>
      <c r="T380" s="178"/>
      <c r="U380" s="294" t="s">
        <v>1382</v>
      </c>
      <c r="V380" s="294" t="s">
        <v>1382</v>
      </c>
      <c r="W380" s="294" t="s">
        <v>1382</v>
      </c>
      <c r="X380" s="294" t="s">
        <v>1382</v>
      </c>
      <c r="Y380" s="179" t="s">
        <v>1382</v>
      </c>
      <c r="Z380" s="179" t="s">
        <v>1382</v>
      </c>
      <c r="AA380" s="179" t="s">
        <v>1382</v>
      </c>
      <c r="AB380" s="179" t="s">
        <v>1397</v>
      </c>
      <c r="AC380" s="179" t="s">
        <v>1877</v>
      </c>
      <c r="AD380" s="179" t="s">
        <v>1906</v>
      </c>
      <c r="AE380" s="179" t="s">
        <v>1915</v>
      </c>
      <c r="AF380" s="33" t="s">
        <v>2699</v>
      </c>
      <c r="AG380" s="27" t="s">
        <v>2743</v>
      </c>
      <c r="AH380" s="61" t="s">
        <v>1408</v>
      </c>
      <c r="AI380" s="73">
        <v>44070</v>
      </c>
      <c r="AJ380" s="74" t="s">
        <v>2143</v>
      </c>
      <c r="AK380" s="73">
        <v>44074</v>
      </c>
      <c r="AL380" s="27" t="s">
        <v>2175</v>
      </c>
      <c r="AM380" s="72" t="s">
        <v>2141</v>
      </c>
      <c r="AN380" s="71" t="s">
        <v>1407</v>
      </c>
    </row>
    <row r="381" spans="2:270" s="20" customFormat="1" ht="312.75" hidden="1" customHeight="1">
      <c r="B381" s="68" t="s">
        <v>2480</v>
      </c>
      <c r="C381" s="63" t="s">
        <v>2204</v>
      </c>
      <c r="D381" s="146">
        <v>43795</v>
      </c>
      <c r="E381" s="68" t="s">
        <v>1524</v>
      </c>
      <c r="F381" s="60" t="s">
        <v>2805</v>
      </c>
      <c r="G381" s="60" t="s">
        <v>912</v>
      </c>
      <c r="H381" s="41" t="s">
        <v>913</v>
      </c>
      <c r="I381" s="4" t="s">
        <v>915</v>
      </c>
      <c r="J381" s="46" t="s">
        <v>742</v>
      </c>
      <c r="K381" s="25">
        <v>1</v>
      </c>
      <c r="L381" s="55">
        <v>43891</v>
      </c>
      <c r="M381" s="55">
        <v>43951</v>
      </c>
      <c r="N381" s="24">
        <v>8</v>
      </c>
      <c r="O381" s="8" t="s">
        <v>29</v>
      </c>
      <c r="P381" s="8"/>
      <c r="Q381" s="196">
        <v>1</v>
      </c>
      <c r="R381" s="6" t="s">
        <v>1910</v>
      </c>
      <c r="S381" s="7">
        <f t="shared" si="12"/>
        <v>285</v>
      </c>
      <c r="T381" s="8"/>
      <c r="U381" s="66" t="s">
        <v>1382</v>
      </c>
      <c r="V381" s="66" t="s">
        <v>1382</v>
      </c>
      <c r="W381" s="66" t="s">
        <v>1382</v>
      </c>
      <c r="X381" s="66" t="s">
        <v>1382</v>
      </c>
      <c r="Y381" s="13" t="s">
        <v>1382</v>
      </c>
      <c r="Z381" s="13" t="s">
        <v>1382</v>
      </c>
      <c r="AA381" s="13" t="s">
        <v>1382</v>
      </c>
      <c r="AB381" s="13" t="s">
        <v>1398</v>
      </c>
      <c r="AC381" s="15" t="s">
        <v>1878</v>
      </c>
      <c r="AD381" s="13" t="s">
        <v>1906</v>
      </c>
      <c r="AE381" s="15" t="s">
        <v>1916</v>
      </c>
      <c r="AF381" s="20" t="s">
        <v>2683</v>
      </c>
      <c r="AG381" s="4" t="s">
        <v>2678</v>
      </c>
      <c r="AH381" s="61" t="s">
        <v>923</v>
      </c>
      <c r="AI381" s="73">
        <v>44026</v>
      </c>
      <c r="AJ381" s="74" t="s">
        <v>1091</v>
      </c>
      <c r="AK381" s="76"/>
      <c r="AL381" s="15"/>
      <c r="AM381" s="72"/>
      <c r="AN381" s="71"/>
    </row>
    <row r="382" spans="2:270" s="20" customFormat="1" ht="133.5" hidden="1" customHeight="1">
      <c r="B382" s="68" t="s">
        <v>2481</v>
      </c>
      <c r="C382" s="63" t="s">
        <v>2204</v>
      </c>
      <c r="D382" s="146">
        <v>43795</v>
      </c>
      <c r="E382" s="68" t="s">
        <v>1524</v>
      </c>
      <c r="F382" s="60" t="s">
        <v>2805</v>
      </c>
      <c r="G382" s="60" t="s">
        <v>912</v>
      </c>
      <c r="H382" s="41" t="s">
        <v>916</v>
      </c>
      <c r="I382" s="4" t="s">
        <v>917</v>
      </c>
      <c r="J382" s="46" t="s">
        <v>918</v>
      </c>
      <c r="K382" s="25">
        <v>1</v>
      </c>
      <c r="L382" s="55">
        <v>43891</v>
      </c>
      <c r="M382" s="55">
        <v>43951</v>
      </c>
      <c r="N382" s="24">
        <v>8</v>
      </c>
      <c r="O382" s="8" t="s">
        <v>29</v>
      </c>
      <c r="P382" s="8"/>
      <c r="Q382" s="196">
        <v>1</v>
      </c>
      <c r="R382" s="6" t="s">
        <v>1911</v>
      </c>
      <c r="S382" s="181">
        <f t="shared" si="12"/>
        <v>229</v>
      </c>
      <c r="T382" s="8"/>
      <c r="U382" s="66" t="s">
        <v>1382</v>
      </c>
      <c r="V382" s="66" t="s">
        <v>1382</v>
      </c>
      <c r="W382" s="66" t="s">
        <v>1382</v>
      </c>
      <c r="X382" s="66" t="s">
        <v>1382</v>
      </c>
      <c r="Y382" s="13" t="s">
        <v>1382</v>
      </c>
      <c r="Z382" s="13" t="s">
        <v>1382</v>
      </c>
      <c r="AA382" s="13" t="s">
        <v>1382</v>
      </c>
      <c r="AB382" s="13" t="s">
        <v>1399</v>
      </c>
      <c r="AC382" s="72" t="s">
        <v>1879</v>
      </c>
      <c r="AD382" s="13" t="s">
        <v>1907</v>
      </c>
      <c r="AE382" s="15" t="s">
        <v>1917</v>
      </c>
      <c r="AF382" s="20" t="s">
        <v>2683</v>
      </c>
      <c r="AG382" s="4" t="s">
        <v>2678</v>
      </c>
      <c r="AH382" s="61" t="s">
        <v>923</v>
      </c>
      <c r="AI382" s="73">
        <v>44026</v>
      </c>
      <c r="AJ382" s="74" t="s">
        <v>1091</v>
      </c>
      <c r="AK382" s="76"/>
      <c r="AL382" s="72"/>
      <c r="AM382" s="72"/>
      <c r="AN382" s="71"/>
    </row>
    <row r="383" spans="2:270" s="20" customFormat="1" ht="409.5" hidden="1" customHeight="1">
      <c r="B383" s="169" t="s">
        <v>2482</v>
      </c>
      <c r="C383" s="362" t="s">
        <v>1114</v>
      </c>
      <c r="D383" s="363">
        <v>43812</v>
      </c>
      <c r="E383" s="68" t="s">
        <v>1524</v>
      </c>
      <c r="F383" s="171" t="s">
        <v>2896</v>
      </c>
      <c r="G383" s="171" t="s">
        <v>1002</v>
      </c>
      <c r="H383" s="364" t="s">
        <v>1003</v>
      </c>
      <c r="I383" s="171" t="s">
        <v>1004</v>
      </c>
      <c r="J383" s="365" t="s">
        <v>1005</v>
      </c>
      <c r="K383" s="366">
        <v>63</v>
      </c>
      <c r="L383" s="367">
        <v>43864</v>
      </c>
      <c r="M383" s="367">
        <v>44042</v>
      </c>
      <c r="N383" s="368">
        <f t="shared" ref="N383:N407" si="13">+WEEKNUM(M383-L383)</f>
        <v>26</v>
      </c>
      <c r="O383" s="178" t="s">
        <v>61</v>
      </c>
      <c r="P383" s="362"/>
      <c r="Q383" s="291">
        <v>63</v>
      </c>
      <c r="R383" s="175"/>
      <c r="S383" s="7">
        <f t="shared" si="12"/>
        <v>0</v>
      </c>
      <c r="T383" s="74"/>
      <c r="U383" s="66" t="s">
        <v>1382</v>
      </c>
      <c r="V383" s="66" t="s">
        <v>1382</v>
      </c>
      <c r="W383" s="66" t="s">
        <v>1382</v>
      </c>
      <c r="X383" s="66" t="s">
        <v>1382</v>
      </c>
      <c r="Y383" s="13" t="s">
        <v>1382</v>
      </c>
      <c r="Z383" s="13" t="s">
        <v>1382</v>
      </c>
      <c r="AA383" s="13" t="s">
        <v>1382</v>
      </c>
      <c r="AB383" s="179" t="s">
        <v>1799</v>
      </c>
      <c r="AC383" s="175" t="s">
        <v>1758</v>
      </c>
      <c r="AD383" s="225" t="s">
        <v>1798</v>
      </c>
      <c r="AE383" s="218" t="s">
        <v>1865</v>
      </c>
      <c r="AF383" s="347" t="s">
        <v>2854</v>
      </c>
      <c r="AG383" s="395" t="s">
        <v>3859</v>
      </c>
      <c r="AH383" s="559" t="s">
        <v>923</v>
      </c>
      <c r="AI383" s="73">
        <v>44133</v>
      </c>
      <c r="AJ383" s="176" t="s">
        <v>1091</v>
      </c>
      <c r="AK383" s="180"/>
      <c r="AL383" s="79"/>
      <c r="AM383" s="79"/>
      <c r="AN383" s="71"/>
      <c r="AP383" s="135"/>
      <c r="AQ383" s="135"/>
      <c r="AR383" s="135"/>
      <c r="AS383" s="135"/>
      <c r="AT383" s="135"/>
      <c r="AU383" s="135"/>
      <c r="AV383" s="135"/>
      <c r="AW383" s="135"/>
      <c r="AX383" s="135"/>
      <c r="AY383" s="135"/>
      <c r="AZ383" s="135"/>
      <c r="BA383" s="135"/>
      <c r="BB383" s="135"/>
      <c r="BC383" s="135"/>
      <c r="BD383" s="135"/>
      <c r="BE383" s="135"/>
      <c r="BF383" s="135"/>
      <c r="BG383" s="135"/>
      <c r="BH383" s="135"/>
      <c r="BI383" s="135"/>
      <c r="BJ383" s="135"/>
      <c r="BK383" s="135"/>
      <c r="BL383" s="135"/>
      <c r="BM383" s="135"/>
      <c r="BN383" s="135"/>
      <c r="BO383" s="135"/>
      <c r="BP383" s="135"/>
      <c r="BQ383" s="135"/>
      <c r="BR383" s="135"/>
      <c r="BS383" s="135"/>
      <c r="BT383" s="135"/>
      <c r="BU383" s="135"/>
      <c r="BV383" s="135"/>
      <c r="BW383" s="135"/>
      <c r="BX383" s="135"/>
      <c r="BY383" s="135"/>
      <c r="BZ383" s="135"/>
      <c r="CA383" s="135"/>
      <c r="CB383" s="135"/>
      <c r="CC383" s="135"/>
      <c r="CD383" s="135"/>
      <c r="CE383" s="135"/>
      <c r="CF383" s="135"/>
      <c r="CG383" s="135"/>
      <c r="CH383" s="135"/>
      <c r="CI383" s="135"/>
      <c r="CJ383" s="135"/>
      <c r="CK383" s="135"/>
      <c r="CL383" s="135"/>
      <c r="CM383" s="135"/>
      <c r="CN383" s="135"/>
      <c r="CO383" s="135"/>
      <c r="CP383" s="135"/>
      <c r="CQ383" s="135"/>
      <c r="CR383" s="135"/>
      <c r="CS383" s="135"/>
      <c r="CT383" s="135"/>
      <c r="CU383" s="135"/>
      <c r="CV383" s="135"/>
      <c r="CW383" s="135"/>
      <c r="CX383" s="135"/>
      <c r="CY383" s="135"/>
      <c r="CZ383" s="135"/>
      <c r="DA383" s="135"/>
      <c r="DB383" s="135"/>
      <c r="DC383" s="135"/>
      <c r="DD383" s="135"/>
      <c r="DE383" s="135"/>
      <c r="DF383" s="135"/>
      <c r="DG383" s="135"/>
      <c r="DH383" s="135"/>
      <c r="DI383" s="135"/>
      <c r="DJ383" s="135"/>
      <c r="DK383" s="135"/>
      <c r="DL383" s="135"/>
      <c r="DM383" s="135"/>
      <c r="DN383" s="135"/>
      <c r="DO383" s="135"/>
      <c r="DP383" s="135"/>
      <c r="DQ383" s="135"/>
      <c r="DR383" s="135"/>
      <c r="DS383" s="135"/>
      <c r="DT383" s="135"/>
      <c r="DU383" s="135"/>
      <c r="DV383" s="135"/>
      <c r="DW383" s="135"/>
      <c r="DX383" s="135"/>
      <c r="DY383" s="135"/>
      <c r="DZ383" s="135"/>
      <c r="EA383" s="135"/>
      <c r="EB383" s="135"/>
      <c r="EC383" s="135"/>
      <c r="ED383" s="135"/>
      <c r="EE383" s="135"/>
      <c r="EF383" s="135"/>
      <c r="EG383" s="135"/>
      <c r="EH383" s="135"/>
      <c r="EI383" s="135"/>
      <c r="EJ383" s="135"/>
      <c r="EK383" s="135"/>
      <c r="EL383" s="135"/>
      <c r="EM383" s="135"/>
      <c r="EN383" s="135"/>
      <c r="EO383" s="135"/>
      <c r="EP383" s="135"/>
      <c r="EQ383" s="135"/>
      <c r="ER383" s="135"/>
      <c r="ES383" s="135"/>
      <c r="ET383" s="135"/>
      <c r="EU383" s="135"/>
      <c r="EV383" s="135"/>
      <c r="EW383" s="135"/>
      <c r="EX383" s="135"/>
      <c r="EY383" s="135"/>
      <c r="EZ383" s="135"/>
      <c r="FA383" s="135"/>
      <c r="FB383" s="135"/>
      <c r="FC383" s="135"/>
      <c r="FD383" s="135"/>
      <c r="FE383" s="135"/>
      <c r="FF383" s="135"/>
      <c r="FG383" s="135"/>
      <c r="FH383" s="135"/>
      <c r="FI383" s="135"/>
      <c r="FJ383" s="135"/>
      <c r="FK383" s="135"/>
      <c r="FL383" s="135"/>
      <c r="FM383" s="135"/>
      <c r="FN383" s="135"/>
      <c r="FO383" s="135"/>
      <c r="FP383" s="135"/>
      <c r="FQ383" s="135"/>
      <c r="FR383" s="135"/>
      <c r="FS383" s="135"/>
      <c r="FT383" s="135"/>
      <c r="FU383" s="135"/>
      <c r="FV383" s="135"/>
      <c r="FW383" s="135"/>
      <c r="FX383" s="135"/>
      <c r="FY383" s="135"/>
      <c r="FZ383" s="135"/>
      <c r="GA383" s="135"/>
      <c r="GB383" s="135"/>
      <c r="GC383" s="135"/>
      <c r="GD383" s="135"/>
      <c r="GE383" s="135"/>
      <c r="GF383" s="135"/>
      <c r="GG383" s="135"/>
      <c r="GH383" s="135"/>
      <c r="GI383" s="135"/>
      <c r="GJ383" s="135"/>
      <c r="GK383" s="135"/>
      <c r="GL383" s="135"/>
      <c r="GM383" s="135"/>
      <c r="GN383" s="135"/>
      <c r="GO383" s="135"/>
      <c r="GP383" s="135"/>
      <c r="GQ383" s="135"/>
      <c r="GR383" s="135"/>
      <c r="GS383" s="135"/>
      <c r="GT383" s="135"/>
      <c r="GU383" s="135"/>
      <c r="GV383" s="135"/>
      <c r="GW383" s="135"/>
      <c r="GX383" s="135"/>
      <c r="GY383" s="135"/>
      <c r="GZ383" s="135"/>
      <c r="HA383" s="135"/>
      <c r="HB383" s="135"/>
      <c r="HC383" s="135"/>
      <c r="HD383" s="135"/>
      <c r="HE383" s="135"/>
      <c r="HF383" s="135"/>
      <c r="HG383" s="135"/>
      <c r="HH383" s="135"/>
      <c r="HI383" s="135"/>
      <c r="HJ383" s="135"/>
      <c r="HK383" s="135"/>
      <c r="HL383" s="135"/>
      <c r="HM383" s="135"/>
      <c r="HN383" s="135"/>
      <c r="HO383" s="135"/>
      <c r="HP383" s="135"/>
      <c r="HQ383" s="135"/>
      <c r="HR383" s="135"/>
      <c r="HS383" s="135"/>
      <c r="HT383" s="135"/>
      <c r="HU383" s="135"/>
      <c r="HV383" s="135"/>
      <c r="HW383" s="135"/>
      <c r="HX383" s="135"/>
      <c r="HY383" s="135"/>
      <c r="HZ383" s="135"/>
      <c r="IA383" s="135"/>
      <c r="IB383" s="135"/>
      <c r="IC383" s="135"/>
      <c r="ID383" s="135"/>
      <c r="IE383" s="135"/>
      <c r="IF383" s="135"/>
      <c r="IG383" s="135"/>
      <c r="IH383" s="135"/>
      <c r="II383" s="135"/>
      <c r="IJ383" s="135"/>
      <c r="IK383" s="135"/>
      <c r="IL383" s="135"/>
      <c r="IM383" s="135"/>
      <c r="IN383" s="135"/>
      <c r="IO383" s="135"/>
      <c r="IP383" s="135"/>
      <c r="IQ383" s="135"/>
      <c r="IR383" s="135"/>
      <c r="IS383" s="135"/>
      <c r="IT383" s="135"/>
      <c r="IU383" s="135"/>
      <c r="IV383" s="135"/>
      <c r="IW383" s="135"/>
      <c r="IX383" s="135"/>
      <c r="IY383" s="135"/>
      <c r="IZ383" s="135"/>
      <c r="JA383" s="135"/>
      <c r="JB383" s="135"/>
      <c r="JC383" s="135"/>
      <c r="JD383" s="135"/>
      <c r="JE383" s="135"/>
      <c r="JF383" s="135"/>
      <c r="JG383" s="135"/>
      <c r="JH383" s="135"/>
      <c r="JI383" s="135"/>
      <c r="JJ383" s="135"/>
    </row>
    <row r="384" spans="2:270" s="20" customFormat="1" ht="409.6" hidden="1" customHeight="1">
      <c r="B384" s="68" t="s">
        <v>2483</v>
      </c>
      <c r="C384" s="369" t="s">
        <v>1114</v>
      </c>
      <c r="D384" s="370">
        <v>43812</v>
      </c>
      <c r="E384" s="68" t="s">
        <v>1524</v>
      </c>
      <c r="F384" s="171" t="s">
        <v>2896</v>
      </c>
      <c r="G384" s="16" t="s">
        <v>1002</v>
      </c>
      <c r="H384" s="16" t="s">
        <v>1006</v>
      </c>
      <c r="I384" s="16" t="s">
        <v>1007</v>
      </c>
      <c r="J384" s="144" t="s">
        <v>1008</v>
      </c>
      <c r="K384" s="136">
        <v>8</v>
      </c>
      <c r="L384" s="139">
        <v>43864</v>
      </c>
      <c r="M384" s="139">
        <v>44134</v>
      </c>
      <c r="N384" s="138">
        <f t="shared" si="13"/>
        <v>39</v>
      </c>
      <c r="O384" s="369" t="s">
        <v>1078</v>
      </c>
      <c r="P384" s="369" t="s">
        <v>61</v>
      </c>
      <c r="Q384" s="204">
        <v>1</v>
      </c>
      <c r="R384" s="6"/>
      <c r="S384" s="7">
        <f t="shared" si="12"/>
        <v>0</v>
      </c>
      <c r="T384" s="74"/>
      <c r="U384" s="66" t="s">
        <v>1382</v>
      </c>
      <c r="V384" s="66" t="s">
        <v>1382</v>
      </c>
      <c r="W384" s="66" t="s">
        <v>1382</v>
      </c>
      <c r="X384" s="66" t="s">
        <v>1382</v>
      </c>
      <c r="Y384" s="13" t="s">
        <v>1382</v>
      </c>
      <c r="Z384" s="13" t="s">
        <v>1382</v>
      </c>
      <c r="AA384" s="13" t="s">
        <v>1382</v>
      </c>
      <c r="AB384" s="179" t="s">
        <v>1799</v>
      </c>
      <c r="AC384" s="13" t="s">
        <v>1801</v>
      </c>
      <c r="AD384" s="223" t="s">
        <v>1800</v>
      </c>
      <c r="AE384" s="13" t="s">
        <v>1866</v>
      </c>
      <c r="AF384" s="4" t="s">
        <v>2785</v>
      </c>
      <c r="AG384" s="4" t="s">
        <v>2788</v>
      </c>
      <c r="AH384" s="61" t="s">
        <v>925</v>
      </c>
      <c r="AI384" s="73">
        <v>44123</v>
      </c>
      <c r="AJ384" s="74" t="s">
        <v>1091</v>
      </c>
      <c r="AK384" s="76"/>
      <c r="AL384" s="72"/>
      <c r="AM384" s="72"/>
      <c r="AN384" s="71"/>
      <c r="AP384" s="135"/>
      <c r="AQ384" s="135"/>
      <c r="AR384" s="135"/>
      <c r="AS384" s="135"/>
      <c r="AT384" s="135"/>
      <c r="AU384" s="135"/>
      <c r="AV384" s="135"/>
      <c r="AW384" s="135"/>
      <c r="AX384" s="135"/>
      <c r="AY384" s="135"/>
      <c r="AZ384" s="135"/>
      <c r="BA384" s="135"/>
      <c r="BB384" s="135"/>
      <c r="BC384" s="135"/>
      <c r="BD384" s="135"/>
      <c r="BE384" s="135"/>
      <c r="BF384" s="135"/>
      <c r="BG384" s="135"/>
      <c r="BH384" s="135"/>
      <c r="BI384" s="135"/>
      <c r="BJ384" s="135"/>
      <c r="BK384" s="135"/>
      <c r="BL384" s="135"/>
      <c r="BM384" s="135"/>
      <c r="BN384" s="135"/>
      <c r="BO384" s="135"/>
      <c r="BP384" s="135"/>
      <c r="BQ384" s="135"/>
      <c r="BR384" s="135"/>
      <c r="BS384" s="135"/>
      <c r="BT384" s="135"/>
      <c r="BU384" s="135"/>
      <c r="BV384" s="135"/>
      <c r="BW384" s="135"/>
      <c r="BX384" s="135"/>
      <c r="BY384" s="135"/>
      <c r="BZ384" s="135"/>
      <c r="CA384" s="135"/>
      <c r="CB384" s="135"/>
      <c r="CC384" s="135"/>
      <c r="CD384" s="135"/>
      <c r="CE384" s="135"/>
      <c r="CF384" s="135"/>
      <c r="CG384" s="135"/>
      <c r="CH384" s="135"/>
      <c r="CI384" s="135"/>
      <c r="CJ384" s="135"/>
      <c r="CK384" s="135"/>
      <c r="CL384" s="135"/>
      <c r="CM384" s="135"/>
      <c r="CN384" s="135"/>
      <c r="CO384" s="135"/>
      <c r="CP384" s="135"/>
      <c r="CQ384" s="135"/>
      <c r="CR384" s="135"/>
      <c r="CS384" s="135"/>
      <c r="CT384" s="135"/>
      <c r="CU384" s="135"/>
      <c r="CV384" s="135"/>
      <c r="CW384" s="135"/>
      <c r="CX384" s="135"/>
      <c r="CY384" s="135"/>
      <c r="CZ384" s="135"/>
      <c r="DA384" s="135"/>
      <c r="DB384" s="135"/>
      <c r="DC384" s="135"/>
      <c r="DD384" s="135"/>
      <c r="DE384" s="135"/>
      <c r="DF384" s="135"/>
      <c r="DG384" s="135"/>
      <c r="DH384" s="135"/>
      <c r="DI384" s="135"/>
      <c r="DJ384" s="135"/>
      <c r="DK384" s="135"/>
      <c r="DL384" s="135"/>
      <c r="DM384" s="135"/>
      <c r="DN384" s="135"/>
      <c r="DO384" s="135"/>
      <c r="DP384" s="135"/>
      <c r="DQ384" s="135"/>
      <c r="DR384" s="135"/>
      <c r="DS384" s="135"/>
      <c r="DT384" s="135"/>
      <c r="DU384" s="135"/>
      <c r="DV384" s="135"/>
      <c r="DW384" s="135"/>
      <c r="DX384" s="135"/>
      <c r="DY384" s="135"/>
      <c r="DZ384" s="135"/>
      <c r="EA384" s="135"/>
      <c r="EB384" s="135"/>
      <c r="EC384" s="135"/>
      <c r="ED384" s="135"/>
      <c r="EE384" s="135"/>
      <c r="EF384" s="135"/>
      <c r="EG384" s="135"/>
      <c r="EH384" s="135"/>
      <c r="EI384" s="135"/>
      <c r="EJ384" s="135"/>
      <c r="EK384" s="135"/>
      <c r="EL384" s="135"/>
      <c r="EM384" s="135"/>
      <c r="EN384" s="135"/>
      <c r="EO384" s="135"/>
      <c r="EP384" s="135"/>
      <c r="EQ384" s="135"/>
      <c r="ER384" s="135"/>
      <c r="ES384" s="135"/>
      <c r="ET384" s="135"/>
      <c r="EU384" s="135"/>
      <c r="EV384" s="135"/>
      <c r="EW384" s="135"/>
      <c r="EX384" s="135"/>
      <c r="EY384" s="135"/>
      <c r="EZ384" s="135"/>
      <c r="FA384" s="135"/>
      <c r="FB384" s="135"/>
      <c r="FC384" s="135"/>
      <c r="FD384" s="135"/>
      <c r="FE384" s="135"/>
      <c r="FF384" s="135"/>
      <c r="FG384" s="135"/>
      <c r="FH384" s="135"/>
      <c r="FI384" s="135"/>
      <c r="FJ384" s="135"/>
      <c r="FK384" s="135"/>
      <c r="FL384" s="135"/>
      <c r="FM384" s="135"/>
      <c r="FN384" s="135"/>
      <c r="FO384" s="135"/>
      <c r="FP384" s="135"/>
      <c r="FQ384" s="135"/>
      <c r="FR384" s="135"/>
      <c r="FS384" s="135"/>
      <c r="FT384" s="135"/>
      <c r="FU384" s="135"/>
      <c r="FV384" s="135"/>
      <c r="FW384" s="135"/>
      <c r="FX384" s="135"/>
      <c r="FY384" s="135"/>
      <c r="FZ384" s="135"/>
      <c r="GA384" s="135"/>
      <c r="GB384" s="135"/>
      <c r="GC384" s="135"/>
      <c r="GD384" s="135"/>
      <c r="GE384" s="135"/>
      <c r="GF384" s="135"/>
      <c r="GG384" s="135"/>
      <c r="GH384" s="135"/>
      <c r="GI384" s="135"/>
      <c r="GJ384" s="135"/>
      <c r="GK384" s="135"/>
      <c r="GL384" s="135"/>
      <c r="GM384" s="135"/>
      <c r="GN384" s="135"/>
      <c r="GO384" s="135"/>
      <c r="GP384" s="135"/>
      <c r="GQ384" s="135"/>
      <c r="GR384" s="135"/>
      <c r="GS384" s="135"/>
      <c r="GT384" s="135"/>
      <c r="GU384" s="135"/>
      <c r="GV384" s="135"/>
      <c r="GW384" s="135"/>
      <c r="GX384" s="135"/>
      <c r="GY384" s="135"/>
      <c r="GZ384" s="135"/>
      <c r="HA384" s="135"/>
      <c r="HB384" s="135"/>
      <c r="HC384" s="135"/>
      <c r="HD384" s="135"/>
      <c r="HE384" s="135"/>
      <c r="HF384" s="135"/>
      <c r="HG384" s="135"/>
      <c r="HH384" s="135"/>
      <c r="HI384" s="135"/>
      <c r="HJ384" s="135"/>
      <c r="HK384" s="135"/>
      <c r="HL384" s="135"/>
      <c r="HM384" s="135"/>
      <c r="HN384" s="135"/>
      <c r="HO384" s="135"/>
      <c r="HP384" s="135"/>
      <c r="HQ384" s="135"/>
      <c r="HR384" s="135"/>
      <c r="HS384" s="135"/>
      <c r="HT384" s="135"/>
      <c r="HU384" s="135"/>
      <c r="HV384" s="135"/>
      <c r="HW384" s="135"/>
      <c r="HX384" s="135"/>
      <c r="HY384" s="135"/>
      <c r="HZ384" s="135"/>
      <c r="IA384" s="135"/>
      <c r="IB384" s="135"/>
      <c r="IC384" s="135"/>
      <c r="ID384" s="135"/>
      <c r="IE384" s="135"/>
      <c r="IF384" s="135"/>
      <c r="IG384" s="135"/>
      <c r="IH384" s="135"/>
      <c r="II384" s="135"/>
      <c r="IJ384" s="135"/>
      <c r="IK384" s="135"/>
      <c r="IL384" s="135"/>
      <c r="IM384" s="135"/>
      <c r="IN384" s="135"/>
      <c r="IO384" s="135"/>
      <c r="IP384" s="135"/>
      <c r="IQ384" s="135"/>
      <c r="IR384" s="135"/>
      <c r="IS384" s="135"/>
      <c r="IT384" s="135"/>
      <c r="IU384" s="135"/>
      <c r="IV384" s="135"/>
      <c r="IW384" s="135"/>
      <c r="IX384" s="135"/>
      <c r="IY384" s="135"/>
      <c r="IZ384" s="135"/>
      <c r="JA384" s="135"/>
      <c r="JB384" s="135"/>
      <c r="JC384" s="135"/>
      <c r="JD384" s="135"/>
      <c r="JE384" s="135"/>
      <c r="JF384" s="135"/>
      <c r="JG384" s="135"/>
      <c r="JH384" s="135"/>
      <c r="JI384" s="135"/>
      <c r="JJ384" s="135"/>
    </row>
    <row r="385" spans="2:270" s="20" customFormat="1" ht="313.5" hidden="1">
      <c r="B385" s="68" t="s">
        <v>2484</v>
      </c>
      <c r="C385" s="74" t="s">
        <v>1114</v>
      </c>
      <c r="D385" s="147">
        <v>43812</v>
      </c>
      <c r="E385" s="68" t="s">
        <v>1524</v>
      </c>
      <c r="F385" s="170" t="s">
        <v>2896</v>
      </c>
      <c r="G385" s="17" t="s">
        <v>1002</v>
      </c>
      <c r="H385" s="16" t="s">
        <v>1335</v>
      </c>
      <c r="I385" s="16" t="s">
        <v>1336</v>
      </c>
      <c r="J385" s="144" t="s">
        <v>1009</v>
      </c>
      <c r="K385" s="136">
        <v>1</v>
      </c>
      <c r="L385" s="133">
        <v>43864</v>
      </c>
      <c r="M385" s="133">
        <v>44074</v>
      </c>
      <c r="N385" s="134">
        <f t="shared" si="13"/>
        <v>30</v>
      </c>
      <c r="O385" s="8" t="s">
        <v>61</v>
      </c>
      <c r="P385" s="74" t="s">
        <v>1077</v>
      </c>
      <c r="Q385" s="311">
        <v>0</v>
      </c>
      <c r="R385" s="6"/>
      <c r="S385" s="7">
        <f t="shared" si="12"/>
        <v>0</v>
      </c>
      <c r="T385" s="74"/>
      <c r="U385" s="66" t="s">
        <v>1382</v>
      </c>
      <c r="V385" s="66" t="s">
        <v>1382</v>
      </c>
      <c r="W385" s="66" t="s">
        <v>1382</v>
      </c>
      <c r="X385" s="66" t="s">
        <v>1382</v>
      </c>
      <c r="Y385" s="13" t="s">
        <v>1382</v>
      </c>
      <c r="Z385" s="13" t="s">
        <v>1382</v>
      </c>
      <c r="AA385" s="13" t="s">
        <v>1382</v>
      </c>
      <c r="AB385" s="179" t="s">
        <v>1799</v>
      </c>
      <c r="AC385" s="6" t="s">
        <v>1758</v>
      </c>
      <c r="AD385" s="6" t="s">
        <v>1802</v>
      </c>
      <c r="AE385" s="13" t="s">
        <v>2897</v>
      </c>
      <c r="AF385" s="13" t="s">
        <v>2898</v>
      </c>
      <c r="AG385" s="13" t="s">
        <v>2900</v>
      </c>
      <c r="AH385" s="61" t="s">
        <v>2142</v>
      </c>
      <c r="AI385" s="73">
        <v>44071</v>
      </c>
      <c r="AJ385" s="74" t="s">
        <v>1091</v>
      </c>
      <c r="AK385" s="76"/>
      <c r="AL385" s="72"/>
      <c r="AM385" s="72"/>
      <c r="AN385" s="71"/>
      <c r="AP385" s="135"/>
      <c r="AQ385" s="135"/>
      <c r="AR385" s="135"/>
      <c r="AS385" s="135"/>
      <c r="AT385" s="135"/>
      <c r="AU385" s="135"/>
      <c r="AV385" s="135"/>
      <c r="AW385" s="135"/>
      <c r="AX385" s="135"/>
      <c r="AY385" s="135"/>
      <c r="AZ385" s="135"/>
      <c r="BA385" s="135"/>
      <c r="BB385" s="135"/>
      <c r="BC385" s="135"/>
      <c r="BD385" s="135"/>
      <c r="BE385" s="135"/>
      <c r="BF385" s="135"/>
      <c r="BG385" s="135"/>
      <c r="BH385" s="135"/>
      <c r="BI385" s="135"/>
      <c r="BJ385" s="135"/>
      <c r="BK385" s="135"/>
      <c r="BL385" s="135"/>
      <c r="BM385" s="135"/>
      <c r="BN385" s="135"/>
      <c r="BO385" s="135"/>
      <c r="BP385" s="135"/>
      <c r="BQ385" s="135"/>
      <c r="BR385" s="135"/>
      <c r="BS385" s="135"/>
      <c r="BT385" s="135"/>
      <c r="BU385" s="135"/>
      <c r="BV385" s="135"/>
      <c r="BW385" s="135"/>
      <c r="BX385" s="135"/>
      <c r="BY385" s="135"/>
      <c r="BZ385" s="135"/>
      <c r="CA385" s="135"/>
      <c r="CB385" s="135"/>
      <c r="CC385" s="135"/>
      <c r="CD385" s="135"/>
      <c r="CE385" s="135"/>
      <c r="CF385" s="135"/>
      <c r="CG385" s="135"/>
      <c r="CH385" s="135"/>
      <c r="CI385" s="135"/>
      <c r="CJ385" s="135"/>
      <c r="CK385" s="135"/>
      <c r="CL385" s="135"/>
      <c r="CM385" s="135"/>
      <c r="CN385" s="135"/>
      <c r="CO385" s="135"/>
      <c r="CP385" s="135"/>
      <c r="CQ385" s="135"/>
      <c r="CR385" s="135"/>
      <c r="CS385" s="135"/>
      <c r="CT385" s="135"/>
      <c r="CU385" s="135"/>
      <c r="CV385" s="135"/>
      <c r="CW385" s="135"/>
      <c r="CX385" s="135"/>
      <c r="CY385" s="135"/>
      <c r="CZ385" s="135"/>
      <c r="DA385" s="135"/>
      <c r="DB385" s="135"/>
      <c r="DC385" s="135"/>
      <c r="DD385" s="135"/>
      <c r="DE385" s="135"/>
      <c r="DF385" s="135"/>
      <c r="DG385" s="135"/>
      <c r="DH385" s="135"/>
      <c r="DI385" s="135"/>
      <c r="DJ385" s="135"/>
      <c r="DK385" s="135"/>
      <c r="DL385" s="135"/>
      <c r="DM385" s="135"/>
      <c r="DN385" s="135"/>
      <c r="DO385" s="135"/>
      <c r="DP385" s="135"/>
      <c r="DQ385" s="135"/>
      <c r="DR385" s="135"/>
      <c r="DS385" s="135"/>
      <c r="DT385" s="135"/>
      <c r="DU385" s="135"/>
      <c r="DV385" s="135"/>
      <c r="DW385" s="135"/>
      <c r="DX385" s="135"/>
      <c r="DY385" s="135"/>
      <c r="DZ385" s="135"/>
      <c r="EA385" s="135"/>
      <c r="EB385" s="135"/>
      <c r="EC385" s="135"/>
      <c r="ED385" s="135"/>
      <c r="EE385" s="135"/>
      <c r="EF385" s="135"/>
      <c r="EG385" s="135"/>
      <c r="EH385" s="135"/>
      <c r="EI385" s="135"/>
      <c r="EJ385" s="135"/>
      <c r="EK385" s="135"/>
      <c r="EL385" s="135"/>
      <c r="EM385" s="135"/>
      <c r="EN385" s="135"/>
      <c r="EO385" s="135"/>
      <c r="EP385" s="135"/>
      <c r="EQ385" s="135"/>
      <c r="ER385" s="135"/>
      <c r="ES385" s="135"/>
      <c r="ET385" s="135"/>
      <c r="EU385" s="135"/>
      <c r="EV385" s="135"/>
      <c r="EW385" s="135"/>
      <c r="EX385" s="135"/>
      <c r="EY385" s="135"/>
      <c r="EZ385" s="135"/>
      <c r="FA385" s="135"/>
      <c r="FB385" s="135"/>
      <c r="FC385" s="135"/>
      <c r="FD385" s="135"/>
      <c r="FE385" s="135"/>
      <c r="FF385" s="135"/>
      <c r="FG385" s="135"/>
      <c r="FH385" s="135"/>
      <c r="FI385" s="135"/>
      <c r="FJ385" s="135"/>
      <c r="FK385" s="135"/>
      <c r="FL385" s="135"/>
      <c r="FM385" s="135"/>
      <c r="FN385" s="135"/>
      <c r="FO385" s="135"/>
      <c r="FP385" s="135"/>
      <c r="FQ385" s="135"/>
      <c r="FR385" s="135"/>
      <c r="FS385" s="135"/>
      <c r="FT385" s="135"/>
      <c r="FU385" s="135"/>
      <c r="FV385" s="135"/>
      <c r="FW385" s="135"/>
      <c r="FX385" s="135"/>
      <c r="FY385" s="135"/>
      <c r="FZ385" s="135"/>
      <c r="GA385" s="135"/>
      <c r="GB385" s="135"/>
      <c r="GC385" s="135"/>
      <c r="GD385" s="135"/>
      <c r="GE385" s="135"/>
      <c r="GF385" s="135"/>
      <c r="GG385" s="135"/>
      <c r="GH385" s="135"/>
      <c r="GI385" s="135"/>
      <c r="GJ385" s="135"/>
      <c r="GK385" s="135"/>
      <c r="GL385" s="135"/>
      <c r="GM385" s="135"/>
      <c r="GN385" s="135"/>
      <c r="GO385" s="135"/>
      <c r="GP385" s="135"/>
      <c r="GQ385" s="135"/>
      <c r="GR385" s="135"/>
      <c r="GS385" s="135"/>
      <c r="GT385" s="135"/>
      <c r="GU385" s="135"/>
      <c r="GV385" s="135"/>
      <c r="GW385" s="135"/>
      <c r="GX385" s="135"/>
      <c r="GY385" s="135"/>
      <c r="GZ385" s="135"/>
      <c r="HA385" s="135"/>
      <c r="HB385" s="135"/>
      <c r="HC385" s="135"/>
      <c r="HD385" s="135"/>
      <c r="HE385" s="135"/>
      <c r="HF385" s="135"/>
      <c r="HG385" s="135"/>
      <c r="HH385" s="135"/>
      <c r="HI385" s="135"/>
      <c r="HJ385" s="135"/>
      <c r="HK385" s="135"/>
      <c r="HL385" s="135"/>
      <c r="HM385" s="135"/>
      <c r="HN385" s="135"/>
      <c r="HO385" s="135"/>
      <c r="HP385" s="135"/>
      <c r="HQ385" s="135"/>
      <c r="HR385" s="135"/>
      <c r="HS385" s="135"/>
      <c r="HT385" s="135"/>
      <c r="HU385" s="135"/>
      <c r="HV385" s="135"/>
      <c r="HW385" s="135"/>
      <c r="HX385" s="135"/>
      <c r="HY385" s="135"/>
      <c r="HZ385" s="135"/>
      <c r="IA385" s="135"/>
      <c r="IB385" s="135"/>
      <c r="IC385" s="135"/>
      <c r="ID385" s="135"/>
      <c r="IE385" s="135"/>
      <c r="IF385" s="135"/>
      <c r="IG385" s="135"/>
      <c r="IH385" s="135"/>
      <c r="II385" s="135"/>
      <c r="IJ385" s="135"/>
      <c r="IK385" s="135"/>
      <c r="IL385" s="135"/>
      <c r="IM385" s="135"/>
      <c r="IN385" s="135"/>
      <c r="IO385" s="135"/>
      <c r="IP385" s="135"/>
      <c r="IQ385" s="135"/>
      <c r="IR385" s="135"/>
      <c r="IS385" s="135"/>
      <c r="IT385" s="135"/>
      <c r="IU385" s="135"/>
      <c r="IV385" s="135"/>
      <c r="IW385" s="135"/>
      <c r="IX385" s="135"/>
      <c r="IY385" s="135"/>
      <c r="IZ385" s="135"/>
      <c r="JA385" s="135"/>
      <c r="JB385" s="135"/>
      <c r="JC385" s="135"/>
      <c r="JD385" s="135"/>
      <c r="JE385" s="135"/>
      <c r="JF385" s="135"/>
      <c r="JG385" s="135"/>
      <c r="JH385" s="135"/>
      <c r="JI385" s="135"/>
      <c r="JJ385" s="135"/>
    </row>
    <row r="386" spans="2:270" s="20" customFormat="1" ht="313.5" hidden="1">
      <c r="B386" s="68" t="s">
        <v>2484</v>
      </c>
      <c r="C386" s="369" t="s">
        <v>1114</v>
      </c>
      <c r="D386" s="370">
        <v>43812</v>
      </c>
      <c r="E386" s="68" t="s">
        <v>1524</v>
      </c>
      <c r="F386" s="171" t="s">
        <v>2896</v>
      </c>
      <c r="G386" s="16" t="s">
        <v>1002</v>
      </c>
      <c r="H386" s="16" t="s">
        <v>1335</v>
      </c>
      <c r="I386" s="16" t="s">
        <v>1336</v>
      </c>
      <c r="J386" s="144" t="s">
        <v>1009</v>
      </c>
      <c r="K386" s="136">
        <v>1</v>
      </c>
      <c r="L386" s="139">
        <v>43864</v>
      </c>
      <c r="M386" s="139">
        <v>44408</v>
      </c>
      <c r="N386" s="138">
        <f t="shared" ref="N386" si="14">+WEEKNUM(M386-L386)</f>
        <v>26</v>
      </c>
      <c r="O386" s="8" t="s">
        <v>61</v>
      </c>
      <c r="P386" s="369" t="s">
        <v>1077</v>
      </c>
      <c r="Q386" s="204">
        <v>0</v>
      </c>
      <c r="R386" s="6"/>
      <c r="S386" s="7">
        <f t="shared" ref="S386" si="15">LEN(R386)</f>
        <v>0</v>
      </c>
      <c r="T386" s="74"/>
      <c r="U386" s="66" t="s">
        <v>1382</v>
      </c>
      <c r="V386" s="66" t="s">
        <v>1382</v>
      </c>
      <c r="W386" s="66" t="s">
        <v>1382</v>
      </c>
      <c r="X386" s="66" t="s">
        <v>1382</v>
      </c>
      <c r="Y386" s="13" t="s">
        <v>1382</v>
      </c>
      <c r="Z386" s="13" t="s">
        <v>1382</v>
      </c>
      <c r="AA386" s="13" t="s">
        <v>1382</v>
      </c>
      <c r="AB386" s="179" t="s">
        <v>1799</v>
      </c>
      <c r="AC386" s="6" t="s">
        <v>1758</v>
      </c>
      <c r="AD386" s="6" t="s">
        <v>1802</v>
      </c>
      <c r="AE386" s="13" t="s">
        <v>2897</v>
      </c>
      <c r="AF386" s="4" t="s">
        <v>2855</v>
      </c>
      <c r="AG386" s="4" t="s">
        <v>2901</v>
      </c>
      <c r="AH386" s="61" t="s">
        <v>925</v>
      </c>
      <c r="AI386" s="73">
        <v>44126</v>
      </c>
      <c r="AJ386" s="74" t="s">
        <v>1091</v>
      </c>
      <c r="AK386" s="76"/>
      <c r="AL386" s="72"/>
      <c r="AM386" s="72"/>
      <c r="AN386" s="71"/>
      <c r="AP386" s="135"/>
      <c r="AQ386" s="135"/>
      <c r="AR386" s="135"/>
      <c r="AS386" s="135"/>
      <c r="AT386" s="135"/>
      <c r="AU386" s="135"/>
      <c r="AV386" s="135"/>
      <c r="AW386" s="135"/>
      <c r="AX386" s="135"/>
      <c r="AY386" s="135"/>
      <c r="AZ386" s="135"/>
      <c r="BA386" s="135"/>
      <c r="BB386" s="135"/>
      <c r="BC386" s="135"/>
      <c r="BD386" s="135"/>
      <c r="BE386" s="135"/>
      <c r="BF386" s="135"/>
      <c r="BG386" s="135"/>
      <c r="BH386" s="135"/>
      <c r="BI386" s="135"/>
      <c r="BJ386" s="135"/>
      <c r="BK386" s="135"/>
      <c r="BL386" s="135"/>
      <c r="BM386" s="135"/>
      <c r="BN386" s="135"/>
      <c r="BO386" s="135"/>
      <c r="BP386" s="135"/>
      <c r="BQ386" s="135"/>
      <c r="BR386" s="135"/>
      <c r="BS386" s="135"/>
      <c r="BT386" s="135"/>
      <c r="BU386" s="135"/>
      <c r="BV386" s="135"/>
      <c r="BW386" s="135"/>
      <c r="BX386" s="135"/>
      <c r="BY386" s="135"/>
      <c r="BZ386" s="135"/>
      <c r="CA386" s="135"/>
      <c r="CB386" s="135"/>
      <c r="CC386" s="135"/>
      <c r="CD386" s="135"/>
      <c r="CE386" s="135"/>
      <c r="CF386" s="135"/>
      <c r="CG386" s="135"/>
      <c r="CH386" s="135"/>
      <c r="CI386" s="135"/>
      <c r="CJ386" s="135"/>
      <c r="CK386" s="135"/>
      <c r="CL386" s="135"/>
      <c r="CM386" s="135"/>
      <c r="CN386" s="135"/>
      <c r="CO386" s="135"/>
      <c r="CP386" s="135"/>
      <c r="CQ386" s="135"/>
      <c r="CR386" s="135"/>
      <c r="CS386" s="135"/>
      <c r="CT386" s="135"/>
      <c r="CU386" s="135"/>
      <c r="CV386" s="135"/>
      <c r="CW386" s="135"/>
      <c r="CX386" s="135"/>
      <c r="CY386" s="135"/>
      <c r="CZ386" s="135"/>
      <c r="DA386" s="135"/>
      <c r="DB386" s="135"/>
      <c r="DC386" s="135"/>
      <c r="DD386" s="135"/>
      <c r="DE386" s="135"/>
      <c r="DF386" s="135"/>
      <c r="DG386" s="135"/>
      <c r="DH386" s="135"/>
      <c r="DI386" s="135"/>
      <c r="DJ386" s="135"/>
      <c r="DK386" s="135"/>
      <c r="DL386" s="135"/>
      <c r="DM386" s="135"/>
      <c r="DN386" s="135"/>
      <c r="DO386" s="135"/>
      <c r="DP386" s="135"/>
      <c r="DQ386" s="135"/>
      <c r="DR386" s="135"/>
      <c r="DS386" s="135"/>
      <c r="DT386" s="135"/>
      <c r="DU386" s="135"/>
      <c r="DV386" s="135"/>
      <c r="DW386" s="135"/>
      <c r="DX386" s="135"/>
      <c r="DY386" s="135"/>
      <c r="DZ386" s="135"/>
      <c r="EA386" s="135"/>
      <c r="EB386" s="135"/>
      <c r="EC386" s="135"/>
      <c r="ED386" s="135"/>
      <c r="EE386" s="135"/>
      <c r="EF386" s="135"/>
      <c r="EG386" s="135"/>
      <c r="EH386" s="135"/>
      <c r="EI386" s="135"/>
      <c r="EJ386" s="135"/>
      <c r="EK386" s="135"/>
      <c r="EL386" s="135"/>
      <c r="EM386" s="135"/>
      <c r="EN386" s="135"/>
      <c r="EO386" s="135"/>
      <c r="EP386" s="135"/>
      <c r="EQ386" s="135"/>
      <c r="ER386" s="135"/>
      <c r="ES386" s="135"/>
      <c r="ET386" s="135"/>
      <c r="EU386" s="135"/>
      <c r="EV386" s="135"/>
      <c r="EW386" s="135"/>
      <c r="EX386" s="135"/>
      <c r="EY386" s="135"/>
      <c r="EZ386" s="135"/>
      <c r="FA386" s="135"/>
      <c r="FB386" s="135"/>
      <c r="FC386" s="135"/>
      <c r="FD386" s="135"/>
      <c r="FE386" s="135"/>
      <c r="FF386" s="135"/>
      <c r="FG386" s="135"/>
      <c r="FH386" s="135"/>
      <c r="FI386" s="135"/>
      <c r="FJ386" s="135"/>
      <c r="FK386" s="135"/>
      <c r="FL386" s="135"/>
      <c r="FM386" s="135"/>
      <c r="FN386" s="135"/>
      <c r="FO386" s="135"/>
      <c r="FP386" s="135"/>
      <c r="FQ386" s="135"/>
      <c r="FR386" s="135"/>
      <c r="FS386" s="135"/>
      <c r="FT386" s="135"/>
      <c r="FU386" s="135"/>
      <c r="FV386" s="135"/>
      <c r="FW386" s="135"/>
      <c r="FX386" s="135"/>
      <c r="FY386" s="135"/>
      <c r="FZ386" s="135"/>
      <c r="GA386" s="135"/>
      <c r="GB386" s="135"/>
      <c r="GC386" s="135"/>
      <c r="GD386" s="135"/>
      <c r="GE386" s="135"/>
      <c r="GF386" s="135"/>
      <c r="GG386" s="135"/>
      <c r="GH386" s="135"/>
      <c r="GI386" s="135"/>
      <c r="GJ386" s="135"/>
      <c r="GK386" s="135"/>
      <c r="GL386" s="135"/>
      <c r="GM386" s="135"/>
      <c r="GN386" s="135"/>
      <c r="GO386" s="135"/>
      <c r="GP386" s="135"/>
      <c r="GQ386" s="135"/>
      <c r="GR386" s="135"/>
      <c r="GS386" s="135"/>
      <c r="GT386" s="135"/>
      <c r="GU386" s="135"/>
      <c r="GV386" s="135"/>
      <c r="GW386" s="135"/>
      <c r="GX386" s="135"/>
      <c r="GY386" s="135"/>
      <c r="GZ386" s="135"/>
      <c r="HA386" s="135"/>
      <c r="HB386" s="135"/>
      <c r="HC386" s="135"/>
      <c r="HD386" s="135"/>
      <c r="HE386" s="135"/>
      <c r="HF386" s="135"/>
      <c r="HG386" s="135"/>
      <c r="HH386" s="135"/>
      <c r="HI386" s="135"/>
      <c r="HJ386" s="135"/>
      <c r="HK386" s="135"/>
      <c r="HL386" s="135"/>
      <c r="HM386" s="135"/>
      <c r="HN386" s="135"/>
      <c r="HO386" s="135"/>
      <c r="HP386" s="135"/>
      <c r="HQ386" s="135"/>
      <c r="HR386" s="135"/>
      <c r="HS386" s="135"/>
      <c r="HT386" s="135"/>
      <c r="HU386" s="135"/>
      <c r="HV386" s="135"/>
      <c r="HW386" s="135"/>
      <c r="HX386" s="135"/>
      <c r="HY386" s="135"/>
      <c r="HZ386" s="135"/>
      <c r="IA386" s="135"/>
      <c r="IB386" s="135"/>
      <c r="IC386" s="135"/>
      <c r="ID386" s="135"/>
      <c r="IE386" s="135"/>
      <c r="IF386" s="135"/>
      <c r="IG386" s="135"/>
      <c r="IH386" s="135"/>
      <c r="II386" s="135"/>
      <c r="IJ386" s="135"/>
      <c r="IK386" s="135"/>
      <c r="IL386" s="135"/>
      <c r="IM386" s="135"/>
      <c r="IN386" s="135"/>
      <c r="IO386" s="135"/>
      <c r="IP386" s="135"/>
      <c r="IQ386" s="135"/>
      <c r="IR386" s="135"/>
      <c r="IS386" s="135"/>
      <c r="IT386" s="135"/>
      <c r="IU386" s="135"/>
      <c r="IV386" s="135"/>
      <c r="IW386" s="135"/>
      <c r="IX386" s="135"/>
      <c r="IY386" s="135"/>
      <c r="IZ386" s="135"/>
      <c r="JA386" s="135"/>
      <c r="JB386" s="135"/>
      <c r="JC386" s="135"/>
      <c r="JD386" s="135"/>
      <c r="JE386" s="135"/>
      <c r="JF386" s="135"/>
      <c r="JG386" s="135"/>
      <c r="JH386" s="135"/>
      <c r="JI386" s="135"/>
      <c r="JJ386" s="135"/>
    </row>
    <row r="387" spans="2:270" s="20" customFormat="1" ht="231" hidden="1">
      <c r="B387" s="68" t="s">
        <v>2485</v>
      </c>
      <c r="C387" s="369" t="s">
        <v>1114</v>
      </c>
      <c r="D387" s="370">
        <v>43812</v>
      </c>
      <c r="E387" s="68" t="s">
        <v>1524</v>
      </c>
      <c r="F387" s="171" t="s">
        <v>2896</v>
      </c>
      <c r="G387" s="16" t="s">
        <v>1002</v>
      </c>
      <c r="H387" s="16" t="s">
        <v>1010</v>
      </c>
      <c r="I387" s="16" t="s">
        <v>1011</v>
      </c>
      <c r="J387" s="144" t="s">
        <v>1012</v>
      </c>
      <c r="K387" s="371">
        <v>1</v>
      </c>
      <c r="L387" s="139">
        <v>43864</v>
      </c>
      <c r="M387" s="139">
        <v>44196</v>
      </c>
      <c r="N387" s="138">
        <f t="shared" si="13"/>
        <v>48</v>
      </c>
      <c r="O387" s="8" t="s">
        <v>61</v>
      </c>
      <c r="P387" s="369" t="s">
        <v>1077</v>
      </c>
      <c r="Q387" s="204">
        <v>0</v>
      </c>
      <c r="R387" s="6"/>
      <c r="S387" s="7">
        <f t="shared" si="12"/>
        <v>0</v>
      </c>
      <c r="T387" s="74"/>
      <c r="U387" s="66" t="s">
        <v>1382</v>
      </c>
      <c r="V387" s="66" t="s">
        <v>1382</v>
      </c>
      <c r="W387" s="66" t="s">
        <v>1382</v>
      </c>
      <c r="X387" s="66" t="s">
        <v>1382</v>
      </c>
      <c r="Y387" s="13" t="s">
        <v>1382</v>
      </c>
      <c r="Z387" s="13" t="s">
        <v>1382</v>
      </c>
      <c r="AA387" s="13" t="s">
        <v>1382</v>
      </c>
      <c r="AB387" s="179" t="s">
        <v>1799</v>
      </c>
      <c r="AC387" s="6" t="s">
        <v>1759</v>
      </c>
      <c r="AD387" s="6" t="s">
        <v>1803</v>
      </c>
      <c r="AE387" s="13" t="s">
        <v>1867</v>
      </c>
      <c r="AF387" s="4" t="s">
        <v>2856</v>
      </c>
      <c r="AG387" s="4" t="s">
        <v>2921</v>
      </c>
      <c r="AH387" s="61" t="s">
        <v>925</v>
      </c>
      <c r="AI387" s="73">
        <v>44126</v>
      </c>
      <c r="AJ387" s="74" t="s">
        <v>1091</v>
      </c>
      <c r="AK387" s="76"/>
      <c r="AL387" s="72"/>
      <c r="AM387" s="72"/>
      <c r="AN387" s="71"/>
      <c r="AP387" s="135"/>
      <c r="AQ387" s="135"/>
      <c r="AR387" s="135"/>
      <c r="AS387" s="135"/>
      <c r="AT387" s="135"/>
      <c r="AU387" s="135"/>
      <c r="AV387" s="135"/>
      <c r="AW387" s="135"/>
      <c r="AX387" s="135"/>
      <c r="AY387" s="135"/>
      <c r="AZ387" s="135"/>
      <c r="BA387" s="135"/>
      <c r="BB387" s="135"/>
      <c r="BC387" s="135"/>
      <c r="BD387" s="135"/>
      <c r="BE387" s="135"/>
      <c r="BF387" s="135"/>
      <c r="BG387" s="135"/>
      <c r="BH387" s="135"/>
      <c r="BI387" s="135"/>
      <c r="BJ387" s="135"/>
      <c r="BK387" s="135"/>
      <c r="BL387" s="135"/>
      <c r="BM387" s="135"/>
      <c r="BN387" s="135"/>
      <c r="BO387" s="135"/>
      <c r="BP387" s="135"/>
      <c r="BQ387" s="135"/>
      <c r="BR387" s="135"/>
      <c r="BS387" s="135"/>
      <c r="BT387" s="135"/>
      <c r="BU387" s="135"/>
      <c r="BV387" s="135"/>
      <c r="BW387" s="135"/>
      <c r="BX387" s="135"/>
      <c r="BY387" s="135"/>
      <c r="BZ387" s="135"/>
      <c r="CA387" s="135"/>
      <c r="CB387" s="135"/>
      <c r="CC387" s="135"/>
      <c r="CD387" s="135"/>
      <c r="CE387" s="135"/>
      <c r="CF387" s="135"/>
      <c r="CG387" s="135"/>
      <c r="CH387" s="135"/>
      <c r="CI387" s="135"/>
      <c r="CJ387" s="135"/>
      <c r="CK387" s="135"/>
      <c r="CL387" s="135"/>
      <c r="CM387" s="135"/>
      <c r="CN387" s="135"/>
      <c r="CO387" s="135"/>
      <c r="CP387" s="135"/>
      <c r="CQ387" s="135"/>
      <c r="CR387" s="135"/>
      <c r="CS387" s="135"/>
      <c r="CT387" s="135"/>
      <c r="CU387" s="135"/>
      <c r="CV387" s="135"/>
      <c r="CW387" s="135"/>
      <c r="CX387" s="135"/>
      <c r="CY387" s="135"/>
      <c r="CZ387" s="135"/>
      <c r="DA387" s="135"/>
      <c r="DB387" s="135"/>
      <c r="DC387" s="135"/>
      <c r="DD387" s="135"/>
      <c r="DE387" s="135"/>
      <c r="DF387" s="135"/>
      <c r="DG387" s="135"/>
      <c r="DH387" s="135"/>
      <c r="DI387" s="135"/>
      <c r="DJ387" s="135"/>
      <c r="DK387" s="135"/>
      <c r="DL387" s="135"/>
      <c r="DM387" s="135"/>
      <c r="DN387" s="135"/>
      <c r="DO387" s="135"/>
      <c r="DP387" s="135"/>
      <c r="DQ387" s="135"/>
      <c r="DR387" s="135"/>
      <c r="DS387" s="135"/>
      <c r="DT387" s="135"/>
      <c r="DU387" s="135"/>
      <c r="DV387" s="135"/>
      <c r="DW387" s="135"/>
      <c r="DX387" s="135"/>
      <c r="DY387" s="135"/>
      <c r="DZ387" s="135"/>
      <c r="EA387" s="135"/>
      <c r="EB387" s="135"/>
      <c r="EC387" s="135"/>
      <c r="ED387" s="135"/>
      <c r="EE387" s="135"/>
      <c r="EF387" s="135"/>
      <c r="EG387" s="135"/>
      <c r="EH387" s="135"/>
      <c r="EI387" s="135"/>
      <c r="EJ387" s="135"/>
      <c r="EK387" s="135"/>
      <c r="EL387" s="135"/>
      <c r="EM387" s="135"/>
      <c r="EN387" s="135"/>
      <c r="EO387" s="135"/>
      <c r="EP387" s="135"/>
      <c r="EQ387" s="135"/>
      <c r="ER387" s="135"/>
      <c r="ES387" s="135"/>
      <c r="ET387" s="135"/>
      <c r="EU387" s="135"/>
      <c r="EV387" s="135"/>
      <c r="EW387" s="135"/>
      <c r="EX387" s="135"/>
      <c r="EY387" s="135"/>
      <c r="EZ387" s="135"/>
      <c r="FA387" s="135"/>
      <c r="FB387" s="135"/>
      <c r="FC387" s="135"/>
      <c r="FD387" s="135"/>
      <c r="FE387" s="135"/>
      <c r="FF387" s="135"/>
      <c r="FG387" s="135"/>
      <c r="FH387" s="135"/>
      <c r="FI387" s="135"/>
      <c r="FJ387" s="135"/>
      <c r="FK387" s="135"/>
      <c r="FL387" s="135"/>
      <c r="FM387" s="135"/>
      <c r="FN387" s="135"/>
      <c r="FO387" s="135"/>
      <c r="FP387" s="135"/>
      <c r="FQ387" s="135"/>
      <c r="FR387" s="135"/>
      <c r="FS387" s="135"/>
      <c r="FT387" s="135"/>
      <c r="FU387" s="135"/>
      <c r="FV387" s="135"/>
      <c r="FW387" s="135"/>
      <c r="FX387" s="135"/>
      <c r="FY387" s="135"/>
      <c r="FZ387" s="135"/>
      <c r="GA387" s="135"/>
      <c r="GB387" s="135"/>
      <c r="GC387" s="135"/>
      <c r="GD387" s="135"/>
      <c r="GE387" s="135"/>
      <c r="GF387" s="135"/>
      <c r="GG387" s="135"/>
      <c r="GH387" s="135"/>
      <c r="GI387" s="135"/>
      <c r="GJ387" s="135"/>
      <c r="GK387" s="135"/>
      <c r="GL387" s="135"/>
      <c r="GM387" s="135"/>
      <c r="GN387" s="135"/>
      <c r="GO387" s="135"/>
      <c r="GP387" s="135"/>
      <c r="GQ387" s="135"/>
      <c r="GR387" s="135"/>
      <c r="GS387" s="135"/>
      <c r="GT387" s="135"/>
      <c r="GU387" s="135"/>
      <c r="GV387" s="135"/>
      <c r="GW387" s="135"/>
      <c r="GX387" s="135"/>
      <c r="GY387" s="135"/>
      <c r="GZ387" s="135"/>
      <c r="HA387" s="135"/>
      <c r="HB387" s="135"/>
      <c r="HC387" s="135"/>
      <c r="HD387" s="135"/>
      <c r="HE387" s="135"/>
      <c r="HF387" s="135"/>
      <c r="HG387" s="135"/>
      <c r="HH387" s="135"/>
      <c r="HI387" s="135"/>
      <c r="HJ387" s="135"/>
      <c r="HK387" s="135"/>
      <c r="HL387" s="135"/>
      <c r="HM387" s="135"/>
      <c r="HN387" s="135"/>
      <c r="HO387" s="135"/>
      <c r="HP387" s="135"/>
      <c r="HQ387" s="135"/>
      <c r="HR387" s="135"/>
      <c r="HS387" s="135"/>
      <c r="HT387" s="135"/>
      <c r="HU387" s="135"/>
      <c r="HV387" s="135"/>
      <c r="HW387" s="135"/>
      <c r="HX387" s="135"/>
      <c r="HY387" s="135"/>
      <c r="HZ387" s="135"/>
      <c r="IA387" s="135"/>
      <c r="IB387" s="135"/>
      <c r="IC387" s="135"/>
      <c r="ID387" s="135"/>
      <c r="IE387" s="135"/>
      <c r="IF387" s="135"/>
      <c r="IG387" s="135"/>
      <c r="IH387" s="135"/>
      <c r="II387" s="135"/>
      <c r="IJ387" s="135"/>
      <c r="IK387" s="135"/>
      <c r="IL387" s="135"/>
      <c r="IM387" s="135"/>
      <c r="IN387" s="135"/>
      <c r="IO387" s="135"/>
      <c r="IP387" s="135"/>
      <c r="IQ387" s="135"/>
      <c r="IR387" s="135"/>
      <c r="IS387" s="135"/>
      <c r="IT387" s="135"/>
      <c r="IU387" s="135"/>
      <c r="IV387" s="135"/>
      <c r="IW387" s="135"/>
      <c r="IX387" s="135"/>
      <c r="IY387" s="135"/>
      <c r="IZ387" s="135"/>
      <c r="JA387" s="135"/>
      <c r="JB387" s="135"/>
      <c r="JC387" s="135"/>
      <c r="JD387" s="135"/>
      <c r="JE387" s="135"/>
      <c r="JF387" s="135"/>
      <c r="JG387" s="135"/>
      <c r="JH387" s="135"/>
      <c r="JI387" s="135"/>
      <c r="JJ387" s="135"/>
    </row>
    <row r="388" spans="2:270" s="20" customFormat="1" ht="352.5" hidden="1" customHeight="1">
      <c r="B388" s="68" t="s">
        <v>2486</v>
      </c>
      <c r="C388" s="369" t="s">
        <v>1114</v>
      </c>
      <c r="D388" s="370">
        <v>43812</v>
      </c>
      <c r="E388" s="68" t="s">
        <v>1612</v>
      </c>
      <c r="F388" s="16" t="s">
        <v>2902</v>
      </c>
      <c r="G388" s="16" t="s">
        <v>1013</v>
      </c>
      <c r="H388" s="16" t="s">
        <v>1337</v>
      </c>
      <c r="I388" s="16" t="s">
        <v>1014</v>
      </c>
      <c r="J388" s="144" t="s">
        <v>1015</v>
      </c>
      <c r="K388" s="136">
        <v>1</v>
      </c>
      <c r="L388" s="139">
        <v>43858</v>
      </c>
      <c r="M388" s="139">
        <v>44104</v>
      </c>
      <c r="N388" s="138">
        <f t="shared" si="13"/>
        <v>36</v>
      </c>
      <c r="O388" s="8" t="s">
        <v>61</v>
      </c>
      <c r="P388" s="369" t="s">
        <v>1077</v>
      </c>
      <c r="Q388" s="196">
        <v>1</v>
      </c>
      <c r="R388" s="6"/>
      <c r="S388" s="7">
        <f t="shared" si="12"/>
        <v>0</v>
      </c>
      <c r="T388" s="74"/>
      <c r="U388" s="66" t="s">
        <v>1382</v>
      </c>
      <c r="V388" s="66" t="s">
        <v>1382</v>
      </c>
      <c r="W388" s="66" t="s">
        <v>1382</v>
      </c>
      <c r="X388" s="66" t="s">
        <v>1382</v>
      </c>
      <c r="Y388" s="13" t="s">
        <v>1382</v>
      </c>
      <c r="Z388" s="13" t="s">
        <v>1382</v>
      </c>
      <c r="AA388" s="13" t="s">
        <v>1382</v>
      </c>
      <c r="AB388" s="179" t="s">
        <v>1799</v>
      </c>
      <c r="AC388" s="13" t="s">
        <v>1760</v>
      </c>
      <c r="AD388" s="13" t="s">
        <v>1804</v>
      </c>
      <c r="AE388" s="13" t="s">
        <v>1824</v>
      </c>
      <c r="AF388" s="4" t="s">
        <v>2857</v>
      </c>
      <c r="AG388" s="4" t="s">
        <v>2922</v>
      </c>
      <c r="AH388" s="108" t="s">
        <v>1087</v>
      </c>
      <c r="AI388" s="73">
        <v>44126</v>
      </c>
      <c r="AJ388" s="74" t="s">
        <v>1091</v>
      </c>
      <c r="AK388" s="76"/>
      <c r="AL388" s="72"/>
      <c r="AM388" s="72"/>
      <c r="AN388" s="71"/>
      <c r="AP388" s="135"/>
      <c r="AQ388" s="135"/>
      <c r="AR388" s="135"/>
      <c r="AS388" s="135"/>
      <c r="AT388" s="135"/>
      <c r="AU388" s="135"/>
      <c r="AV388" s="135"/>
      <c r="AW388" s="135"/>
      <c r="AX388" s="135"/>
      <c r="AY388" s="135"/>
      <c r="AZ388" s="135"/>
      <c r="BA388" s="135"/>
      <c r="BB388" s="135"/>
      <c r="BC388" s="135"/>
      <c r="BD388" s="135"/>
      <c r="BE388" s="135"/>
      <c r="BF388" s="135"/>
      <c r="BG388" s="135"/>
      <c r="BH388" s="135"/>
      <c r="BI388" s="135"/>
      <c r="BJ388" s="135"/>
      <c r="BK388" s="135"/>
      <c r="BL388" s="135"/>
      <c r="BM388" s="135"/>
      <c r="BN388" s="135"/>
      <c r="BO388" s="135"/>
      <c r="BP388" s="135"/>
      <c r="BQ388" s="135"/>
      <c r="BR388" s="135"/>
      <c r="BS388" s="135"/>
      <c r="BT388" s="135"/>
      <c r="BU388" s="135"/>
      <c r="BV388" s="135"/>
      <c r="BW388" s="135"/>
      <c r="BX388" s="135"/>
      <c r="BY388" s="135"/>
      <c r="BZ388" s="135"/>
      <c r="CA388" s="135"/>
      <c r="CB388" s="135"/>
      <c r="CC388" s="135"/>
      <c r="CD388" s="135"/>
      <c r="CE388" s="135"/>
      <c r="CF388" s="135"/>
      <c r="CG388" s="135"/>
      <c r="CH388" s="135"/>
      <c r="CI388" s="135"/>
      <c r="CJ388" s="135"/>
      <c r="CK388" s="135"/>
      <c r="CL388" s="135"/>
      <c r="CM388" s="135"/>
      <c r="CN388" s="135"/>
      <c r="CO388" s="135"/>
      <c r="CP388" s="135"/>
      <c r="CQ388" s="135"/>
      <c r="CR388" s="135"/>
      <c r="CS388" s="135"/>
      <c r="CT388" s="135"/>
      <c r="CU388" s="135"/>
      <c r="CV388" s="135"/>
      <c r="CW388" s="135"/>
      <c r="CX388" s="135"/>
      <c r="CY388" s="135"/>
      <c r="CZ388" s="135"/>
      <c r="DA388" s="135"/>
      <c r="DB388" s="135"/>
      <c r="DC388" s="135"/>
      <c r="DD388" s="135"/>
      <c r="DE388" s="135"/>
      <c r="DF388" s="135"/>
      <c r="DG388" s="135"/>
      <c r="DH388" s="135"/>
      <c r="DI388" s="135"/>
      <c r="DJ388" s="135"/>
      <c r="DK388" s="135"/>
      <c r="DL388" s="135"/>
      <c r="DM388" s="135"/>
      <c r="DN388" s="135"/>
      <c r="DO388" s="135"/>
      <c r="DP388" s="135"/>
      <c r="DQ388" s="135"/>
      <c r="DR388" s="135"/>
      <c r="DS388" s="135"/>
      <c r="DT388" s="135"/>
      <c r="DU388" s="135"/>
      <c r="DV388" s="135"/>
      <c r="DW388" s="135"/>
      <c r="DX388" s="135"/>
      <c r="DY388" s="135"/>
      <c r="DZ388" s="135"/>
      <c r="EA388" s="135"/>
      <c r="EB388" s="135"/>
      <c r="EC388" s="135"/>
      <c r="ED388" s="135"/>
      <c r="EE388" s="135"/>
      <c r="EF388" s="135"/>
      <c r="EG388" s="135"/>
      <c r="EH388" s="135"/>
      <c r="EI388" s="135"/>
      <c r="EJ388" s="135"/>
      <c r="EK388" s="135"/>
      <c r="EL388" s="135"/>
      <c r="EM388" s="135"/>
      <c r="EN388" s="135"/>
      <c r="EO388" s="135"/>
      <c r="EP388" s="135"/>
      <c r="EQ388" s="135"/>
      <c r="ER388" s="135"/>
      <c r="ES388" s="135"/>
      <c r="ET388" s="135"/>
      <c r="EU388" s="135"/>
      <c r="EV388" s="135"/>
      <c r="EW388" s="135"/>
      <c r="EX388" s="135"/>
      <c r="EY388" s="135"/>
      <c r="EZ388" s="135"/>
      <c r="FA388" s="135"/>
      <c r="FB388" s="135"/>
      <c r="FC388" s="135"/>
      <c r="FD388" s="135"/>
      <c r="FE388" s="135"/>
      <c r="FF388" s="135"/>
      <c r="FG388" s="135"/>
      <c r="FH388" s="135"/>
      <c r="FI388" s="135"/>
      <c r="FJ388" s="135"/>
      <c r="FK388" s="135"/>
      <c r="FL388" s="135"/>
      <c r="FM388" s="135"/>
      <c r="FN388" s="135"/>
      <c r="FO388" s="135"/>
      <c r="FP388" s="135"/>
      <c r="FQ388" s="135"/>
      <c r="FR388" s="135"/>
      <c r="FS388" s="135"/>
      <c r="FT388" s="135"/>
      <c r="FU388" s="135"/>
      <c r="FV388" s="135"/>
      <c r="FW388" s="135"/>
      <c r="FX388" s="135"/>
      <c r="FY388" s="135"/>
      <c r="FZ388" s="135"/>
      <c r="GA388" s="135"/>
      <c r="GB388" s="135"/>
      <c r="GC388" s="135"/>
      <c r="GD388" s="135"/>
      <c r="GE388" s="135"/>
      <c r="GF388" s="135"/>
      <c r="GG388" s="135"/>
      <c r="GH388" s="135"/>
      <c r="GI388" s="135"/>
      <c r="GJ388" s="135"/>
      <c r="GK388" s="135"/>
      <c r="GL388" s="135"/>
      <c r="GM388" s="135"/>
      <c r="GN388" s="135"/>
      <c r="GO388" s="135"/>
      <c r="GP388" s="135"/>
      <c r="GQ388" s="135"/>
      <c r="GR388" s="135"/>
      <c r="GS388" s="135"/>
      <c r="GT388" s="135"/>
      <c r="GU388" s="135"/>
      <c r="GV388" s="135"/>
      <c r="GW388" s="135"/>
      <c r="GX388" s="135"/>
      <c r="GY388" s="135"/>
      <c r="GZ388" s="135"/>
      <c r="HA388" s="135"/>
      <c r="HB388" s="135"/>
      <c r="HC388" s="135"/>
      <c r="HD388" s="135"/>
      <c r="HE388" s="135"/>
      <c r="HF388" s="135"/>
      <c r="HG388" s="135"/>
      <c r="HH388" s="135"/>
      <c r="HI388" s="135"/>
      <c r="HJ388" s="135"/>
      <c r="HK388" s="135"/>
      <c r="HL388" s="135"/>
      <c r="HM388" s="135"/>
      <c r="HN388" s="135"/>
      <c r="HO388" s="135"/>
      <c r="HP388" s="135"/>
      <c r="HQ388" s="135"/>
      <c r="HR388" s="135"/>
      <c r="HS388" s="135"/>
      <c r="HT388" s="135"/>
      <c r="HU388" s="135"/>
      <c r="HV388" s="135"/>
      <c r="HW388" s="135"/>
      <c r="HX388" s="135"/>
      <c r="HY388" s="135"/>
      <c r="HZ388" s="135"/>
      <c r="IA388" s="135"/>
      <c r="IB388" s="135"/>
      <c r="IC388" s="135"/>
      <c r="ID388" s="135"/>
      <c r="IE388" s="135"/>
      <c r="IF388" s="135"/>
      <c r="IG388" s="135"/>
      <c r="IH388" s="135"/>
      <c r="II388" s="135"/>
      <c r="IJ388" s="135"/>
      <c r="IK388" s="135"/>
      <c r="IL388" s="135"/>
      <c r="IM388" s="135"/>
      <c r="IN388" s="135"/>
      <c r="IO388" s="135"/>
      <c r="IP388" s="135"/>
      <c r="IQ388" s="135"/>
      <c r="IR388" s="135"/>
      <c r="IS388" s="135"/>
      <c r="IT388" s="135"/>
      <c r="IU388" s="135"/>
      <c r="IV388" s="135"/>
      <c r="IW388" s="135"/>
      <c r="IX388" s="135"/>
      <c r="IY388" s="135"/>
      <c r="IZ388" s="135"/>
      <c r="JA388" s="135"/>
      <c r="JB388" s="135"/>
      <c r="JC388" s="135"/>
      <c r="JD388" s="135"/>
      <c r="JE388" s="135"/>
      <c r="JF388" s="135"/>
      <c r="JG388" s="135"/>
      <c r="JH388" s="135"/>
      <c r="JI388" s="135"/>
      <c r="JJ388" s="135"/>
    </row>
    <row r="389" spans="2:270" s="20" customFormat="1" ht="212.25" hidden="1" customHeight="1">
      <c r="B389" s="68" t="s">
        <v>2487</v>
      </c>
      <c r="C389" s="369" t="s">
        <v>1114</v>
      </c>
      <c r="D389" s="370">
        <v>43812</v>
      </c>
      <c r="E389" s="161" t="s">
        <v>1525</v>
      </c>
      <c r="F389" s="16" t="s">
        <v>1338</v>
      </c>
      <c r="G389" s="16" t="s">
        <v>1016</v>
      </c>
      <c r="H389" s="16" t="s">
        <v>1017</v>
      </c>
      <c r="I389" s="16" t="s">
        <v>1018</v>
      </c>
      <c r="J389" s="144" t="s">
        <v>1019</v>
      </c>
      <c r="K389" s="136">
        <v>1</v>
      </c>
      <c r="L389" s="139">
        <v>43864</v>
      </c>
      <c r="M389" s="139">
        <v>44196</v>
      </c>
      <c r="N389" s="138">
        <f t="shared" si="13"/>
        <v>48</v>
      </c>
      <c r="O389" s="369" t="s">
        <v>1078</v>
      </c>
      <c r="P389" s="369" t="s">
        <v>1083</v>
      </c>
      <c r="Q389" s="205">
        <v>0.4</v>
      </c>
      <c r="R389" s="6"/>
      <c r="S389" s="7">
        <f t="shared" si="12"/>
        <v>0</v>
      </c>
      <c r="T389" s="74"/>
      <c r="U389" s="66" t="s">
        <v>1382</v>
      </c>
      <c r="V389" s="66" t="s">
        <v>1382</v>
      </c>
      <c r="W389" s="66" t="s">
        <v>1382</v>
      </c>
      <c r="X389" s="66" t="s">
        <v>1382</v>
      </c>
      <c r="Y389" s="13" t="s">
        <v>1382</v>
      </c>
      <c r="Z389" s="13" t="s">
        <v>1382</v>
      </c>
      <c r="AA389" s="13" t="s">
        <v>1382</v>
      </c>
      <c r="AB389" s="179" t="s">
        <v>1799</v>
      </c>
      <c r="AC389" s="13" t="s">
        <v>1647</v>
      </c>
      <c r="AD389" s="13" t="s">
        <v>1805</v>
      </c>
      <c r="AE389" s="13" t="s">
        <v>1823</v>
      </c>
      <c r="AF389" s="4" t="s">
        <v>2786</v>
      </c>
      <c r="AG389" s="4" t="s">
        <v>2787</v>
      </c>
      <c r="AH389" s="61" t="s">
        <v>925</v>
      </c>
      <c r="AI389" s="73">
        <v>44123</v>
      </c>
      <c r="AJ389" s="74" t="s">
        <v>1091</v>
      </c>
      <c r="AK389" s="76"/>
      <c r="AL389" s="72"/>
      <c r="AM389" s="72"/>
      <c r="AN389" s="71"/>
      <c r="AP389" s="135"/>
      <c r="AQ389" s="135"/>
      <c r="AR389" s="135"/>
      <c r="AS389" s="135"/>
      <c r="AT389" s="135"/>
      <c r="AU389" s="135"/>
      <c r="AV389" s="135"/>
      <c r="AW389" s="135"/>
      <c r="AX389" s="135"/>
      <c r="AY389" s="135"/>
      <c r="AZ389" s="135"/>
      <c r="BA389" s="135"/>
      <c r="BB389" s="135"/>
      <c r="BC389" s="135"/>
      <c r="BD389" s="135"/>
      <c r="BE389" s="135"/>
      <c r="BF389" s="135"/>
      <c r="BG389" s="135"/>
      <c r="BH389" s="135"/>
      <c r="BI389" s="135"/>
      <c r="BJ389" s="135"/>
      <c r="BK389" s="135"/>
      <c r="BL389" s="135"/>
      <c r="BM389" s="135"/>
      <c r="BN389" s="135"/>
      <c r="BO389" s="135"/>
      <c r="BP389" s="135"/>
      <c r="BQ389" s="135"/>
      <c r="BR389" s="135"/>
      <c r="BS389" s="135"/>
      <c r="BT389" s="135"/>
      <c r="BU389" s="135"/>
      <c r="BV389" s="135"/>
      <c r="BW389" s="135"/>
      <c r="BX389" s="135"/>
      <c r="BY389" s="135"/>
      <c r="BZ389" s="135"/>
      <c r="CA389" s="135"/>
      <c r="CB389" s="135"/>
      <c r="CC389" s="135"/>
      <c r="CD389" s="135"/>
      <c r="CE389" s="135"/>
      <c r="CF389" s="135"/>
      <c r="CG389" s="135"/>
      <c r="CH389" s="135"/>
      <c r="CI389" s="135"/>
      <c r="CJ389" s="135"/>
      <c r="CK389" s="135"/>
      <c r="CL389" s="135"/>
      <c r="CM389" s="135"/>
      <c r="CN389" s="135"/>
      <c r="CO389" s="135"/>
      <c r="CP389" s="135"/>
      <c r="CQ389" s="135"/>
      <c r="CR389" s="135"/>
      <c r="CS389" s="135"/>
      <c r="CT389" s="135"/>
      <c r="CU389" s="135"/>
      <c r="CV389" s="135"/>
      <c r="CW389" s="135"/>
      <c r="CX389" s="135"/>
      <c r="CY389" s="135"/>
      <c r="CZ389" s="135"/>
      <c r="DA389" s="135"/>
      <c r="DB389" s="135"/>
      <c r="DC389" s="135"/>
      <c r="DD389" s="135"/>
      <c r="DE389" s="135"/>
      <c r="DF389" s="135"/>
      <c r="DG389" s="135"/>
      <c r="DH389" s="135"/>
      <c r="DI389" s="135"/>
      <c r="DJ389" s="135"/>
      <c r="DK389" s="135"/>
      <c r="DL389" s="135"/>
      <c r="DM389" s="135"/>
      <c r="DN389" s="135"/>
      <c r="DO389" s="135"/>
      <c r="DP389" s="135"/>
      <c r="DQ389" s="135"/>
      <c r="DR389" s="135"/>
      <c r="DS389" s="135"/>
      <c r="DT389" s="135"/>
      <c r="DU389" s="135"/>
      <c r="DV389" s="135"/>
      <c r="DW389" s="135"/>
      <c r="DX389" s="135"/>
      <c r="DY389" s="135"/>
      <c r="DZ389" s="135"/>
      <c r="EA389" s="135"/>
      <c r="EB389" s="135"/>
      <c r="EC389" s="135"/>
      <c r="ED389" s="135"/>
      <c r="EE389" s="135"/>
      <c r="EF389" s="135"/>
      <c r="EG389" s="135"/>
      <c r="EH389" s="135"/>
      <c r="EI389" s="135"/>
      <c r="EJ389" s="135"/>
      <c r="EK389" s="135"/>
      <c r="EL389" s="135"/>
      <c r="EM389" s="135"/>
      <c r="EN389" s="135"/>
      <c r="EO389" s="135"/>
      <c r="EP389" s="135"/>
      <c r="EQ389" s="135"/>
      <c r="ER389" s="135"/>
      <c r="ES389" s="135"/>
      <c r="ET389" s="135"/>
      <c r="EU389" s="135"/>
      <c r="EV389" s="135"/>
      <c r="EW389" s="135"/>
      <c r="EX389" s="135"/>
      <c r="EY389" s="135"/>
      <c r="EZ389" s="135"/>
      <c r="FA389" s="135"/>
      <c r="FB389" s="135"/>
      <c r="FC389" s="135"/>
      <c r="FD389" s="135"/>
      <c r="FE389" s="135"/>
      <c r="FF389" s="135"/>
      <c r="FG389" s="135"/>
      <c r="FH389" s="135"/>
      <c r="FI389" s="135"/>
      <c r="FJ389" s="135"/>
      <c r="FK389" s="135"/>
      <c r="FL389" s="135"/>
      <c r="FM389" s="135"/>
      <c r="FN389" s="135"/>
      <c r="FO389" s="135"/>
      <c r="FP389" s="135"/>
      <c r="FQ389" s="135"/>
      <c r="FR389" s="135"/>
      <c r="FS389" s="135"/>
      <c r="FT389" s="135"/>
      <c r="FU389" s="135"/>
      <c r="FV389" s="135"/>
      <c r="FW389" s="135"/>
      <c r="FX389" s="135"/>
      <c r="FY389" s="135"/>
      <c r="FZ389" s="135"/>
      <c r="GA389" s="135"/>
      <c r="GB389" s="135"/>
      <c r="GC389" s="135"/>
      <c r="GD389" s="135"/>
      <c r="GE389" s="135"/>
      <c r="GF389" s="135"/>
      <c r="GG389" s="135"/>
      <c r="GH389" s="135"/>
      <c r="GI389" s="135"/>
      <c r="GJ389" s="135"/>
      <c r="GK389" s="135"/>
      <c r="GL389" s="135"/>
      <c r="GM389" s="135"/>
      <c r="GN389" s="135"/>
      <c r="GO389" s="135"/>
      <c r="GP389" s="135"/>
      <c r="GQ389" s="135"/>
      <c r="GR389" s="135"/>
      <c r="GS389" s="135"/>
      <c r="GT389" s="135"/>
      <c r="GU389" s="135"/>
      <c r="GV389" s="135"/>
      <c r="GW389" s="135"/>
      <c r="GX389" s="135"/>
      <c r="GY389" s="135"/>
      <c r="GZ389" s="135"/>
      <c r="HA389" s="135"/>
      <c r="HB389" s="135"/>
      <c r="HC389" s="135"/>
      <c r="HD389" s="135"/>
      <c r="HE389" s="135"/>
      <c r="HF389" s="135"/>
      <c r="HG389" s="135"/>
      <c r="HH389" s="135"/>
      <c r="HI389" s="135"/>
      <c r="HJ389" s="135"/>
      <c r="HK389" s="135"/>
      <c r="HL389" s="135"/>
      <c r="HM389" s="135"/>
      <c r="HN389" s="135"/>
      <c r="HO389" s="135"/>
      <c r="HP389" s="135"/>
      <c r="HQ389" s="135"/>
      <c r="HR389" s="135"/>
      <c r="HS389" s="135"/>
      <c r="HT389" s="135"/>
      <c r="HU389" s="135"/>
      <c r="HV389" s="135"/>
      <c r="HW389" s="135"/>
      <c r="HX389" s="135"/>
      <c r="HY389" s="135"/>
      <c r="HZ389" s="135"/>
      <c r="IA389" s="135"/>
      <c r="IB389" s="135"/>
      <c r="IC389" s="135"/>
      <c r="ID389" s="135"/>
      <c r="IE389" s="135"/>
      <c r="IF389" s="135"/>
      <c r="IG389" s="135"/>
      <c r="IH389" s="135"/>
      <c r="II389" s="135"/>
      <c r="IJ389" s="135"/>
      <c r="IK389" s="135"/>
      <c r="IL389" s="135"/>
      <c r="IM389" s="135"/>
      <c r="IN389" s="135"/>
      <c r="IO389" s="135"/>
      <c r="IP389" s="135"/>
      <c r="IQ389" s="135"/>
      <c r="IR389" s="135"/>
      <c r="IS389" s="135"/>
      <c r="IT389" s="135"/>
      <c r="IU389" s="135"/>
      <c r="IV389" s="135"/>
      <c r="IW389" s="135"/>
      <c r="IX389" s="135"/>
      <c r="IY389" s="135"/>
      <c r="IZ389" s="135"/>
      <c r="JA389" s="135"/>
      <c r="JB389" s="135"/>
      <c r="JC389" s="135"/>
      <c r="JD389" s="135"/>
      <c r="JE389" s="135"/>
      <c r="JF389" s="135"/>
      <c r="JG389" s="135"/>
      <c r="JH389" s="135"/>
      <c r="JI389" s="135"/>
      <c r="JJ389" s="135"/>
    </row>
    <row r="390" spans="2:270" s="20" customFormat="1" ht="409.6" hidden="1" customHeight="1">
      <c r="B390" s="68" t="s">
        <v>2488</v>
      </c>
      <c r="C390" s="369" t="s">
        <v>1114</v>
      </c>
      <c r="D390" s="370">
        <v>43812</v>
      </c>
      <c r="E390" s="68" t="s">
        <v>1541</v>
      </c>
      <c r="F390" s="16" t="s">
        <v>2903</v>
      </c>
      <c r="G390" s="16" t="s">
        <v>1020</v>
      </c>
      <c r="H390" s="16" t="s">
        <v>1021</v>
      </c>
      <c r="I390" s="16" t="s">
        <v>1022</v>
      </c>
      <c r="J390" s="144" t="s">
        <v>1023</v>
      </c>
      <c r="K390" s="372">
        <v>1</v>
      </c>
      <c r="L390" s="139">
        <v>43878</v>
      </c>
      <c r="M390" s="139">
        <v>44196</v>
      </c>
      <c r="N390" s="138">
        <f t="shared" si="13"/>
        <v>46</v>
      </c>
      <c r="O390" s="8" t="s">
        <v>61</v>
      </c>
      <c r="P390" s="369" t="s">
        <v>1084</v>
      </c>
      <c r="Q390" s="204">
        <v>0</v>
      </c>
      <c r="R390" s="6"/>
      <c r="S390" s="7">
        <f t="shared" si="12"/>
        <v>0</v>
      </c>
      <c r="T390" s="74"/>
      <c r="U390" s="66" t="s">
        <v>1382</v>
      </c>
      <c r="V390" s="66" t="s">
        <v>1382</v>
      </c>
      <c r="W390" s="66" t="s">
        <v>1382</v>
      </c>
      <c r="X390" s="66" t="s">
        <v>1382</v>
      </c>
      <c r="Y390" s="13" t="s">
        <v>1382</v>
      </c>
      <c r="Z390" s="13" t="s">
        <v>1382</v>
      </c>
      <c r="AA390" s="13" t="s">
        <v>1382</v>
      </c>
      <c r="AB390" s="179" t="s">
        <v>1799</v>
      </c>
      <c r="AC390" s="13" t="s">
        <v>1761</v>
      </c>
      <c r="AD390" s="13" t="s">
        <v>1806</v>
      </c>
      <c r="AE390" s="13" t="s">
        <v>2904</v>
      </c>
      <c r="AF390" s="4" t="s">
        <v>2858</v>
      </c>
      <c r="AG390" s="4" t="s">
        <v>2923</v>
      </c>
      <c r="AH390" s="61" t="s">
        <v>925</v>
      </c>
      <c r="AI390" s="73">
        <v>44126</v>
      </c>
      <c r="AJ390" s="74" t="s">
        <v>1091</v>
      </c>
      <c r="AK390" s="76"/>
      <c r="AL390" s="72"/>
      <c r="AM390" s="72"/>
      <c r="AN390" s="71"/>
      <c r="AP390" s="135"/>
      <c r="AQ390" s="135"/>
      <c r="AR390" s="135"/>
      <c r="AS390" s="135"/>
      <c r="AT390" s="135"/>
      <c r="AU390" s="135"/>
      <c r="AV390" s="135"/>
      <c r="AW390" s="135"/>
      <c r="AX390" s="135"/>
      <c r="AY390" s="135"/>
      <c r="AZ390" s="135"/>
      <c r="BA390" s="135"/>
      <c r="BB390" s="135"/>
      <c r="BC390" s="135"/>
      <c r="BD390" s="135"/>
      <c r="BE390" s="135"/>
      <c r="BF390" s="135"/>
      <c r="BG390" s="135"/>
      <c r="BH390" s="135"/>
      <c r="BI390" s="135"/>
      <c r="BJ390" s="135"/>
      <c r="BK390" s="135"/>
      <c r="BL390" s="135"/>
      <c r="BM390" s="135"/>
      <c r="BN390" s="135"/>
      <c r="BO390" s="135"/>
      <c r="BP390" s="135"/>
      <c r="BQ390" s="135"/>
      <c r="BR390" s="135"/>
      <c r="BS390" s="135"/>
      <c r="BT390" s="135"/>
      <c r="BU390" s="135"/>
      <c r="BV390" s="135"/>
      <c r="BW390" s="135"/>
      <c r="BX390" s="135"/>
      <c r="BY390" s="135"/>
      <c r="BZ390" s="135"/>
      <c r="CA390" s="135"/>
      <c r="CB390" s="135"/>
      <c r="CC390" s="135"/>
      <c r="CD390" s="135"/>
      <c r="CE390" s="135"/>
      <c r="CF390" s="135"/>
      <c r="CG390" s="135"/>
      <c r="CH390" s="135"/>
      <c r="CI390" s="135"/>
      <c r="CJ390" s="135"/>
      <c r="CK390" s="135"/>
      <c r="CL390" s="135"/>
      <c r="CM390" s="135"/>
      <c r="CN390" s="135"/>
      <c r="CO390" s="135"/>
      <c r="CP390" s="135"/>
      <c r="CQ390" s="135"/>
      <c r="CR390" s="135"/>
      <c r="CS390" s="135"/>
      <c r="CT390" s="135"/>
      <c r="CU390" s="135"/>
      <c r="CV390" s="135"/>
      <c r="CW390" s="135"/>
      <c r="CX390" s="135"/>
      <c r="CY390" s="135"/>
      <c r="CZ390" s="135"/>
      <c r="DA390" s="135"/>
      <c r="DB390" s="135"/>
      <c r="DC390" s="135"/>
      <c r="DD390" s="135"/>
      <c r="DE390" s="135"/>
      <c r="DF390" s="135"/>
      <c r="DG390" s="135"/>
      <c r="DH390" s="135"/>
      <c r="DI390" s="135"/>
      <c r="DJ390" s="135"/>
      <c r="DK390" s="135"/>
      <c r="DL390" s="135"/>
      <c r="DM390" s="135"/>
      <c r="DN390" s="135"/>
      <c r="DO390" s="135"/>
      <c r="DP390" s="135"/>
      <c r="DQ390" s="135"/>
      <c r="DR390" s="135"/>
      <c r="DS390" s="135"/>
      <c r="DT390" s="135"/>
      <c r="DU390" s="135"/>
      <c r="DV390" s="135"/>
      <c r="DW390" s="135"/>
      <c r="DX390" s="135"/>
      <c r="DY390" s="135"/>
      <c r="DZ390" s="135"/>
      <c r="EA390" s="135"/>
      <c r="EB390" s="135"/>
      <c r="EC390" s="135"/>
      <c r="ED390" s="135"/>
      <c r="EE390" s="135"/>
      <c r="EF390" s="135"/>
      <c r="EG390" s="135"/>
      <c r="EH390" s="135"/>
      <c r="EI390" s="135"/>
      <c r="EJ390" s="135"/>
      <c r="EK390" s="135"/>
      <c r="EL390" s="135"/>
      <c r="EM390" s="135"/>
      <c r="EN390" s="135"/>
      <c r="EO390" s="135"/>
      <c r="EP390" s="135"/>
      <c r="EQ390" s="135"/>
      <c r="ER390" s="135"/>
      <c r="ES390" s="135"/>
      <c r="ET390" s="135"/>
      <c r="EU390" s="135"/>
      <c r="EV390" s="135"/>
      <c r="EW390" s="135"/>
      <c r="EX390" s="135"/>
      <c r="EY390" s="135"/>
      <c r="EZ390" s="135"/>
      <c r="FA390" s="135"/>
      <c r="FB390" s="135"/>
      <c r="FC390" s="135"/>
      <c r="FD390" s="135"/>
      <c r="FE390" s="135"/>
      <c r="FF390" s="135"/>
      <c r="FG390" s="135"/>
      <c r="FH390" s="135"/>
      <c r="FI390" s="135"/>
      <c r="FJ390" s="135"/>
      <c r="FK390" s="135"/>
      <c r="FL390" s="135"/>
      <c r="FM390" s="135"/>
      <c r="FN390" s="135"/>
      <c r="FO390" s="135"/>
      <c r="FP390" s="135"/>
      <c r="FQ390" s="135"/>
      <c r="FR390" s="135"/>
      <c r="FS390" s="135"/>
      <c r="FT390" s="135"/>
      <c r="FU390" s="135"/>
      <c r="FV390" s="135"/>
      <c r="FW390" s="135"/>
      <c r="FX390" s="135"/>
      <c r="FY390" s="135"/>
      <c r="FZ390" s="135"/>
      <c r="GA390" s="135"/>
      <c r="GB390" s="135"/>
      <c r="GC390" s="135"/>
      <c r="GD390" s="135"/>
      <c r="GE390" s="135"/>
      <c r="GF390" s="135"/>
      <c r="GG390" s="135"/>
      <c r="GH390" s="135"/>
      <c r="GI390" s="135"/>
      <c r="GJ390" s="135"/>
      <c r="GK390" s="135"/>
      <c r="GL390" s="135"/>
      <c r="GM390" s="135"/>
      <c r="GN390" s="135"/>
      <c r="GO390" s="135"/>
      <c r="GP390" s="135"/>
      <c r="GQ390" s="135"/>
      <c r="GR390" s="135"/>
      <c r="GS390" s="135"/>
      <c r="GT390" s="135"/>
      <c r="GU390" s="135"/>
      <c r="GV390" s="135"/>
      <c r="GW390" s="135"/>
      <c r="GX390" s="135"/>
      <c r="GY390" s="135"/>
      <c r="GZ390" s="135"/>
      <c r="HA390" s="135"/>
      <c r="HB390" s="135"/>
      <c r="HC390" s="135"/>
      <c r="HD390" s="135"/>
      <c r="HE390" s="135"/>
      <c r="HF390" s="135"/>
      <c r="HG390" s="135"/>
      <c r="HH390" s="135"/>
      <c r="HI390" s="135"/>
      <c r="HJ390" s="135"/>
      <c r="HK390" s="135"/>
      <c r="HL390" s="135"/>
      <c r="HM390" s="135"/>
      <c r="HN390" s="135"/>
      <c r="HO390" s="135"/>
      <c r="HP390" s="135"/>
      <c r="HQ390" s="135"/>
      <c r="HR390" s="135"/>
      <c r="HS390" s="135"/>
      <c r="HT390" s="135"/>
      <c r="HU390" s="135"/>
      <c r="HV390" s="135"/>
      <c r="HW390" s="135"/>
      <c r="HX390" s="135"/>
      <c r="HY390" s="135"/>
      <c r="HZ390" s="135"/>
      <c r="IA390" s="135"/>
      <c r="IB390" s="135"/>
      <c r="IC390" s="135"/>
      <c r="ID390" s="135"/>
      <c r="IE390" s="135"/>
      <c r="IF390" s="135"/>
      <c r="IG390" s="135"/>
      <c r="IH390" s="135"/>
      <c r="II390" s="135"/>
      <c r="IJ390" s="135"/>
      <c r="IK390" s="135"/>
      <c r="IL390" s="135"/>
      <c r="IM390" s="135"/>
      <c r="IN390" s="135"/>
      <c r="IO390" s="135"/>
      <c r="IP390" s="135"/>
      <c r="IQ390" s="135"/>
      <c r="IR390" s="135"/>
      <c r="IS390" s="135"/>
      <c r="IT390" s="135"/>
      <c r="IU390" s="135"/>
      <c r="IV390" s="135"/>
      <c r="IW390" s="135"/>
      <c r="IX390" s="135"/>
      <c r="IY390" s="135"/>
      <c r="IZ390" s="135"/>
      <c r="JA390" s="135"/>
      <c r="JB390" s="135"/>
      <c r="JC390" s="135"/>
      <c r="JD390" s="135"/>
      <c r="JE390" s="135"/>
      <c r="JF390" s="135"/>
      <c r="JG390" s="135"/>
      <c r="JH390" s="135"/>
      <c r="JI390" s="135"/>
      <c r="JJ390" s="135"/>
    </row>
    <row r="391" spans="2:270" s="20" customFormat="1" ht="148.5" hidden="1">
      <c r="B391" s="68" t="s">
        <v>2489</v>
      </c>
      <c r="C391" s="369" t="s">
        <v>1114</v>
      </c>
      <c r="D391" s="370">
        <v>43812</v>
      </c>
      <c r="E391" s="68" t="s">
        <v>1541</v>
      </c>
      <c r="F391" s="16" t="s">
        <v>2903</v>
      </c>
      <c r="G391" s="16" t="s">
        <v>1020</v>
      </c>
      <c r="H391" s="16" t="s">
        <v>1024</v>
      </c>
      <c r="I391" s="16" t="s">
        <v>1025</v>
      </c>
      <c r="J391" s="144" t="s">
        <v>1023</v>
      </c>
      <c r="K391" s="372">
        <v>1</v>
      </c>
      <c r="L391" s="139">
        <v>44229</v>
      </c>
      <c r="M391" s="139">
        <v>44560</v>
      </c>
      <c r="N391" s="138">
        <f t="shared" si="13"/>
        <v>48</v>
      </c>
      <c r="O391" s="8" t="s">
        <v>61</v>
      </c>
      <c r="P391" s="369" t="s">
        <v>1084</v>
      </c>
      <c r="Q391" s="204">
        <v>0</v>
      </c>
      <c r="R391" s="6"/>
      <c r="S391" s="7">
        <f t="shared" si="12"/>
        <v>0</v>
      </c>
      <c r="T391" s="74"/>
      <c r="U391" s="66" t="s">
        <v>1382</v>
      </c>
      <c r="V391" s="66" t="s">
        <v>1382</v>
      </c>
      <c r="W391" s="66" t="s">
        <v>1382</v>
      </c>
      <c r="X391" s="66" t="s">
        <v>1382</v>
      </c>
      <c r="Y391" s="13" t="s">
        <v>1382</v>
      </c>
      <c r="Z391" s="13" t="s">
        <v>1382</v>
      </c>
      <c r="AA391" s="13" t="s">
        <v>1382</v>
      </c>
      <c r="AB391" s="13" t="s">
        <v>1400</v>
      </c>
      <c r="AC391" s="13" t="s">
        <v>1762</v>
      </c>
      <c r="AD391" s="13" t="s">
        <v>1814</v>
      </c>
      <c r="AE391" s="13" t="s">
        <v>1818</v>
      </c>
      <c r="AF391" s="4" t="s">
        <v>2859</v>
      </c>
      <c r="AG391" s="4" t="s">
        <v>2886</v>
      </c>
      <c r="AH391" s="61" t="s">
        <v>925</v>
      </c>
      <c r="AI391" s="73">
        <v>44126</v>
      </c>
      <c r="AJ391" s="74" t="s">
        <v>1091</v>
      </c>
      <c r="AK391" s="76"/>
      <c r="AL391" s="72"/>
      <c r="AM391" s="72"/>
      <c r="AN391" s="71"/>
      <c r="AP391" s="135"/>
      <c r="AQ391" s="135"/>
      <c r="AR391" s="135"/>
      <c r="AS391" s="135"/>
      <c r="AT391" s="135"/>
      <c r="AU391" s="135"/>
      <c r="AV391" s="135"/>
      <c r="AW391" s="135"/>
      <c r="AX391" s="135"/>
      <c r="AY391" s="135"/>
      <c r="AZ391" s="135"/>
      <c r="BA391" s="135"/>
      <c r="BB391" s="135"/>
      <c r="BC391" s="135"/>
      <c r="BD391" s="135"/>
      <c r="BE391" s="135"/>
      <c r="BF391" s="135"/>
      <c r="BG391" s="135"/>
      <c r="BH391" s="135"/>
      <c r="BI391" s="135"/>
      <c r="BJ391" s="135"/>
      <c r="BK391" s="135"/>
      <c r="BL391" s="135"/>
      <c r="BM391" s="135"/>
      <c r="BN391" s="135"/>
      <c r="BO391" s="135"/>
      <c r="BP391" s="135"/>
      <c r="BQ391" s="135"/>
      <c r="BR391" s="135"/>
      <c r="BS391" s="135"/>
      <c r="BT391" s="135"/>
      <c r="BU391" s="135"/>
      <c r="BV391" s="135"/>
      <c r="BW391" s="135"/>
      <c r="BX391" s="135"/>
      <c r="BY391" s="135"/>
      <c r="BZ391" s="135"/>
      <c r="CA391" s="135"/>
      <c r="CB391" s="135"/>
      <c r="CC391" s="135"/>
      <c r="CD391" s="135"/>
      <c r="CE391" s="135"/>
      <c r="CF391" s="135"/>
      <c r="CG391" s="135"/>
      <c r="CH391" s="135"/>
      <c r="CI391" s="135"/>
      <c r="CJ391" s="135"/>
      <c r="CK391" s="135"/>
      <c r="CL391" s="135"/>
      <c r="CM391" s="135"/>
      <c r="CN391" s="135"/>
      <c r="CO391" s="135"/>
      <c r="CP391" s="135"/>
      <c r="CQ391" s="135"/>
      <c r="CR391" s="135"/>
      <c r="CS391" s="135"/>
      <c r="CT391" s="135"/>
      <c r="CU391" s="135"/>
      <c r="CV391" s="135"/>
      <c r="CW391" s="135"/>
      <c r="CX391" s="135"/>
      <c r="CY391" s="135"/>
      <c r="CZ391" s="135"/>
      <c r="DA391" s="135"/>
      <c r="DB391" s="135"/>
      <c r="DC391" s="135"/>
      <c r="DD391" s="135"/>
      <c r="DE391" s="135"/>
      <c r="DF391" s="135"/>
      <c r="DG391" s="135"/>
      <c r="DH391" s="135"/>
      <c r="DI391" s="135"/>
      <c r="DJ391" s="135"/>
      <c r="DK391" s="135"/>
      <c r="DL391" s="135"/>
      <c r="DM391" s="135"/>
      <c r="DN391" s="135"/>
      <c r="DO391" s="135"/>
      <c r="DP391" s="135"/>
      <c r="DQ391" s="135"/>
      <c r="DR391" s="135"/>
      <c r="DS391" s="135"/>
      <c r="DT391" s="135"/>
      <c r="DU391" s="135"/>
      <c r="DV391" s="135"/>
      <c r="DW391" s="135"/>
      <c r="DX391" s="135"/>
      <c r="DY391" s="135"/>
      <c r="DZ391" s="135"/>
      <c r="EA391" s="135"/>
      <c r="EB391" s="135"/>
      <c r="EC391" s="135"/>
      <c r="ED391" s="135"/>
      <c r="EE391" s="135"/>
      <c r="EF391" s="135"/>
      <c r="EG391" s="135"/>
      <c r="EH391" s="135"/>
      <c r="EI391" s="135"/>
      <c r="EJ391" s="135"/>
      <c r="EK391" s="135"/>
      <c r="EL391" s="135"/>
      <c r="EM391" s="135"/>
      <c r="EN391" s="135"/>
      <c r="EO391" s="135"/>
      <c r="EP391" s="135"/>
      <c r="EQ391" s="135"/>
      <c r="ER391" s="135"/>
      <c r="ES391" s="135"/>
      <c r="ET391" s="135"/>
      <c r="EU391" s="135"/>
      <c r="EV391" s="135"/>
      <c r="EW391" s="135"/>
      <c r="EX391" s="135"/>
      <c r="EY391" s="135"/>
      <c r="EZ391" s="135"/>
      <c r="FA391" s="135"/>
      <c r="FB391" s="135"/>
      <c r="FC391" s="135"/>
      <c r="FD391" s="135"/>
      <c r="FE391" s="135"/>
      <c r="FF391" s="135"/>
      <c r="FG391" s="135"/>
      <c r="FH391" s="135"/>
      <c r="FI391" s="135"/>
      <c r="FJ391" s="135"/>
      <c r="FK391" s="135"/>
      <c r="FL391" s="135"/>
      <c r="FM391" s="135"/>
      <c r="FN391" s="135"/>
      <c r="FO391" s="135"/>
      <c r="FP391" s="135"/>
      <c r="FQ391" s="135"/>
      <c r="FR391" s="135"/>
      <c r="FS391" s="135"/>
      <c r="FT391" s="135"/>
      <c r="FU391" s="135"/>
      <c r="FV391" s="135"/>
      <c r="FW391" s="135"/>
      <c r="FX391" s="135"/>
      <c r="FY391" s="135"/>
      <c r="FZ391" s="135"/>
      <c r="GA391" s="135"/>
      <c r="GB391" s="135"/>
      <c r="GC391" s="135"/>
      <c r="GD391" s="135"/>
      <c r="GE391" s="135"/>
      <c r="GF391" s="135"/>
      <c r="GG391" s="135"/>
      <c r="GH391" s="135"/>
      <c r="GI391" s="135"/>
      <c r="GJ391" s="135"/>
      <c r="GK391" s="135"/>
      <c r="GL391" s="135"/>
      <c r="GM391" s="135"/>
      <c r="GN391" s="135"/>
      <c r="GO391" s="135"/>
      <c r="GP391" s="135"/>
      <c r="GQ391" s="135"/>
      <c r="GR391" s="135"/>
      <c r="GS391" s="135"/>
      <c r="GT391" s="135"/>
      <c r="GU391" s="135"/>
      <c r="GV391" s="135"/>
      <c r="GW391" s="135"/>
      <c r="GX391" s="135"/>
      <c r="GY391" s="135"/>
      <c r="GZ391" s="135"/>
      <c r="HA391" s="135"/>
      <c r="HB391" s="135"/>
      <c r="HC391" s="135"/>
      <c r="HD391" s="135"/>
      <c r="HE391" s="135"/>
      <c r="HF391" s="135"/>
      <c r="HG391" s="135"/>
      <c r="HH391" s="135"/>
      <c r="HI391" s="135"/>
      <c r="HJ391" s="135"/>
      <c r="HK391" s="135"/>
      <c r="HL391" s="135"/>
      <c r="HM391" s="135"/>
      <c r="HN391" s="135"/>
      <c r="HO391" s="135"/>
      <c r="HP391" s="135"/>
      <c r="HQ391" s="135"/>
      <c r="HR391" s="135"/>
      <c r="HS391" s="135"/>
      <c r="HT391" s="135"/>
      <c r="HU391" s="135"/>
      <c r="HV391" s="135"/>
      <c r="HW391" s="135"/>
      <c r="HX391" s="135"/>
      <c r="HY391" s="135"/>
      <c r="HZ391" s="135"/>
      <c r="IA391" s="135"/>
      <c r="IB391" s="135"/>
      <c r="IC391" s="135"/>
      <c r="ID391" s="135"/>
      <c r="IE391" s="135"/>
      <c r="IF391" s="135"/>
      <c r="IG391" s="135"/>
      <c r="IH391" s="135"/>
      <c r="II391" s="135"/>
      <c r="IJ391" s="135"/>
      <c r="IK391" s="135"/>
      <c r="IL391" s="135"/>
      <c r="IM391" s="135"/>
      <c r="IN391" s="135"/>
      <c r="IO391" s="135"/>
      <c r="IP391" s="135"/>
      <c r="IQ391" s="135"/>
      <c r="IR391" s="135"/>
      <c r="IS391" s="135"/>
      <c r="IT391" s="135"/>
      <c r="IU391" s="135"/>
      <c r="IV391" s="135"/>
      <c r="IW391" s="135"/>
      <c r="IX391" s="135"/>
      <c r="IY391" s="135"/>
      <c r="IZ391" s="135"/>
      <c r="JA391" s="135"/>
      <c r="JB391" s="135"/>
      <c r="JC391" s="135"/>
      <c r="JD391" s="135"/>
      <c r="JE391" s="135"/>
      <c r="JF391" s="135"/>
      <c r="JG391" s="135"/>
      <c r="JH391" s="135"/>
      <c r="JI391" s="135"/>
      <c r="JJ391" s="135"/>
    </row>
    <row r="392" spans="2:270" s="20" customFormat="1" ht="294.75" hidden="1" customHeight="1">
      <c r="B392" s="68" t="s">
        <v>2490</v>
      </c>
      <c r="C392" s="369" t="s">
        <v>1114</v>
      </c>
      <c r="D392" s="370">
        <v>43812</v>
      </c>
      <c r="E392" s="68" t="s">
        <v>1531</v>
      </c>
      <c r="F392" s="16" t="s">
        <v>1339</v>
      </c>
      <c r="G392" s="16" t="s">
        <v>1026</v>
      </c>
      <c r="H392" s="16" t="s">
        <v>1027</v>
      </c>
      <c r="I392" s="16" t="s">
        <v>1028</v>
      </c>
      <c r="J392" s="144" t="s">
        <v>1019</v>
      </c>
      <c r="K392" s="136">
        <v>2</v>
      </c>
      <c r="L392" s="139">
        <v>43891</v>
      </c>
      <c r="M392" s="139">
        <v>44196</v>
      </c>
      <c r="N392" s="138">
        <f t="shared" si="13"/>
        <v>44</v>
      </c>
      <c r="O392" s="8" t="s">
        <v>61</v>
      </c>
      <c r="P392" s="369" t="s">
        <v>1082</v>
      </c>
      <c r="Q392" s="204">
        <v>0</v>
      </c>
      <c r="R392" s="6"/>
      <c r="S392" s="7">
        <f t="shared" si="12"/>
        <v>0</v>
      </c>
      <c r="T392" s="74"/>
      <c r="U392" s="66" t="s">
        <v>1382</v>
      </c>
      <c r="V392" s="66" t="s">
        <v>1382</v>
      </c>
      <c r="W392" s="66" t="s">
        <v>1382</v>
      </c>
      <c r="X392" s="66" t="s">
        <v>1382</v>
      </c>
      <c r="Y392" s="13" t="s">
        <v>1382</v>
      </c>
      <c r="Z392" s="13" t="s">
        <v>1382</v>
      </c>
      <c r="AA392" s="13" t="s">
        <v>1382</v>
      </c>
      <c r="AB392" s="179" t="s">
        <v>1799</v>
      </c>
      <c r="AC392" s="13" t="s">
        <v>1763</v>
      </c>
      <c r="AD392" s="13" t="s">
        <v>1807</v>
      </c>
      <c r="AE392" s="13" t="s">
        <v>2892</v>
      </c>
      <c r="AF392" s="4" t="s">
        <v>2860</v>
      </c>
      <c r="AG392" s="4" t="s">
        <v>2924</v>
      </c>
      <c r="AH392" s="61" t="s">
        <v>925</v>
      </c>
      <c r="AI392" s="73">
        <v>44126</v>
      </c>
      <c r="AJ392" s="74" t="s">
        <v>1091</v>
      </c>
      <c r="AK392" s="76"/>
      <c r="AL392" s="72"/>
      <c r="AM392" s="72"/>
      <c r="AN392" s="71"/>
      <c r="AP392" s="135"/>
      <c r="AQ392" s="135"/>
      <c r="AR392" s="135"/>
      <c r="AS392" s="135"/>
      <c r="AT392" s="135"/>
      <c r="AU392" s="135"/>
      <c r="AV392" s="135"/>
      <c r="AW392" s="135"/>
      <c r="AX392" s="135"/>
      <c r="AY392" s="135"/>
      <c r="AZ392" s="135"/>
      <c r="BA392" s="135"/>
      <c r="BB392" s="135"/>
      <c r="BC392" s="135"/>
      <c r="BD392" s="135"/>
      <c r="BE392" s="135"/>
      <c r="BF392" s="135"/>
      <c r="BG392" s="135"/>
      <c r="BH392" s="135"/>
      <c r="BI392" s="135"/>
      <c r="BJ392" s="135"/>
      <c r="BK392" s="135"/>
      <c r="BL392" s="135"/>
      <c r="BM392" s="135"/>
      <c r="BN392" s="135"/>
      <c r="BO392" s="135"/>
      <c r="BP392" s="135"/>
      <c r="BQ392" s="135"/>
      <c r="BR392" s="135"/>
      <c r="BS392" s="135"/>
      <c r="BT392" s="135"/>
      <c r="BU392" s="135"/>
      <c r="BV392" s="135"/>
      <c r="BW392" s="135"/>
      <c r="BX392" s="135"/>
      <c r="BY392" s="135"/>
      <c r="BZ392" s="135"/>
      <c r="CA392" s="135"/>
      <c r="CB392" s="135"/>
      <c r="CC392" s="135"/>
      <c r="CD392" s="135"/>
      <c r="CE392" s="135"/>
      <c r="CF392" s="135"/>
      <c r="CG392" s="135"/>
      <c r="CH392" s="135"/>
      <c r="CI392" s="135"/>
      <c r="CJ392" s="135"/>
      <c r="CK392" s="135"/>
      <c r="CL392" s="135"/>
      <c r="CM392" s="135"/>
      <c r="CN392" s="135"/>
      <c r="CO392" s="135"/>
      <c r="CP392" s="135"/>
      <c r="CQ392" s="135"/>
      <c r="CR392" s="135"/>
      <c r="CS392" s="135"/>
      <c r="CT392" s="135"/>
      <c r="CU392" s="135"/>
      <c r="CV392" s="135"/>
      <c r="CW392" s="135"/>
      <c r="CX392" s="135"/>
      <c r="CY392" s="135"/>
      <c r="CZ392" s="135"/>
      <c r="DA392" s="135"/>
      <c r="DB392" s="135"/>
      <c r="DC392" s="135"/>
      <c r="DD392" s="135"/>
      <c r="DE392" s="135"/>
      <c r="DF392" s="135"/>
      <c r="DG392" s="135"/>
      <c r="DH392" s="135"/>
      <c r="DI392" s="135"/>
      <c r="DJ392" s="135"/>
      <c r="DK392" s="135"/>
      <c r="DL392" s="135"/>
      <c r="DM392" s="135"/>
      <c r="DN392" s="135"/>
      <c r="DO392" s="135"/>
      <c r="DP392" s="135"/>
      <c r="DQ392" s="135"/>
      <c r="DR392" s="135"/>
      <c r="DS392" s="135"/>
      <c r="DT392" s="135"/>
      <c r="DU392" s="135"/>
      <c r="DV392" s="135"/>
      <c r="DW392" s="135"/>
      <c r="DX392" s="135"/>
      <c r="DY392" s="135"/>
      <c r="DZ392" s="135"/>
      <c r="EA392" s="135"/>
      <c r="EB392" s="135"/>
      <c r="EC392" s="135"/>
      <c r="ED392" s="135"/>
      <c r="EE392" s="135"/>
      <c r="EF392" s="135"/>
      <c r="EG392" s="135"/>
      <c r="EH392" s="135"/>
      <c r="EI392" s="135"/>
      <c r="EJ392" s="135"/>
      <c r="EK392" s="135"/>
      <c r="EL392" s="135"/>
      <c r="EM392" s="135"/>
      <c r="EN392" s="135"/>
      <c r="EO392" s="135"/>
      <c r="EP392" s="135"/>
      <c r="EQ392" s="135"/>
      <c r="ER392" s="135"/>
      <c r="ES392" s="135"/>
      <c r="ET392" s="135"/>
      <c r="EU392" s="135"/>
      <c r="EV392" s="135"/>
      <c r="EW392" s="135"/>
      <c r="EX392" s="135"/>
      <c r="EY392" s="135"/>
      <c r="EZ392" s="135"/>
      <c r="FA392" s="135"/>
      <c r="FB392" s="135"/>
      <c r="FC392" s="135"/>
      <c r="FD392" s="135"/>
      <c r="FE392" s="135"/>
      <c r="FF392" s="135"/>
      <c r="FG392" s="135"/>
      <c r="FH392" s="135"/>
      <c r="FI392" s="135"/>
      <c r="FJ392" s="135"/>
      <c r="FK392" s="135"/>
      <c r="FL392" s="135"/>
      <c r="FM392" s="135"/>
      <c r="FN392" s="135"/>
      <c r="FO392" s="135"/>
      <c r="FP392" s="135"/>
      <c r="FQ392" s="135"/>
      <c r="FR392" s="135"/>
      <c r="FS392" s="135"/>
      <c r="FT392" s="135"/>
      <c r="FU392" s="135"/>
      <c r="FV392" s="135"/>
      <c r="FW392" s="135"/>
      <c r="FX392" s="135"/>
      <c r="FY392" s="135"/>
      <c r="FZ392" s="135"/>
      <c r="GA392" s="135"/>
      <c r="GB392" s="135"/>
      <c r="GC392" s="135"/>
      <c r="GD392" s="135"/>
      <c r="GE392" s="135"/>
      <c r="GF392" s="135"/>
      <c r="GG392" s="135"/>
      <c r="GH392" s="135"/>
      <c r="GI392" s="135"/>
      <c r="GJ392" s="135"/>
      <c r="GK392" s="135"/>
      <c r="GL392" s="135"/>
      <c r="GM392" s="135"/>
      <c r="GN392" s="135"/>
      <c r="GO392" s="135"/>
      <c r="GP392" s="135"/>
      <c r="GQ392" s="135"/>
      <c r="GR392" s="135"/>
      <c r="GS392" s="135"/>
      <c r="GT392" s="135"/>
      <c r="GU392" s="135"/>
      <c r="GV392" s="135"/>
      <c r="GW392" s="135"/>
      <c r="GX392" s="135"/>
      <c r="GY392" s="135"/>
      <c r="GZ392" s="135"/>
      <c r="HA392" s="135"/>
      <c r="HB392" s="135"/>
      <c r="HC392" s="135"/>
      <c r="HD392" s="135"/>
      <c r="HE392" s="135"/>
      <c r="HF392" s="135"/>
      <c r="HG392" s="135"/>
      <c r="HH392" s="135"/>
      <c r="HI392" s="135"/>
      <c r="HJ392" s="135"/>
      <c r="HK392" s="135"/>
      <c r="HL392" s="135"/>
      <c r="HM392" s="135"/>
      <c r="HN392" s="135"/>
      <c r="HO392" s="135"/>
      <c r="HP392" s="135"/>
      <c r="HQ392" s="135"/>
      <c r="HR392" s="135"/>
      <c r="HS392" s="135"/>
      <c r="HT392" s="135"/>
      <c r="HU392" s="135"/>
      <c r="HV392" s="135"/>
      <c r="HW392" s="135"/>
      <c r="HX392" s="135"/>
      <c r="HY392" s="135"/>
      <c r="HZ392" s="135"/>
      <c r="IA392" s="135"/>
      <c r="IB392" s="135"/>
      <c r="IC392" s="135"/>
      <c r="ID392" s="135"/>
      <c r="IE392" s="135"/>
      <c r="IF392" s="135"/>
      <c r="IG392" s="135"/>
      <c r="IH392" s="135"/>
      <c r="II392" s="135"/>
      <c r="IJ392" s="135"/>
      <c r="IK392" s="135"/>
      <c r="IL392" s="135"/>
      <c r="IM392" s="135"/>
      <c r="IN392" s="135"/>
      <c r="IO392" s="135"/>
      <c r="IP392" s="135"/>
      <c r="IQ392" s="135"/>
      <c r="IR392" s="135"/>
      <c r="IS392" s="135"/>
      <c r="IT392" s="135"/>
      <c r="IU392" s="135"/>
      <c r="IV392" s="135"/>
      <c r="IW392" s="135"/>
      <c r="IX392" s="135"/>
      <c r="IY392" s="135"/>
      <c r="IZ392" s="135"/>
      <c r="JA392" s="135"/>
      <c r="JB392" s="135"/>
      <c r="JC392" s="135"/>
      <c r="JD392" s="135"/>
      <c r="JE392" s="135"/>
      <c r="JF392" s="135"/>
      <c r="JG392" s="135"/>
      <c r="JH392" s="135"/>
      <c r="JI392" s="135"/>
      <c r="JJ392" s="135"/>
    </row>
    <row r="393" spans="2:270" s="20" customFormat="1" ht="278.25" hidden="1" customHeight="1">
      <c r="B393" s="68" t="s">
        <v>2491</v>
      </c>
      <c r="C393" s="369" t="s">
        <v>1114</v>
      </c>
      <c r="D393" s="370">
        <v>43812</v>
      </c>
      <c r="E393" s="68" t="s">
        <v>1531</v>
      </c>
      <c r="F393" s="16" t="s">
        <v>1339</v>
      </c>
      <c r="G393" s="18" t="s">
        <v>1026</v>
      </c>
      <c r="H393" s="18" t="s">
        <v>1029</v>
      </c>
      <c r="I393" s="18" t="s">
        <v>1030</v>
      </c>
      <c r="J393" s="144" t="s">
        <v>1019</v>
      </c>
      <c r="K393" s="136">
        <v>1</v>
      </c>
      <c r="L393" s="139">
        <v>43864</v>
      </c>
      <c r="M393" s="139">
        <v>44196</v>
      </c>
      <c r="N393" s="138">
        <f t="shared" si="13"/>
        <v>48</v>
      </c>
      <c r="O393" s="8" t="s">
        <v>61</v>
      </c>
      <c r="P393" s="369" t="s">
        <v>1082</v>
      </c>
      <c r="Q393" s="204">
        <v>0</v>
      </c>
      <c r="R393" s="6"/>
      <c r="S393" s="7">
        <f t="shared" si="12"/>
        <v>0</v>
      </c>
      <c r="T393" s="74"/>
      <c r="U393" s="66" t="s">
        <v>1382</v>
      </c>
      <c r="V393" s="66" t="s">
        <v>1382</v>
      </c>
      <c r="W393" s="66" t="s">
        <v>1382</v>
      </c>
      <c r="X393" s="66" t="s">
        <v>1382</v>
      </c>
      <c r="Y393" s="13" t="s">
        <v>1382</v>
      </c>
      <c r="Z393" s="13" t="s">
        <v>1382</v>
      </c>
      <c r="AA393" s="13" t="s">
        <v>1382</v>
      </c>
      <c r="AB393" s="179" t="s">
        <v>1799</v>
      </c>
      <c r="AC393" s="13" t="s">
        <v>1813</v>
      </c>
      <c r="AD393" s="13" t="s">
        <v>1808</v>
      </c>
      <c r="AE393" s="13" t="s">
        <v>1868</v>
      </c>
      <c r="AF393" s="4" t="s">
        <v>2860</v>
      </c>
      <c r="AG393" s="4" t="s">
        <v>2925</v>
      </c>
      <c r="AH393" s="61" t="s">
        <v>925</v>
      </c>
      <c r="AI393" s="73">
        <v>44126</v>
      </c>
      <c r="AJ393" s="74" t="s">
        <v>1091</v>
      </c>
      <c r="AK393" s="76"/>
      <c r="AL393" s="72"/>
      <c r="AM393" s="72"/>
      <c r="AN393" s="71"/>
      <c r="AP393" s="135"/>
      <c r="AQ393" s="135"/>
      <c r="AR393" s="135"/>
      <c r="AS393" s="135"/>
      <c r="AT393" s="135"/>
      <c r="AU393" s="135"/>
      <c r="AV393" s="135"/>
      <c r="AW393" s="135"/>
      <c r="AX393" s="135"/>
      <c r="AY393" s="135"/>
      <c r="AZ393" s="135"/>
      <c r="BA393" s="135"/>
      <c r="BB393" s="135"/>
      <c r="BC393" s="135"/>
      <c r="BD393" s="135"/>
      <c r="BE393" s="135"/>
      <c r="BF393" s="135"/>
      <c r="BG393" s="135"/>
      <c r="BH393" s="135"/>
      <c r="BI393" s="135"/>
      <c r="BJ393" s="135"/>
      <c r="BK393" s="135"/>
      <c r="BL393" s="135"/>
      <c r="BM393" s="135"/>
      <c r="BN393" s="135"/>
      <c r="BO393" s="135"/>
      <c r="BP393" s="135"/>
      <c r="BQ393" s="135"/>
      <c r="BR393" s="135"/>
      <c r="BS393" s="135"/>
      <c r="BT393" s="135"/>
      <c r="BU393" s="135"/>
      <c r="BV393" s="135"/>
      <c r="BW393" s="135"/>
      <c r="BX393" s="135"/>
      <c r="BY393" s="135"/>
      <c r="BZ393" s="135"/>
      <c r="CA393" s="135"/>
      <c r="CB393" s="135"/>
      <c r="CC393" s="135"/>
      <c r="CD393" s="135"/>
      <c r="CE393" s="135"/>
      <c r="CF393" s="135"/>
      <c r="CG393" s="135"/>
      <c r="CH393" s="135"/>
      <c r="CI393" s="135"/>
      <c r="CJ393" s="135"/>
      <c r="CK393" s="135"/>
      <c r="CL393" s="135"/>
      <c r="CM393" s="135"/>
      <c r="CN393" s="135"/>
      <c r="CO393" s="135"/>
      <c r="CP393" s="135"/>
      <c r="CQ393" s="135"/>
      <c r="CR393" s="135"/>
      <c r="CS393" s="135"/>
      <c r="CT393" s="135"/>
      <c r="CU393" s="135"/>
      <c r="CV393" s="135"/>
      <c r="CW393" s="135"/>
      <c r="CX393" s="135"/>
      <c r="CY393" s="135"/>
      <c r="CZ393" s="135"/>
      <c r="DA393" s="135"/>
      <c r="DB393" s="135"/>
      <c r="DC393" s="135"/>
      <c r="DD393" s="135"/>
      <c r="DE393" s="135"/>
      <c r="DF393" s="135"/>
      <c r="DG393" s="135"/>
      <c r="DH393" s="135"/>
      <c r="DI393" s="135"/>
      <c r="DJ393" s="135"/>
      <c r="DK393" s="135"/>
      <c r="DL393" s="135"/>
      <c r="DM393" s="135"/>
      <c r="DN393" s="135"/>
      <c r="DO393" s="135"/>
      <c r="DP393" s="135"/>
      <c r="DQ393" s="135"/>
      <c r="DR393" s="135"/>
      <c r="DS393" s="135"/>
      <c r="DT393" s="135"/>
      <c r="DU393" s="135"/>
      <c r="DV393" s="135"/>
      <c r="DW393" s="135"/>
      <c r="DX393" s="135"/>
      <c r="DY393" s="135"/>
      <c r="DZ393" s="135"/>
      <c r="EA393" s="135"/>
      <c r="EB393" s="135"/>
      <c r="EC393" s="135"/>
      <c r="ED393" s="135"/>
      <c r="EE393" s="135"/>
      <c r="EF393" s="135"/>
      <c r="EG393" s="135"/>
      <c r="EH393" s="135"/>
      <c r="EI393" s="135"/>
      <c r="EJ393" s="135"/>
      <c r="EK393" s="135"/>
      <c r="EL393" s="135"/>
      <c r="EM393" s="135"/>
      <c r="EN393" s="135"/>
      <c r="EO393" s="135"/>
      <c r="EP393" s="135"/>
      <c r="EQ393" s="135"/>
      <c r="ER393" s="135"/>
      <c r="ES393" s="135"/>
      <c r="ET393" s="135"/>
      <c r="EU393" s="135"/>
      <c r="EV393" s="135"/>
      <c r="EW393" s="135"/>
      <c r="EX393" s="135"/>
      <c r="EY393" s="135"/>
      <c r="EZ393" s="135"/>
      <c r="FA393" s="135"/>
      <c r="FB393" s="135"/>
      <c r="FC393" s="135"/>
      <c r="FD393" s="135"/>
      <c r="FE393" s="135"/>
      <c r="FF393" s="135"/>
      <c r="FG393" s="135"/>
      <c r="FH393" s="135"/>
      <c r="FI393" s="135"/>
      <c r="FJ393" s="135"/>
      <c r="FK393" s="135"/>
      <c r="FL393" s="135"/>
      <c r="FM393" s="135"/>
      <c r="FN393" s="135"/>
      <c r="FO393" s="135"/>
      <c r="FP393" s="135"/>
      <c r="FQ393" s="135"/>
      <c r="FR393" s="135"/>
      <c r="FS393" s="135"/>
      <c r="FT393" s="135"/>
      <c r="FU393" s="135"/>
      <c r="FV393" s="135"/>
      <c r="FW393" s="135"/>
      <c r="FX393" s="135"/>
      <c r="FY393" s="135"/>
      <c r="FZ393" s="135"/>
      <c r="GA393" s="135"/>
      <c r="GB393" s="135"/>
      <c r="GC393" s="135"/>
      <c r="GD393" s="135"/>
      <c r="GE393" s="135"/>
      <c r="GF393" s="135"/>
      <c r="GG393" s="135"/>
      <c r="GH393" s="135"/>
      <c r="GI393" s="135"/>
      <c r="GJ393" s="135"/>
      <c r="GK393" s="135"/>
      <c r="GL393" s="135"/>
      <c r="GM393" s="135"/>
      <c r="GN393" s="135"/>
      <c r="GO393" s="135"/>
      <c r="GP393" s="135"/>
      <c r="GQ393" s="135"/>
      <c r="GR393" s="135"/>
      <c r="GS393" s="135"/>
      <c r="GT393" s="135"/>
      <c r="GU393" s="135"/>
      <c r="GV393" s="135"/>
      <c r="GW393" s="135"/>
      <c r="GX393" s="135"/>
      <c r="GY393" s="135"/>
      <c r="GZ393" s="135"/>
      <c r="HA393" s="135"/>
      <c r="HB393" s="135"/>
      <c r="HC393" s="135"/>
      <c r="HD393" s="135"/>
      <c r="HE393" s="135"/>
      <c r="HF393" s="135"/>
      <c r="HG393" s="135"/>
      <c r="HH393" s="135"/>
      <c r="HI393" s="135"/>
      <c r="HJ393" s="135"/>
      <c r="HK393" s="135"/>
      <c r="HL393" s="135"/>
      <c r="HM393" s="135"/>
      <c r="HN393" s="135"/>
      <c r="HO393" s="135"/>
      <c r="HP393" s="135"/>
      <c r="HQ393" s="135"/>
      <c r="HR393" s="135"/>
      <c r="HS393" s="135"/>
      <c r="HT393" s="135"/>
      <c r="HU393" s="135"/>
      <c r="HV393" s="135"/>
      <c r="HW393" s="135"/>
      <c r="HX393" s="135"/>
      <c r="HY393" s="135"/>
      <c r="HZ393" s="135"/>
      <c r="IA393" s="135"/>
      <c r="IB393" s="135"/>
      <c r="IC393" s="135"/>
      <c r="ID393" s="135"/>
      <c r="IE393" s="135"/>
      <c r="IF393" s="135"/>
      <c r="IG393" s="135"/>
      <c r="IH393" s="135"/>
      <c r="II393" s="135"/>
      <c r="IJ393" s="135"/>
      <c r="IK393" s="135"/>
      <c r="IL393" s="135"/>
      <c r="IM393" s="135"/>
      <c r="IN393" s="135"/>
      <c r="IO393" s="135"/>
      <c r="IP393" s="135"/>
      <c r="IQ393" s="135"/>
      <c r="IR393" s="135"/>
      <c r="IS393" s="135"/>
      <c r="IT393" s="135"/>
      <c r="IU393" s="135"/>
      <c r="IV393" s="135"/>
      <c r="IW393" s="135"/>
      <c r="IX393" s="135"/>
      <c r="IY393" s="135"/>
      <c r="IZ393" s="135"/>
      <c r="JA393" s="135"/>
      <c r="JB393" s="135"/>
      <c r="JC393" s="135"/>
      <c r="JD393" s="135"/>
      <c r="JE393" s="135"/>
      <c r="JF393" s="135"/>
      <c r="JG393" s="135"/>
      <c r="JH393" s="135"/>
      <c r="JI393" s="135"/>
      <c r="JJ393" s="135"/>
    </row>
    <row r="394" spans="2:270" s="20" customFormat="1" ht="330" hidden="1" customHeight="1">
      <c r="B394" s="68" t="s">
        <v>2492</v>
      </c>
      <c r="C394" s="369" t="s">
        <v>1114</v>
      </c>
      <c r="D394" s="370">
        <v>43812</v>
      </c>
      <c r="E394" s="68" t="s">
        <v>1529</v>
      </c>
      <c r="F394" s="18" t="s">
        <v>1340</v>
      </c>
      <c r="G394" s="18" t="s">
        <v>1031</v>
      </c>
      <c r="H394" s="18" t="s">
        <v>1032</v>
      </c>
      <c r="I394" s="16" t="s">
        <v>1033</v>
      </c>
      <c r="J394" s="163" t="s">
        <v>1034</v>
      </c>
      <c r="K394" s="136">
        <v>1</v>
      </c>
      <c r="L394" s="139">
        <v>43864</v>
      </c>
      <c r="M394" s="139">
        <v>44104</v>
      </c>
      <c r="N394" s="138">
        <f t="shared" si="13"/>
        <v>35</v>
      </c>
      <c r="O394" s="8" t="s">
        <v>61</v>
      </c>
      <c r="P394" s="369" t="s">
        <v>1082</v>
      </c>
      <c r="Q394" s="196">
        <v>1</v>
      </c>
      <c r="R394" s="6"/>
      <c r="S394" s="7">
        <f t="shared" si="12"/>
        <v>0</v>
      </c>
      <c r="T394" s="74"/>
      <c r="U394" s="66" t="s">
        <v>1382</v>
      </c>
      <c r="V394" s="66" t="s">
        <v>1382</v>
      </c>
      <c r="W394" s="66" t="s">
        <v>1382</v>
      </c>
      <c r="X394" s="66" t="s">
        <v>1382</v>
      </c>
      <c r="Y394" s="13" t="s">
        <v>1382</v>
      </c>
      <c r="Z394" s="13" t="s">
        <v>1382</v>
      </c>
      <c r="AA394" s="13" t="s">
        <v>1382</v>
      </c>
      <c r="AB394" s="179" t="s">
        <v>1799</v>
      </c>
      <c r="AC394" s="13" t="s">
        <v>1764</v>
      </c>
      <c r="AD394" s="223" t="s">
        <v>1809</v>
      </c>
      <c r="AE394" s="13" t="s">
        <v>1825</v>
      </c>
      <c r="AF394" s="4" t="s">
        <v>2861</v>
      </c>
      <c r="AG394" s="4" t="s">
        <v>2908</v>
      </c>
      <c r="AH394" s="61" t="s">
        <v>923</v>
      </c>
      <c r="AI394" s="73">
        <v>44126</v>
      </c>
      <c r="AJ394" s="74" t="s">
        <v>1091</v>
      </c>
      <c r="AK394" s="76"/>
      <c r="AL394" s="72"/>
      <c r="AM394" s="72"/>
      <c r="AN394" s="71"/>
      <c r="AP394" s="135"/>
      <c r="AQ394" s="135"/>
      <c r="AR394" s="135"/>
      <c r="AS394" s="135"/>
      <c r="AT394" s="135"/>
      <c r="AU394" s="135"/>
      <c r="AV394" s="135"/>
      <c r="AW394" s="135"/>
      <c r="AX394" s="135"/>
      <c r="AY394" s="135"/>
      <c r="AZ394" s="135"/>
      <c r="BA394" s="135"/>
      <c r="BB394" s="135"/>
      <c r="BC394" s="135"/>
      <c r="BD394" s="135"/>
      <c r="BE394" s="135"/>
      <c r="BF394" s="135"/>
      <c r="BG394" s="135"/>
      <c r="BH394" s="135"/>
      <c r="BI394" s="135"/>
      <c r="BJ394" s="135"/>
      <c r="BK394" s="135"/>
      <c r="BL394" s="135"/>
      <c r="BM394" s="135"/>
      <c r="BN394" s="135"/>
      <c r="BO394" s="135"/>
      <c r="BP394" s="135"/>
      <c r="BQ394" s="135"/>
      <c r="BR394" s="135"/>
      <c r="BS394" s="135"/>
      <c r="BT394" s="135"/>
      <c r="BU394" s="135"/>
      <c r="BV394" s="135"/>
      <c r="BW394" s="135"/>
      <c r="BX394" s="135"/>
      <c r="BY394" s="135"/>
      <c r="BZ394" s="135"/>
      <c r="CA394" s="135"/>
      <c r="CB394" s="135"/>
      <c r="CC394" s="135"/>
      <c r="CD394" s="135"/>
      <c r="CE394" s="135"/>
      <c r="CF394" s="135"/>
      <c r="CG394" s="135"/>
      <c r="CH394" s="135"/>
      <c r="CI394" s="135"/>
      <c r="CJ394" s="135"/>
      <c r="CK394" s="135"/>
      <c r="CL394" s="135"/>
      <c r="CM394" s="135"/>
      <c r="CN394" s="135"/>
      <c r="CO394" s="135"/>
      <c r="CP394" s="135"/>
      <c r="CQ394" s="135"/>
      <c r="CR394" s="135"/>
      <c r="CS394" s="135"/>
      <c r="CT394" s="135"/>
      <c r="CU394" s="135"/>
      <c r="CV394" s="135"/>
      <c r="CW394" s="135"/>
      <c r="CX394" s="135"/>
      <c r="CY394" s="135"/>
      <c r="CZ394" s="135"/>
      <c r="DA394" s="135"/>
      <c r="DB394" s="135"/>
      <c r="DC394" s="135"/>
      <c r="DD394" s="135"/>
      <c r="DE394" s="135"/>
      <c r="DF394" s="135"/>
      <c r="DG394" s="135"/>
      <c r="DH394" s="135"/>
      <c r="DI394" s="135"/>
      <c r="DJ394" s="135"/>
      <c r="DK394" s="135"/>
      <c r="DL394" s="135"/>
      <c r="DM394" s="135"/>
      <c r="DN394" s="135"/>
      <c r="DO394" s="135"/>
      <c r="DP394" s="135"/>
      <c r="DQ394" s="135"/>
      <c r="DR394" s="135"/>
      <c r="DS394" s="135"/>
      <c r="DT394" s="135"/>
      <c r="DU394" s="135"/>
      <c r="DV394" s="135"/>
      <c r="DW394" s="135"/>
      <c r="DX394" s="135"/>
      <c r="DY394" s="135"/>
      <c r="DZ394" s="135"/>
      <c r="EA394" s="135"/>
      <c r="EB394" s="135"/>
      <c r="EC394" s="135"/>
      <c r="ED394" s="135"/>
      <c r="EE394" s="135"/>
      <c r="EF394" s="135"/>
      <c r="EG394" s="135"/>
      <c r="EH394" s="135"/>
      <c r="EI394" s="135"/>
      <c r="EJ394" s="135"/>
      <c r="EK394" s="135"/>
      <c r="EL394" s="135"/>
      <c r="EM394" s="135"/>
      <c r="EN394" s="135"/>
      <c r="EO394" s="135"/>
      <c r="EP394" s="135"/>
      <c r="EQ394" s="135"/>
      <c r="ER394" s="135"/>
      <c r="ES394" s="135"/>
      <c r="ET394" s="135"/>
      <c r="EU394" s="135"/>
      <c r="EV394" s="135"/>
      <c r="EW394" s="135"/>
      <c r="EX394" s="135"/>
      <c r="EY394" s="135"/>
      <c r="EZ394" s="135"/>
      <c r="FA394" s="135"/>
      <c r="FB394" s="135"/>
      <c r="FC394" s="135"/>
      <c r="FD394" s="135"/>
      <c r="FE394" s="135"/>
      <c r="FF394" s="135"/>
      <c r="FG394" s="135"/>
      <c r="FH394" s="135"/>
      <c r="FI394" s="135"/>
      <c r="FJ394" s="135"/>
      <c r="FK394" s="135"/>
      <c r="FL394" s="135"/>
      <c r="FM394" s="135"/>
      <c r="FN394" s="135"/>
      <c r="FO394" s="135"/>
      <c r="FP394" s="135"/>
      <c r="FQ394" s="135"/>
      <c r="FR394" s="135"/>
      <c r="FS394" s="135"/>
      <c r="FT394" s="135"/>
      <c r="FU394" s="135"/>
      <c r="FV394" s="135"/>
      <c r="FW394" s="135"/>
      <c r="FX394" s="135"/>
      <c r="FY394" s="135"/>
      <c r="FZ394" s="135"/>
      <c r="GA394" s="135"/>
      <c r="GB394" s="135"/>
      <c r="GC394" s="135"/>
      <c r="GD394" s="135"/>
      <c r="GE394" s="135"/>
      <c r="GF394" s="135"/>
      <c r="GG394" s="135"/>
      <c r="GH394" s="135"/>
      <c r="GI394" s="135"/>
      <c r="GJ394" s="135"/>
      <c r="GK394" s="135"/>
      <c r="GL394" s="135"/>
      <c r="GM394" s="135"/>
      <c r="GN394" s="135"/>
      <c r="GO394" s="135"/>
      <c r="GP394" s="135"/>
      <c r="GQ394" s="135"/>
      <c r="GR394" s="135"/>
      <c r="GS394" s="135"/>
      <c r="GT394" s="135"/>
      <c r="GU394" s="135"/>
      <c r="GV394" s="135"/>
      <c r="GW394" s="135"/>
      <c r="GX394" s="135"/>
      <c r="GY394" s="135"/>
      <c r="GZ394" s="135"/>
      <c r="HA394" s="135"/>
      <c r="HB394" s="135"/>
      <c r="HC394" s="135"/>
      <c r="HD394" s="135"/>
      <c r="HE394" s="135"/>
      <c r="HF394" s="135"/>
      <c r="HG394" s="135"/>
      <c r="HH394" s="135"/>
      <c r="HI394" s="135"/>
      <c r="HJ394" s="135"/>
      <c r="HK394" s="135"/>
      <c r="HL394" s="135"/>
      <c r="HM394" s="135"/>
      <c r="HN394" s="135"/>
      <c r="HO394" s="135"/>
      <c r="HP394" s="135"/>
      <c r="HQ394" s="135"/>
      <c r="HR394" s="135"/>
      <c r="HS394" s="135"/>
      <c r="HT394" s="135"/>
      <c r="HU394" s="135"/>
      <c r="HV394" s="135"/>
      <c r="HW394" s="135"/>
      <c r="HX394" s="135"/>
      <c r="HY394" s="135"/>
      <c r="HZ394" s="135"/>
      <c r="IA394" s="135"/>
      <c r="IB394" s="135"/>
      <c r="IC394" s="135"/>
      <c r="ID394" s="135"/>
      <c r="IE394" s="135"/>
      <c r="IF394" s="135"/>
      <c r="IG394" s="135"/>
      <c r="IH394" s="135"/>
      <c r="II394" s="135"/>
      <c r="IJ394" s="135"/>
      <c r="IK394" s="135"/>
      <c r="IL394" s="135"/>
      <c r="IM394" s="135"/>
      <c r="IN394" s="135"/>
      <c r="IO394" s="135"/>
      <c r="IP394" s="135"/>
      <c r="IQ394" s="135"/>
      <c r="IR394" s="135"/>
      <c r="IS394" s="135"/>
      <c r="IT394" s="135"/>
      <c r="IU394" s="135"/>
      <c r="IV394" s="135"/>
      <c r="IW394" s="135"/>
      <c r="IX394" s="135"/>
      <c r="IY394" s="135"/>
      <c r="IZ394" s="135"/>
      <c r="JA394" s="135"/>
      <c r="JB394" s="135"/>
      <c r="JC394" s="135"/>
      <c r="JD394" s="135"/>
      <c r="JE394" s="135"/>
      <c r="JF394" s="135"/>
      <c r="JG394" s="135"/>
      <c r="JH394" s="135"/>
      <c r="JI394" s="135"/>
      <c r="JJ394" s="135"/>
    </row>
    <row r="395" spans="2:270" s="20" customFormat="1" ht="132" hidden="1">
      <c r="B395" s="68" t="s">
        <v>2493</v>
      </c>
      <c r="C395" s="369" t="s">
        <v>1114</v>
      </c>
      <c r="D395" s="370">
        <v>43812</v>
      </c>
      <c r="E395" s="68" t="s">
        <v>1529</v>
      </c>
      <c r="F395" s="18" t="s">
        <v>1340</v>
      </c>
      <c r="G395" s="18" t="s">
        <v>1031</v>
      </c>
      <c r="H395" s="18" t="s">
        <v>1341</v>
      </c>
      <c r="I395" s="18" t="s">
        <v>1035</v>
      </c>
      <c r="J395" s="163" t="s">
        <v>1036</v>
      </c>
      <c r="K395" s="136">
        <v>1</v>
      </c>
      <c r="L395" s="137">
        <v>44105</v>
      </c>
      <c r="M395" s="137">
        <v>44530</v>
      </c>
      <c r="N395" s="138">
        <f t="shared" si="13"/>
        <v>9</v>
      </c>
      <c r="O395" s="8" t="s">
        <v>61</v>
      </c>
      <c r="P395" s="373"/>
      <c r="Q395" s="204">
        <v>0</v>
      </c>
      <c r="R395" s="6"/>
      <c r="S395" s="7">
        <f t="shared" si="12"/>
        <v>0</v>
      </c>
      <c r="T395" s="81"/>
      <c r="U395" s="66" t="s">
        <v>1382</v>
      </c>
      <c r="V395" s="66" t="s">
        <v>1382</v>
      </c>
      <c r="W395" s="66" t="s">
        <v>1382</v>
      </c>
      <c r="X395" s="66" t="s">
        <v>1382</v>
      </c>
      <c r="Y395" s="13" t="s">
        <v>1382</v>
      </c>
      <c r="Z395" s="13" t="s">
        <v>1382</v>
      </c>
      <c r="AA395" s="13" t="s">
        <v>1382</v>
      </c>
      <c r="AB395" s="13" t="s">
        <v>1400</v>
      </c>
      <c r="AC395" s="13" t="s">
        <v>1765</v>
      </c>
      <c r="AD395" s="13" t="s">
        <v>1815</v>
      </c>
      <c r="AE395" s="13" t="s">
        <v>1869</v>
      </c>
      <c r="AF395" s="4" t="s">
        <v>2862</v>
      </c>
      <c r="AG395" s="393" t="s">
        <v>2905</v>
      </c>
      <c r="AH395" s="61" t="s">
        <v>925</v>
      </c>
      <c r="AI395" s="73">
        <v>44126</v>
      </c>
      <c r="AJ395" s="74" t="s">
        <v>1091</v>
      </c>
      <c r="AK395" s="76"/>
      <c r="AL395" s="72"/>
      <c r="AM395" s="72"/>
      <c r="AN395" s="71"/>
      <c r="AP395" s="135"/>
      <c r="AQ395" s="135"/>
      <c r="AR395" s="135"/>
      <c r="AS395" s="135"/>
      <c r="AT395" s="135"/>
      <c r="AU395" s="135"/>
      <c r="AV395" s="135"/>
      <c r="AW395" s="135"/>
      <c r="AX395" s="135"/>
      <c r="AY395" s="135"/>
      <c r="AZ395" s="135"/>
      <c r="BA395" s="135"/>
      <c r="BB395" s="135"/>
      <c r="BC395" s="135"/>
      <c r="BD395" s="135"/>
      <c r="BE395" s="135"/>
      <c r="BF395" s="135"/>
      <c r="BG395" s="135"/>
      <c r="BH395" s="135"/>
      <c r="BI395" s="135"/>
      <c r="BJ395" s="135"/>
      <c r="BK395" s="135"/>
      <c r="BL395" s="135"/>
      <c r="BM395" s="135"/>
      <c r="BN395" s="135"/>
      <c r="BO395" s="135"/>
      <c r="BP395" s="135"/>
      <c r="BQ395" s="135"/>
      <c r="BR395" s="135"/>
      <c r="BS395" s="135"/>
      <c r="BT395" s="135"/>
      <c r="BU395" s="135"/>
      <c r="BV395" s="135"/>
      <c r="BW395" s="135"/>
      <c r="BX395" s="135"/>
      <c r="BY395" s="135"/>
      <c r="BZ395" s="135"/>
      <c r="CA395" s="135"/>
      <c r="CB395" s="135"/>
      <c r="CC395" s="135"/>
      <c r="CD395" s="135"/>
      <c r="CE395" s="135"/>
      <c r="CF395" s="135"/>
      <c r="CG395" s="135"/>
      <c r="CH395" s="135"/>
      <c r="CI395" s="135"/>
      <c r="CJ395" s="135"/>
      <c r="CK395" s="135"/>
      <c r="CL395" s="135"/>
      <c r="CM395" s="135"/>
      <c r="CN395" s="135"/>
      <c r="CO395" s="135"/>
      <c r="CP395" s="135"/>
      <c r="CQ395" s="135"/>
      <c r="CR395" s="135"/>
      <c r="CS395" s="135"/>
      <c r="CT395" s="135"/>
      <c r="CU395" s="135"/>
      <c r="CV395" s="135"/>
      <c r="CW395" s="135"/>
      <c r="CX395" s="135"/>
      <c r="CY395" s="135"/>
      <c r="CZ395" s="135"/>
      <c r="DA395" s="135"/>
      <c r="DB395" s="135"/>
      <c r="DC395" s="135"/>
      <c r="DD395" s="135"/>
      <c r="DE395" s="135"/>
      <c r="DF395" s="135"/>
      <c r="DG395" s="135"/>
      <c r="DH395" s="135"/>
      <c r="DI395" s="135"/>
      <c r="DJ395" s="135"/>
      <c r="DK395" s="135"/>
      <c r="DL395" s="135"/>
      <c r="DM395" s="135"/>
      <c r="DN395" s="135"/>
      <c r="DO395" s="135"/>
      <c r="DP395" s="135"/>
      <c r="DQ395" s="135"/>
      <c r="DR395" s="135"/>
      <c r="DS395" s="135"/>
      <c r="DT395" s="135"/>
      <c r="DU395" s="135"/>
      <c r="DV395" s="135"/>
      <c r="DW395" s="135"/>
      <c r="DX395" s="135"/>
      <c r="DY395" s="135"/>
      <c r="DZ395" s="135"/>
      <c r="EA395" s="135"/>
      <c r="EB395" s="135"/>
      <c r="EC395" s="135"/>
      <c r="ED395" s="135"/>
      <c r="EE395" s="135"/>
      <c r="EF395" s="135"/>
      <c r="EG395" s="135"/>
      <c r="EH395" s="135"/>
      <c r="EI395" s="135"/>
      <c r="EJ395" s="135"/>
      <c r="EK395" s="135"/>
      <c r="EL395" s="135"/>
      <c r="EM395" s="135"/>
      <c r="EN395" s="135"/>
      <c r="EO395" s="135"/>
      <c r="EP395" s="135"/>
      <c r="EQ395" s="135"/>
      <c r="ER395" s="135"/>
      <c r="ES395" s="135"/>
      <c r="ET395" s="135"/>
      <c r="EU395" s="135"/>
      <c r="EV395" s="135"/>
      <c r="EW395" s="135"/>
      <c r="EX395" s="135"/>
      <c r="EY395" s="135"/>
      <c r="EZ395" s="135"/>
      <c r="FA395" s="135"/>
      <c r="FB395" s="135"/>
      <c r="FC395" s="135"/>
      <c r="FD395" s="135"/>
      <c r="FE395" s="135"/>
      <c r="FF395" s="135"/>
      <c r="FG395" s="135"/>
      <c r="FH395" s="135"/>
      <c r="FI395" s="135"/>
      <c r="FJ395" s="135"/>
      <c r="FK395" s="135"/>
      <c r="FL395" s="135"/>
      <c r="FM395" s="135"/>
      <c r="FN395" s="135"/>
      <c r="FO395" s="135"/>
      <c r="FP395" s="135"/>
      <c r="FQ395" s="135"/>
      <c r="FR395" s="135"/>
      <c r="FS395" s="135"/>
      <c r="FT395" s="135"/>
      <c r="FU395" s="135"/>
      <c r="FV395" s="135"/>
      <c r="FW395" s="135"/>
      <c r="FX395" s="135"/>
      <c r="FY395" s="135"/>
      <c r="FZ395" s="135"/>
      <c r="GA395" s="135"/>
      <c r="GB395" s="135"/>
      <c r="GC395" s="135"/>
      <c r="GD395" s="135"/>
      <c r="GE395" s="135"/>
      <c r="GF395" s="135"/>
      <c r="GG395" s="135"/>
      <c r="GH395" s="135"/>
      <c r="GI395" s="135"/>
      <c r="GJ395" s="135"/>
      <c r="GK395" s="135"/>
      <c r="GL395" s="135"/>
      <c r="GM395" s="135"/>
      <c r="GN395" s="135"/>
      <c r="GO395" s="135"/>
      <c r="GP395" s="135"/>
      <c r="GQ395" s="135"/>
      <c r="GR395" s="135"/>
      <c r="GS395" s="135"/>
      <c r="GT395" s="135"/>
      <c r="GU395" s="135"/>
      <c r="GV395" s="135"/>
      <c r="GW395" s="135"/>
      <c r="GX395" s="135"/>
      <c r="GY395" s="135"/>
      <c r="GZ395" s="135"/>
      <c r="HA395" s="135"/>
      <c r="HB395" s="135"/>
      <c r="HC395" s="135"/>
      <c r="HD395" s="135"/>
      <c r="HE395" s="135"/>
      <c r="HF395" s="135"/>
      <c r="HG395" s="135"/>
      <c r="HH395" s="135"/>
      <c r="HI395" s="135"/>
      <c r="HJ395" s="135"/>
      <c r="HK395" s="135"/>
      <c r="HL395" s="135"/>
      <c r="HM395" s="135"/>
      <c r="HN395" s="135"/>
      <c r="HO395" s="135"/>
      <c r="HP395" s="135"/>
      <c r="HQ395" s="135"/>
      <c r="HR395" s="135"/>
      <c r="HS395" s="135"/>
      <c r="HT395" s="135"/>
      <c r="HU395" s="135"/>
      <c r="HV395" s="135"/>
      <c r="HW395" s="135"/>
      <c r="HX395" s="135"/>
      <c r="HY395" s="135"/>
      <c r="HZ395" s="135"/>
      <c r="IA395" s="135"/>
      <c r="IB395" s="135"/>
      <c r="IC395" s="135"/>
      <c r="ID395" s="135"/>
      <c r="IE395" s="135"/>
      <c r="IF395" s="135"/>
      <c r="IG395" s="135"/>
      <c r="IH395" s="135"/>
      <c r="II395" s="135"/>
      <c r="IJ395" s="135"/>
      <c r="IK395" s="135"/>
      <c r="IL395" s="135"/>
      <c r="IM395" s="135"/>
      <c r="IN395" s="135"/>
      <c r="IO395" s="135"/>
      <c r="IP395" s="135"/>
      <c r="IQ395" s="135"/>
      <c r="IR395" s="135"/>
      <c r="IS395" s="135"/>
      <c r="IT395" s="135"/>
      <c r="IU395" s="135"/>
      <c r="IV395" s="135"/>
      <c r="IW395" s="135"/>
      <c r="IX395" s="135"/>
      <c r="IY395" s="135"/>
      <c r="IZ395" s="135"/>
      <c r="JA395" s="135"/>
      <c r="JB395" s="135"/>
      <c r="JC395" s="135"/>
      <c r="JD395" s="135"/>
      <c r="JE395" s="135"/>
      <c r="JF395" s="135"/>
      <c r="JG395" s="135"/>
      <c r="JH395" s="135"/>
      <c r="JI395" s="135"/>
      <c r="JJ395" s="135"/>
    </row>
    <row r="396" spans="2:270" s="20" customFormat="1" ht="201" hidden="1" customHeight="1">
      <c r="B396" s="68" t="s">
        <v>2494</v>
      </c>
      <c r="C396" s="369" t="s">
        <v>1114</v>
      </c>
      <c r="D396" s="370">
        <v>43812</v>
      </c>
      <c r="E396" s="68" t="s">
        <v>1618</v>
      </c>
      <c r="F396" s="16" t="s">
        <v>1342</v>
      </c>
      <c r="G396" s="16" t="s">
        <v>1037</v>
      </c>
      <c r="H396" s="16" t="s">
        <v>1038</v>
      </c>
      <c r="I396" s="16" t="s">
        <v>1039</v>
      </c>
      <c r="J396" s="144" t="s">
        <v>1040</v>
      </c>
      <c r="K396" s="136">
        <v>791</v>
      </c>
      <c r="L396" s="139">
        <v>43864</v>
      </c>
      <c r="M396" s="139">
        <v>44165</v>
      </c>
      <c r="N396" s="138">
        <f t="shared" si="13"/>
        <v>43</v>
      </c>
      <c r="O396" s="8" t="s">
        <v>61</v>
      </c>
      <c r="P396" s="373"/>
      <c r="Q396" s="204">
        <v>0</v>
      </c>
      <c r="R396" s="6"/>
      <c r="S396" s="7">
        <f t="shared" si="12"/>
        <v>0</v>
      </c>
      <c r="T396" s="81"/>
      <c r="U396" s="66" t="s">
        <v>1382</v>
      </c>
      <c r="V396" s="66" t="s">
        <v>1382</v>
      </c>
      <c r="W396" s="66" t="s">
        <v>1382</v>
      </c>
      <c r="X396" s="66" t="s">
        <v>1382</v>
      </c>
      <c r="Y396" s="13" t="s">
        <v>1382</v>
      </c>
      <c r="Z396" s="13" t="s">
        <v>1382</v>
      </c>
      <c r="AA396" s="13" t="s">
        <v>1382</v>
      </c>
      <c r="AB396" s="179" t="s">
        <v>1799</v>
      </c>
      <c r="AC396" s="13" t="s">
        <v>1766</v>
      </c>
      <c r="AD396" s="223" t="s">
        <v>1810</v>
      </c>
      <c r="AE396" s="13" t="s">
        <v>1870</v>
      </c>
      <c r="AF396" s="4" t="s">
        <v>2863</v>
      </c>
      <c r="AG396" s="4" t="s">
        <v>2906</v>
      </c>
      <c r="AH396" s="61" t="s">
        <v>925</v>
      </c>
      <c r="AI396" s="73">
        <v>44126</v>
      </c>
      <c r="AJ396" s="74" t="s">
        <v>1091</v>
      </c>
      <c r="AK396" s="76"/>
      <c r="AL396" s="72"/>
      <c r="AM396" s="72"/>
      <c r="AN396" s="71"/>
      <c r="AP396" s="135"/>
      <c r="AQ396" s="135"/>
      <c r="AR396" s="135"/>
      <c r="AS396" s="135"/>
      <c r="AT396" s="135"/>
      <c r="AU396" s="135"/>
      <c r="AV396" s="135"/>
      <c r="AW396" s="135"/>
      <c r="AX396" s="135"/>
      <c r="AY396" s="135"/>
      <c r="AZ396" s="135"/>
      <c r="BA396" s="135"/>
      <c r="BB396" s="135"/>
      <c r="BC396" s="135"/>
      <c r="BD396" s="135"/>
      <c r="BE396" s="135"/>
      <c r="BF396" s="135"/>
      <c r="BG396" s="135"/>
      <c r="BH396" s="135"/>
      <c r="BI396" s="135"/>
      <c r="BJ396" s="135"/>
      <c r="BK396" s="135"/>
      <c r="BL396" s="135"/>
      <c r="BM396" s="135"/>
      <c r="BN396" s="135"/>
      <c r="BO396" s="135"/>
      <c r="BP396" s="135"/>
      <c r="BQ396" s="135"/>
      <c r="BR396" s="135"/>
      <c r="BS396" s="135"/>
      <c r="BT396" s="135"/>
      <c r="BU396" s="135"/>
      <c r="BV396" s="135"/>
      <c r="BW396" s="135"/>
      <c r="BX396" s="135"/>
      <c r="BY396" s="135"/>
      <c r="BZ396" s="135"/>
      <c r="CA396" s="135"/>
      <c r="CB396" s="135"/>
      <c r="CC396" s="135"/>
      <c r="CD396" s="135"/>
      <c r="CE396" s="135"/>
      <c r="CF396" s="135"/>
      <c r="CG396" s="135"/>
      <c r="CH396" s="135"/>
      <c r="CI396" s="135"/>
      <c r="CJ396" s="135"/>
      <c r="CK396" s="135"/>
      <c r="CL396" s="135"/>
      <c r="CM396" s="135"/>
      <c r="CN396" s="135"/>
      <c r="CO396" s="135"/>
      <c r="CP396" s="135"/>
      <c r="CQ396" s="135"/>
      <c r="CR396" s="135"/>
      <c r="CS396" s="135"/>
      <c r="CT396" s="135"/>
      <c r="CU396" s="135"/>
      <c r="CV396" s="135"/>
      <c r="CW396" s="135"/>
      <c r="CX396" s="135"/>
      <c r="CY396" s="135"/>
      <c r="CZ396" s="135"/>
      <c r="DA396" s="135"/>
      <c r="DB396" s="135"/>
      <c r="DC396" s="135"/>
      <c r="DD396" s="135"/>
      <c r="DE396" s="135"/>
      <c r="DF396" s="135"/>
      <c r="DG396" s="135"/>
      <c r="DH396" s="135"/>
      <c r="DI396" s="135"/>
      <c r="DJ396" s="135"/>
      <c r="DK396" s="135"/>
      <c r="DL396" s="135"/>
      <c r="DM396" s="135"/>
      <c r="DN396" s="135"/>
      <c r="DO396" s="135"/>
      <c r="DP396" s="135"/>
      <c r="DQ396" s="135"/>
      <c r="DR396" s="135"/>
      <c r="DS396" s="135"/>
      <c r="DT396" s="135"/>
      <c r="DU396" s="135"/>
      <c r="DV396" s="135"/>
      <c r="DW396" s="135"/>
      <c r="DX396" s="135"/>
      <c r="DY396" s="135"/>
      <c r="DZ396" s="135"/>
      <c r="EA396" s="135"/>
      <c r="EB396" s="135"/>
      <c r="EC396" s="135"/>
      <c r="ED396" s="135"/>
      <c r="EE396" s="135"/>
      <c r="EF396" s="135"/>
      <c r="EG396" s="135"/>
      <c r="EH396" s="135"/>
      <c r="EI396" s="135"/>
      <c r="EJ396" s="135"/>
      <c r="EK396" s="135"/>
      <c r="EL396" s="135"/>
      <c r="EM396" s="135"/>
      <c r="EN396" s="135"/>
      <c r="EO396" s="135"/>
      <c r="EP396" s="135"/>
      <c r="EQ396" s="135"/>
      <c r="ER396" s="135"/>
      <c r="ES396" s="135"/>
      <c r="ET396" s="135"/>
      <c r="EU396" s="135"/>
      <c r="EV396" s="135"/>
      <c r="EW396" s="135"/>
      <c r="EX396" s="135"/>
      <c r="EY396" s="135"/>
      <c r="EZ396" s="135"/>
      <c r="FA396" s="135"/>
      <c r="FB396" s="135"/>
      <c r="FC396" s="135"/>
      <c r="FD396" s="135"/>
      <c r="FE396" s="135"/>
      <c r="FF396" s="135"/>
      <c r="FG396" s="135"/>
      <c r="FH396" s="135"/>
      <c r="FI396" s="135"/>
      <c r="FJ396" s="135"/>
      <c r="FK396" s="135"/>
      <c r="FL396" s="135"/>
      <c r="FM396" s="135"/>
      <c r="FN396" s="135"/>
      <c r="FO396" s="135"/>
      <c r="FP396" s="135"/>
      <c r="FQ396" s="135"/>
      <c r="FR396" s="135"/>
      <c r="FS396" s="135"/>
      <c r="FT396" s="135"/>
      <c r="FU396" s="135"/>
      <c r="FV396" s="135"/>
      <c r="FW396" s="135"/>
      <c r="FX396" s="135"/>
      <c r="FY396" s="135"/>
      <c r="FZ396" s="135"/>
      <c r="GA396" s="135"/>
      <c r="GB396" s="135"/>
      <c r="GC396" s="135"/>
      <c r="GD396" s="135"/>
      <c r="GE396" s="135"/>
      <c r="GF396" s="135"/>
      <c r="GG396" s="135"/>
      <c r="GH396" s="135"/>
      <c r="GI396" s="135"/>
      <c r="GJ396" s="135"/>
      <c r="GK396" s="135"/>
      <c r="GL396" s="135"/>
      <c r="GM396" s="135"/>
      <c r="GN396" s="135"/>
      <c r="GO396" s="135"/>
      <c r="GP396" s="135"/>
      <c r="GQ396" s="135"/>
      <c r="GR396" s="135"/>
      <c r="GS396" s="135"/>
      <c r="GT396" s="135"/>
      <c r="GU396" s="135"/>
      <c r="GV396" s="135"/>
      <c r="GW396" s="135"/>
      <c r="GX396" s="135"/>
      <c r="GY396" s="135"/>
      <c r="GZ396" s="135"/>
      <c r="HA396" s="135"/>
      <c r="HB396" s="135"/>
      <c r="HC396" s="135"/>
      <c r="HD396" s="135"/>
      <c r="HE396" s="135"/>
      <c r="HF396" s="135"/>
      <c r="HG396" s="135"/>
      <c r="HH396" s="135"/>
      <c r="HI396" s="135"/>
      <c r="HJ396" s="135"/>
      <c r="HK396" s="135"/>
      <c r="HL396" s="135"/>
      <c r="HM396" s="135"/>
      <c r="HN396" s="135"/>
      <c r="HO396" s="135"/>
      <c r="HP396" s="135"/>
      <c r="HQ396" s="135"/>
      <c r="HR396" s="135"/>
      <c r="HS396" s="135"/>
      <c r="HT396" s="135"/>
      <c r="HU396" s="135"/>
      <c r="HV396" s="135"/>
      <c r="HW396" s="135"/>
      <c r="HX396" s="135"/>
      <c r="HY396" s="135"/>
      <c r="HZ396" s="135"/>
      <c r="IA396" s="135"/>
      <c r="IB396" s="135"/>
      <c r="IC396" s="135"/>
      <c r="ID396" s="135"/>
      <c r="IE396" s="135"/>
      <c r="IF396" s="135"/>
      <c r="IG396" s="135"/>
      <c r="IH396" s="135"/>
      <c r="II396" s="135"/>
      <c r="IJ396" s="135"/>
      <c r="IK396" s="135"/>
      <c r="IL396" s="135"/>
      <c r="IM396" s="135"/>
      <c r="IN396" s="135"/>
      <c r="IO396" s="135"/>
      <c r="IP396" s="135"/>
      <c r="IQ396" s="135"/>
      <c r="IR396" s="135"/>
      <c r="IS396" s="135"/>
      <c r="IT396" s="135"/>
      <c r="IU396" s="135"/>
      <c r="IV396" s="135"/>
      <c r="IW396" s="135"/>
      <c r="IX396" s="135"/>
      <c r="IY396" s="135"/>
      <c r="IZ396" s="135"/>
      <c r="JA396" s="135"/>
      <c r="JB396" s="135"/>
      <c r="JC396" s="135"/>
      <c r="JD396" s="135"/>
      <c r="JE396" s="135"/>
      <c r="JF396" s="135"/>
      <c r="JG396" s="135"/>
      <c r="JH396" s="135"/>
      <c r="JI396" s="135"/>
      <c r="JJ396" s="135"/>
    </row>
    <row r="397" spans="2:270" s="20" customFormat="1" ht="132" hidden="1">
      <c r="B397" s="68" t="s">
        <v>2495</v>
      </c>
      <c r="C397" s="369" t="s">
        <v>1114</v>
      </c>
      <c r="D397" s="370">
        <v>43812</v>
      </c>
      <c r="E397" s="68" t="s">
        <v>1618</v>
      </c>
      <c r="F397" s="16" t="s">
        <v>1343</v>
      </c>
      <c r="G397" s="16" t="s">
        <v>1037</v>
      </c>
      <c r="H397" s="16" t="s">
        <v>1041</v>
      </c>
      <c r="I397" s="16" t="s">
        <v>1042</v>
      </c>
      <c r="J397" s="144" t="s">
        <v>1043</v>
      </c>
      <c r="K397" s="136">
        <v>1</v>
      </c>
      <c r="L397" s="139">
        <v>44166</v>
      </c>
      <c r="M397" s="139">
        <v>44255</v>
      </c>
      <c r="N397" s="138">
        <f t="shared" si="13"/>
        <v>13</v>
      </c>
      <c r="O397" s="8" t="s">
        <v>61</v>
      </c>
      <c r="P397" s="373"/>
      <c r="Q397" s="204">
        <v>0</v>
      </c>
      <c r="R397" s="6"/>
      <c r="S397" s="7">
        <f t="shared" ref="S397:S407" si="16">LEN(R397)</f>
        <v>0</v>
      </c>
      <c r="T397" s="81"/>
      <c r="U397" s="66" t="s">
        <v>1382</v>
      </c>
      <c r="V397" s="66" t="s">
        <v>1382</v>
      </c>
      <c r="W397" s="66" t="s">
        <v>1382</v>
      </c>
      <c r="X397" s="66" t="s">
        <v>1382</v>
      </c>
      <c r="Y397" s="13" t="s">
        <v>1382</v>
      </c>
      <c r="Z397" s="13" t="s">
        <v>1382</v>
      </c>
      <c r="AA397" s="13" t="s">
        <v>1382</v>
      </c>
      <c r="AB397" s="13" t="s">
        <v>1400</v>
      </c>
      <c r="AC397" s="13" t="s">
        <v>1767</v>
      </c>
      <c r="AD397" s="13" t="s">
        <v>1816</v>
      </c>
      <c r="AE397" s="13" t="s">
        <v>1821</v>
      </c>
      <c r="AF397" s="4" t="s">
        <v>2864</v>
      </c>
      <c r="AG397" s="4" t="s">
        <v>2885</v>
      </c>
      <c r="AH397" s="61" t="s">
        <v>925</v>
      </c>
      <c r="AI397" s="73">
        <v>44126</v>
      </c>
      <c r="AJ397" s="74" t="s">
        <v>1091</v>
      </c>
      <c r="AK397" s="76"/>
      <c r="AL397" s="72"/>
      <c r="AM397" s="72"/>
      <c r="AN397" s="71"/>
      <c r="AP397" s="135"/>
      <c r="AQ397" s="135"/>
      <c r="AR397" s="135"/>
      <c r="AS397" s="135"/>
      <c r="AT397" s="135"/>
      <c r="AU397" s="135"/>
      <c r="AV397" s="135"/>
      <c r="AW397" s="135"/>
      <c r="AX397" s="135"/>
      <c r="AY397" s="135"/>
      <c r="AZ397" s="135"/>
      <c r="BA397" s="135"/>
      <c r="BB397" s="135"/>
      <c r="BC397" s="135"/>
      <c r="BD397" s="135"/>
      <c r="BE397" s="135"/>
      <c r="BF397" s="135"/>
      <c r="BG397" s="135"/>
      <c r="BH397" s="135"/>
      <c r="BI397" s="135"/>
      <c r="BJ397" s="135"/>
      <c r="BK397" s="135"/>
      <c r="BL397" s="135"/>
      <c r="BM397" s="135"/>
      <c r="BN397" s="135"/>
      <c r="BO397" s="135"/>
      <c r="BP397" s="135"/>
      <c r="BQ397" s="135"/>
      <c r="BR397" s="135"/>
      <c r="BS397" s="135"/>
      <c r="BT397" s="135"/>
      <c r="BU397" s="135"/>
      <c r="BV397" s="135"/>
      <c r="BW397" s="135"/>
      <c r="BX397" s="135"/>
      <c r="BY397" s="135"/>
      <c r="BZ397" s="135"/>
      <c r="CA397" s="135"/>
      <c r="CB397" s="135"/>
      <c r="CC397" s="135"/>
      <c r="CD397" s="135"/>
      <c r="CE397" s="135"/>
      <c r="CF397" s="135"/>
      <c r="CG397" s="135"/>
      <c r="CH397" s="135"/>
      <c r="CI397" s="135"/>
      <c r="CJ397" s="135"/>
      <c r="CK397" s="135"/>
      <c r="CL397" s="135"/>
      <c r="CM397" s="135"/>
      <c r="CN397" s="135"/>
      <c r="CO397" s="135"/>
      <c r="CP397" s="135"/>
      <c r="CQ397" s="135"/>
      <c r="CR397" s="135"/>
      <c r="CS397" s="135"/>
      <c r="CT397" s="135"/>
      <c r="CU397" s="135"/>
      <c r="CV397" s="135"/>
      <c r="CW397" s="135"/>
      <c r="CX397" s="135"/>
      <c r="CY397" s="135"/>
      <c r="CZ397" s="135"/>
      <c r="DA397" s="135"/>
      <c r="DB397" s="135"/>
      <c r="DC397" s="135"/>
      <c r="DD397" s="135"/>
      <c r="DE397" s="135"/>
      <c r="DF397" s="135"/>
      <c r="DG397" s="135"/>
      <c r="DH397" s="135"/>
      <c r="DI397" s="135"/>
      <c r="DJ397" s="135"/>
      <c r="DK397" s="135"/>
      <c r="DL397" s="135"/>
      <c r="DM397" s="135"/>
      <c r="DN397" s="135"/>
      <c r="DO397" s="135"/>
      <c r="DP397" s="135"/>
      <c r="DQ397" s="135"/>
      <c r="DR397" s="135"/>
      <c r="DS397" s="135"/>
      <c r="DT397" s="135"/>
      <c r="DU397" s="135"/>
      <c r="DV397" s="135"/>
      <c r="DW397" s="135"/>
      <c r="DX397" s="135"/>
      <c r="DY397" s="135"/>
      <c r="DZ397" s="135"/>
      <c r="EA397" s="135"/>
      <c r="EB397" s="135"/>
      <c r="EC397" s="135"/>
      <c r="ED397" s="135"/>
      <c r="EE397" s="135"/>
      <c r="EF397" s="135"/>
      <c r="EG397" s="135"/>
      <c r="EH397" s="135"/>
      <c r="EI397" s="135"/>
      <c r="EJ397" s="135"/>
      <c r="EK397" s="135"/>
      <c r="EL397" s="135"/>
      <c r="EM397" s="135"/>
      <c r="EN397" s="135"/>
      <c r="EO397" s="135"/>
      <c r="EP397" s="135"/>
      <c r="EQ397" s="135"/>
      <c r="ER397" s="135"/>
      <c r="ES397" s="135"/>
      <c r="ET397" s="135"/>
      <c r="EU397" s="135"/>
      <c r="EV397" s="135"/>
      <c r="EW397" s="135"/>
      <c r="EX397" s="135"/>
      <c r="EY397" s="135"/>
      <c r="EZ397" s="135"/>
      <c r="FA397" s="135"/>
      <c r="FB397" s="135"/>
      <c r="FC397" s="135"/>
      <c r="FD397" s="135"/>
      <c r="FE397" s="135"/>
      <c r="FF397" s="135"/>
      <c r="FG397" s="135"/>
      <c r="FH397" s="135"/>
      <c r="FI397" s="135"/>
      <c r="FJ397" s="135"/>
      <c r="FK397" s="135"/>
      <c r="FL397" s="135"/>
      <c r="FM397" s="135"/>
      <c r="FN397" s="135"/>
      <c r="FO397" s="135"/>
      <c r="FP397" s="135"/>
      <c r="FQ397" s="135"/>
      <c r="FR397" s="135"/>
      <c r="FS397" s="135"/>
      <c r="FT397" s="135"/>
      <c r="FU397" s="135"/>
      <c r="FV397" s="135"/>
      <c r="FW397" s="135"/>
      <c r="FX397" s="135"/>
      <c r="FY397" s="135"/>
      <c r="FZ397" s="135"/>
      <c r="GA397" s="135"/>
      <c r="GB397" s="135"/>
      <c r="GC397" s="135"/>
      <c r="GD397" s="135"/>
      <c r="GE397" s="135"/>
      <c r="GF397" s="135"/>
      <c r="GG397" s="135"/>
      <c r="GH397" s="135"/>
      <c r="GI397" s="135"/>
      <c r="GJ397" s="135"/>
      <c r="GK397" s="135"/>
      <c r="GL397" s="135"/>
      <c r="GM397" s="135"/>
      <c r="GN397" s="135"/>
      <c r="GO397" s="135"/>
      <c r="GP397" s="135"/>
      <c r="GQ397" s="135"/>
      <c r="GR397" s="135"/>
      <c r="GS397" s="135"/>
      <c r="GT397" s="135"/>
      <c r="GU397" s="135"/>
      <c r="GV397" s="135"/>
      <c r="GW397" s="135"/>
      <c r="GX397" s="135"/>
      <c r="GY397" s="135"/>
      <c r="GZ397" s="135"/>
      <c r="HA397" s="135"/>
      <c r="HB397" s="135"/>
      <c r="HC397" s="135"/>
      <c r="HD397" s="135"/>
      <c r="HE397" s="135"/>
      <c r="HF397" s="135"/>
      <c r="HG397" s="135"/>
      <c r="HH397" s="135"/>
      <c r="HI397" s="135"/>
      <c r="HJ397" s="135"/>
      <c r="HK397" s="135"/>
      <c r="HL397" s="135"/>
      <c r="HM397" s="135"/>
      <c r="HN397" s="135"/>
      <c r="HO397" s="135"/>
      <c r="HP397" s="135"/>
      <c r="HQ397" s="135"/>
      <c r="HR397" s="135"/>
      <c r="HS397" s="135"/>
      <c r="HT397" s="135"/>
      <c r="HU397" s="135"/>
      <c r="HV397" s="135"/>
      <c r="HW397" s="135"/>
      <c r="HX397" s="135"/>
      <c r="HY397" s="135"/>
      <c r="HZ397" s="135"/>
      <c r="IA397" s="135"/>
      <c r="IB397" s="135"/>
      <c r="IC397" s="135"/>
      <c r="ID397" s="135"/>
      <c r="IE397" s="135"/>
      <c r="IF397" s="135"/>
      <c r="IG397" s="135"/>
      <c r="IH397" s="135"/>
      <c r="II397" s="135"/>
      <c r="IJ397" s="135"/>
      <c r="IK397" s="135"/>
      <c r="IL397" s="135"/>
      <c r="IM397" s="135"/>
      <c r="IN397" s="135"/>
      <c r="IO397" s="135"/>
      <c r="IP397" s="135"/>
      <c r="IQ397" s="135"/>
      <c r="IR397" s="135"/>
      <c r="IS397" s="135"/>
      <c r="IT397" s="135"/>
      <c r="IU397" s="135"/>
      <c r="IV397" s="135"/>
      <c r="IW397" s="135"/>
      <c r="IX397" s="135"/>
      <c r="IY397" s="135"/>
      <c r="IZ397" s="135"/>
      <c r="JA397" s="135"/>
      <c r="JB397" s="135"/>
      <c r="JC397" s="135"/>
      <c r="JD397" s="135"/>
      <c r="JE397" s="135"/>
      <c r="JF397" s="135"/>
      <c r="JG397" s="135"/>
      <c r="JH397" s="135"/>
      <c r="JI397" s="135"/>
      <c r="JJ397" s="135"/>
    </row>
    <row r="398" spans="2:270" s="20" customFormat="1" ht="233.25" hidden="1" customHeight="1">
      <c r="B398" s="68" t="s">
        <v>2496</v>
      </c>
      <c r="C398" s="369" t="s">
        <v>1114</v>
      </c>
      <c r="D398" s="370">
        <v>43812</v>
      </c>
      <c r="E398" s="68" t="s">
        <v>1618</v>
      </c>
      <c r="F398" s="16" t="s">
        <v>1343</v>
      </c>
      <c r="G398" s="16" t="s">
        <v>1037</v>
      </c>
      <c r="H398" s="16" t="s">
        <v>1038</v>
      </c>
      <c r="I398" s="16" t="s">
        <v>1044</v>
      </c>
      <c r="J398" s="144" t="s">
        <v>1040</v>
      </c>
      <c r="K398" s="136">
        <v>102</v>
      </c>
      <c r="L398" s="139">
        <v>44166</v>
      </c>
      <c r="M398" s="139">
        <v>44255</v>
      </c>
      <c r="N398" s="138">
        <f t="shared" si="13"/>
        <v>13</v>
      </c>
      <c r="O398" s="8" t="s">
        <v>61</v>
      </c>
      <c r="P398" s="373"/>
      <c r="Q398" s="204">
        <v>0</v>
      </c>
      <c r="R398" s="6"/>
      <c r="S398" s="7">
        <f t="shared" si="16"/>
        <v>0</v>
      </c>
      <c r="T398" s="81"/>
      <c r="U398" s="66" t="s">
        <v>1382</v>
      </c>
      <c r="V398" s="66" t="s">
        <v>1382</v>
      </c>
      <c r="W398" s="66" t="s">
        <v>1382</v>
      </c>
      <c r="X398" s="66" t="s">
        <v>1382</v>
      </c>
      <c r="Y398" s="13" t="s">
        <v>1382</v>
      </c>
      <c r="Z398" s="13" t="s">
        <v>1382</v>
      </c>
      <c r="AA398" s="13" t="s">
        <v>1382</v>
      </c>
      <c r="AB398" s="13" t="s">
        <v>1400</v>
      </c>
      <c r="AC398" s="13" t="s">
        <v>1768</v>
      </c>
      <c r="AD398" s="223" t="s">
        <v>1810</v>
      </c>
      <c r="AE398" s="13" t="s">
        <v>1871</v>
      </c>
      <c r="AF398" s="4" t="s">
        <v>2865</v>
      </c>
      <c r="AG398" s="4" t="s">
        <v>2884</v>
      </c>
      <c r="AH398" s="61" t="s">
        <v>925</v>
      </c>
      <c r="AI398" s="73">
        <v>44126</v>
      </c>
      <c r="AJ398" s="74" t="s">
        <v>1091</v>
      </c>
      <c r="AK398" s="76"/>
      <c r="AL398" s="72"/>
      <c r="AM398" s="72"/>
      <c r="AN398" s="71"/>
      <c r="AP398" s="135"/>
      <c r="AQ398" s="135"/>
      <c r="AR398" s="135"/>
      <c r="AS398" s="135"/>
      <c r="AT398" s="135"/>
      <c r="AU398" s="135"/>
      <c r="AV398" s="135"/>
      <c r="AW398" s="135"/>
      <c r="AX398" s="135"/>
      <c r="AY398" s="135"/>
      <c r="AZ398" s="135"/>
      <c r="BA398" s="135"/>
      <c r="BB398" s="135"/>
      <c r="BC398" s="135"/>
      <c r="BD398" s="135"/>
      <c r="BE398" s="135"/>
      <c r="BF398" s="135"/>
      <c r="BG398" s="135"/>
      <c r="BH398" s="135"/>
      <c r="BI398" s="135"/>
      <c r="BJ398" s="135"/>
      <c r="BK398" s="135"/>
      <c r="BL398" s="135"/>
      <c r="BM398" s="135"/>
      <c r="BN398" s="135"/>
      <c r="BO398" s="135"/>
      <c r="BP398" s="135"/>
      <c r="BQ398" s="135"/>
      <c r="BR398" s="135"/>
      <c r="BS398" s="135"/>
      <c r="BT398" s="135"/>
      <c r="BU398" s="135"/>
      <c r="BV398" s="135"/>
      <c r="BW398" s="135"/>
      <c r="BX398" s="135"/>
      <c r="BY398" s="135"/>
      <c r="BZ398" s="135"/>
      <c r="CA398" s="135"/>
      <c r="CB398" s="135"/>
      <c r="CC398" s="135"/>
      <c r="CD398" s="135"/>
      <c r="CE398" s="135"/>
      <c r="CF398" s="135"/>
      <c r="CG398" s="135"/>
      <c r="CH398" s="135"/>
      <c r="CI398" s="135"/>
      <c r="CJ398" s="135"/>
      <c r="CK398" s="135"/>
      <c r="CL398" s="135"/>
      <c r="CM398" s="135"/>
      <c r="CN398" s="135"/>
      <c r="CO398" s="135"/>
      <c r="CP398" s="135"/>
      <c r="CQ398" s="135"/>
      <c r="CR398" s="135"/>
      <c r="CS398" s="135"/>
      <c r="CT398" s="135"/>
      <c r="CU398" s="135"/>
      <c r="CV398" s="135"/>
      <c r="CW398" s="135"/>
      <c r="CX398" s="135"/>
      <c r="CY398" s="135"/>
      <c r="CZ398" s="135"/>
      <c r="DA398" s="135"/>
      <c r="DB398" s="135"/>
      <c r="DC398" s="135"/>
      <c r="DD398" s="135"/>
      <c r="DE398" s="135"/>
      <c r="DF398" s="135"/>
      <c r="DG398" s="135"/>
      <c r="DH398" s="135"/>
      <c r="DI398" s="135"/>
      <c r="DJ398" s="135"/>
      <c r="DK398" s="135"/>
      <c r="DL398" s="135"/>
      <c r="DM398" s="135"/>
      <c r="DN398" s="135"/>
      <c r="DO398" s="135"/>
      <c r="DP398" s="135"/>
      <c r="DQ398" s="135"/>
      <c r="DR398" s="135"/>
      <c r="DS398" s="135"/>
      <c r="DT398" s="135"/>
      <c r="DU398" s="135"/>
      <c r="DV398" s="135"/>
      <c r="DW398" s="135"/>
      <c r="DX398" s="135"/>
      <c r="DY398" s="135"/>
      <c r="DZ398" s="135"/>
      <c r="EA398" s="135"/>
      <c r="EB398" s="135"/>
      <c r="EC398" s="135"/>
      <c r="ED398" s="135"/>
      <c r="EE398" s="135"/>
      <c r="EF398" s="135"/>
      <c r="EG398" s="135"/>
      <c r="EH398" s="135"/>
      <c r="EI398" s="135"/>
      <c r="EJ398" s="135"/>
      <c r="EK398" s="135"/>
      <c r="EL398" s="135"/>
      <c r="EM398" s="135"/>
      <c r="EN398" s="135"/>
      <c r="EO398" s="135"/>
      <c r="EP398" s="135"/>
      <c r="EQ398" s="135"/>
      <c r="ER398" s="135"/>
      <c r="ES398" s="135"/>
      <c r="ET398" s="135"/>
      <c r="EU398" s="135"/>
      <c r="EV398" s="135"/>
      <c r="EW398" s="135"/>
      <c r="EX398" s="135"/>
      <c r="EY398" s="135"/>
      <c r="EZ398" s="135"/>
      <c r="FA398" s="135"/>
      <c r="FB398" s="135"/>
      <c r="FC398" s="135"/>
      <c r="FD398" s="135"/>
      <c r="FE398" s="135"/>
      <c r="FF398" s="135"/>
      <c r="FG398" s="135"/>
      <c r="FH398" s="135"/>
      <c r="FI398" s="135"/>
      <c r="FJ398" s="135"/>
      <c r="FK398" s="135"/>
      <c r="FL398" s="135"/>
      <c r="FM398" s="135"/>
      <c r="FN398" s="135"/>
      <c r="FO398" s="135"/>
      <c r="FP398" s="135"/>
      <c r="FQ398" s="135"/>
      <c r="FR398" s="135"/>
      <c r="FS398" s="135"/>
      <c r="FT398" s="135"/>
      <c r="FU398" s="135"/>
      <c r="FV398" s="135"/>
      <c r="FW398" s="135"/>
      <c r="FX398" s="135"/>
      <c r="FY398" s="135"/>
      <c r="FZ398" s="135"/>
      <c r="GA398" s="135"/>
      <c r="GB398" s="135"/>
      <c r="GC398" s="135"/>
      <c r="GD398" s="135"/>
      <c r="GE398" s="135"/>
      <c r="GF398" s="135"/>
      <c r="GG398" s="135"/>
      <c r="GH398" s="135"/>
      <c r="GI398" s="135"/>
      <c r="GJ398" s="135"/>
      <c r="GK398" s="135"/>
      <c r="GL398" s="135"/>
      <c r="GM398" s="135"/>
      <c r="GN398" s="135"/>
      <c r="GO398" s="135"/>
      <c r="GP398" s="135"/>
      <c r="GQ398" s="135"/>
      <c r="GR398" s="135"/>
      <c r="GS398" s="135"/>
      <c r="GT398" s="135"/>
      <c r="GU398" s="135"/>
      <c r="GV398" s="135"/>
      <c r="GW398" s="135"/>
      <c r="GX398" s="135"/>
      <c r="GY398" s="135"/>
      <c r="GZ398" s="135"/>
      <c r="HA398" s="135"/>
      <c r="HB398" s="135"/>
      <c r="HC398" s="135"/>
      <c r="HD398" s="135"/>
      <c r="HE398" s="135"/>
      <c r="HF398" s="135"/>
      <c r="HG398" s="135"/>
      <c r="HH398" s="135"/>
      <c r="HI398" s="135"/>
      <c r="HJ398" s="135"/>
      <c r="HK398" s="135"/>
      <c r="HL398" s="135"/>
      <c r="HM398" s="135"/>
      <c r="HN398" s="135"/>
      <c r="HO398" s="135"/>
      <c r="HP398" s="135"/>
      <c r="HQ398" s="135"/>
      <c r="HR398" s="135"/>
      <c r="HS398" s="135"/>
      <c r="HT398" s="135"/>
      <c r="HU398" s="135"/>
      <c r="HV398" s="135"/>
      <c r="HW398" s="135"/>
      <c r="HX398" s="135"/>
      <c r="HY398" s="135"/>
      <c r="HZ398" s="135"/>
      <c r="IA398" s="135"/>
      <c r="IB398" s="135"/>
      <c r="IC398" s="135"/>
      <c r="ID398" s="135"/>
      <c r="IE398" s="135"/>
      <c r="IF398" s="135"/>
      <c r="IG398" s="135"/>
      <c r="IH398" s="135"/>
      <c r="II398" s="135"/>
      <c r="IJ398" s="135"/>
      <c r="IK398" s="135"/>
      <c r="IL398" s="135"/>
      <c r="IM398" s="135"/>
      <c r="IN398" s="135"/>
      <c r="IO398" s="135"/>
      <c r="IP398" s="135"/>
      <c r="IQ398" s="135"/>
      <c r="IR398" s="135"/>
      <c r="IS398" s="135"/>
      <c r="IT398" s="135"/>
      <c r="IU398" s="135"/>
      <c r="IV398" s="135"/>
      <c r="IW398" s="135"/>
      <c r="IX398" s="135"/>
      <c r="IY398" s="135"/>
      <c r="IZ398" s="135"/>
      <c r="JA398" s="135"/>
      <c r="JB398" s="135"/>
      <c r="JC398" s="135"/>
      <c r="JD398" s="135"/>
      <c r="JE398" s="135"/>
      <c r="JF398" s="135"/>
      <c r="JG398" s="135"/>
      <c r="JH398" s="135"/>
      <c r="JI398" s="135"/>
      <c r="JJ398" s="135"/>
    </row>
    <row r="399" spans="2:270" s="20" customFormat="1" ht="132" hidden="1">
      <c r="B399" s="68" t="s">
        <v>2497</v>
      </c>
      <c r="C399" s="369" t="s">
        <v>1114</v>
      </c>
      <c r="D399" s="370">
        <v>43812</v>
      </c>
      <c r="E399" s="68" t="s">
        <v>1618</v>
      </c>
      <c r="F399" s="16" t="s">
        <v>1343</v>
      </c>
      <c r="G399" s="16" t="s">
        <v>1037</v>
      </c>
      <c r="H399" s="16" t="s">
        <v>1045</v>
      </c>
      <c r="I399" s="16" t="s">
        <v>1046</v>
      </c>
      <c r="J399" s="144" t="s">
        <v>1043</v>
      </c>
      <c r="K399" s="136">
        <v>1</v>
      </c>
      <c r="L399" s="139">
        <v>44256</v>
      </c>
      <c r="M399" s="139">
        <v>44286</v>
      </c>
      <c r="N399" s="138">
        <f t="shared" si="13"/>
        <v>5</v>
      </c>
      <c r="O399" s="8" t="s">
        <v>61</v>
      </c>
      <c r="P399" s="373"/>
      <c r="Q399" s="204">
        <v>0</v>
      </c>
      <c r="R399" s="6"/>
      <c r="S399" s="7">
        <f t="shared" si="16"/>
        <v>0</v>
      </c>
      <c r="T399" s="81"/>
      <c r="U399" s="66" t="s">
        <v>1382</v>
      </c>
      <c r="V399" s="66" t="s">
        <v>1382</v>
      </c>
      <c r="W399" s="66" t="s">
        <v>1382</v>
      </c>
      <c r="X399" s="66" t="s">
        <v>1382</v>
      </c>
      <c r="Y399" s="13" t="s">
        <v>1382</v>
      </c>
      <c r="Z399" s="13" t="s">
        <v>1382</v>
      </c>
      <c r="AA399" s="13" t="s">
        <v>1382</v>
      </c>
      <c r="AB399" s="13" t="s">
        <v>1400</v>
      </c>
      <c r="AC399" s="13" t="s">
        <v>1771</v>
      </c>
      <c r="AD399" s="13" t="s">
        <v>1816</v>
      </c>
      <c r="AE399" s="13" t="s">
        <v>1819</v>
      </c>
      <c r="AF399" s="4" t="s">
        <v>2864</v>
      </c>
      <c r="AG399" s="4" t="s">
        <v>2887</v>
      </c>
      <c r="AH399" s="61" t="s">
        <v>925</v>
      </c>
      <c r="AI399" s="73">
        <v>44126</v>
      </c>
      <c r="AJ399" s="74" t="s">
        <v>1091</v>
      </c>
      <c r="AK399" s="76"/>
      <c r="AL399" s="72"/>
      <c r="AM399" s="72"/>
      <c r="AN399" s="71"/>
      <c r="AP399" s="135"/>
      <c r="AQ399" s="135"/>
      <c r="AR399" s="135"/>
      <c r="AS399" s="135"/>
      <c r="AT399" s="135"/>
      <c r="AU399" s="135"/>
      <c r="AV399" s="135"/>
      <c r="AW399" s="135"/>
      <c r="AX399" s="135"/>
      <c r="AY399" s="135"/>
      <c r="AZ399" s="135"/>
      <c r="BA399" s="135"/>
      <c r="BB399" s="135"/>
      <c r="BC399" s="135"/>
      <c r="BD399" s="135"/>
      <c r="BE399" s="135"/>
      <c r="BF399" s="135"/>
      <c r="BG399" s="135"/>
      <c r="BH399" s="135"/>
      <c r="BI399" s="135"/>
      <c r="BJ399" s="135"/>
      <c r="BK399" s="135"/>
      <c r="BL399" s="135"/>
      <c r="BM399" s="135"/>
      <c r="BN399" s="135"/>
      <c r="BO399" s="135"/>
      <c r="BP399" s="135"/>
      <c r="BQ399" s="135"/>
      <c r="BR399" s="135"/>
      <c r="BS399" s="135"/>
      <c r="BT399" s="135"/>
      <c r="BU399" s="135"/>
      <c r="BV399" s="135"/>
      <c r="BW399" s="135"/>
      <c r="BX399" s="135"/>
      <c r="BY399" s="135"/>
      <c r="BZ399" s="135"/>
      <c r="CA399" s="135"/>
      <c r="CB399" s="135"/>
      <c r="CC399" s="135"/>
      <c r="CD399" s="135"/>
      <c r="CE399" s="135"/>
      <c r="CF399" s="135"/>
      <c r="CG399" s="135"/>
      <c r="CH399" s="135"/>
      <c r="CI399" s="135"/>
      <c r="CJ399" s="135"/>
      <c r="CK399" s="135"/>
      <c r="CL399" s="135"/>
      <c r="CM399" s="135"/>
      <c r="CN399" s="135"/>
      <c r="CO399" s="135"/>
      <c r="CP399" s="135"/>
      <c r="CQ399" s="135"/>
      <c r="CR399" s="135"/>
      <c r="CS399" s="135"/>
      <c r="CT399" s="135"/>
      <c r="CU399" s="135"/>
      <c r="CV399" s="135"/>
      <c r="CW399" s="135"/>
      <c r="CX399" s="135"/>
      <c r="CY399" s="135"/>
      <c r="CZ399" s="135"/>
      <c r="DA399" s="135"/>
      <c r="DB399" s="135"/>
      <c r="DC399" s="135"/>
      <c r="DD399" s="135"/>
      <c r="DE399" s="135"/>
      <c r="DF399" s="135"/>
      <c r="DG399" s="135"/>
      <c r="DH399" s="135"/>
      <c r="DI399" s="135"/>
      <c r="DJ399" s="135"/>
      <c r="DK399" s="135"/>
      <c r="DL399" s="135"/>
      <c r="DM399" s="135"/>
      <c r="DN399" s="135"/>
      <c r="DO399" s="135"/>
      <c r="DP399" s="135"/>
      <c r="DQ399" s="135"/>
      <c r="DR399" s="135"/>
      <c r="DS399" s="135"/>
      <c r="DT399" s="135"/>
      <c r="DU399" s="135"/>
      <c r="DV399" s="135"/>
      <c r="DW399" s="135"/>
      <c r="DX399" s="135"/>
      <c r="DY399" s="135"/>
      <c r="DZ399" s="135"/>
      <c r="EA399" s="135"/>
      <c r="EB399" s="135"/>
      <c r="EC399" s="135"/>
      <c r="ED399" s="135"/>
      <c r="EE399" s="135"/>
      <c r="EF399" s="135"/>
      <c r="EG399" s="135"/>
      <c r="EH399" s="135"/>
      <c r="EI399" s="135"/>
      <c r="EJ399" s="135"/>
      <c r="EK399" s="135"/>
      <c r="EL399" s="135"/>
      <c r="EM399" s="135"/>
      <c r="EN399" s="135"/>
      <c r="EO399" s="135"/>
      <c r="EP399" s="135"/>
      <c r="EQ399" s="135"/>
      <c r="ER399" s="135"/>
      <c r="ES399" s="135"/>
      <c r="ET399" s="135"/>
      <c r="EU399" s="135"/>
      <c r="EV399" s="135"/>
      <c r="EW399" s="135"/>
      <c r="EX399" s="135"/>
      <c r="EY399" s="135"/>
      <c r="EZ399" s="135"/>
      <c r="FA399" s="135"/>
      <c r="FB399" s="135"/>
      <c r="FC399" s="135"/>
      <c r="FD399" s="135"/>
      <c r="FE399" s="135"/>
      <c r="FF399" s="135"/>
      <c r="FG399" s="135"/>
      <c r="FH399" s="135"/>
      <c r="FI399" s="135"/>
      <c r="FJ399" s="135"/>
      <c r="FK399" s="135"/>
      <c r="FL399" s="135"/>
      <c r="FM399" s="135"/>
      <c r="FN399" s="135"/>
      <c r="FO399" s="135"/>
      <c r="FP399" s="135"/>
      <c r="FQ399" s="135"/>
      <c r="FR399" s="135"/>
      <c r="FS399" s="135"/>
      <c r="FT399" s="135"/>
      <c r="FU399" s="135"/>
      <c r="FV399" s="135"/>
      <c r="FW399" s="135"/>
      <c r="FX399" s="135"/>
      <c r="FY399" s="135"/>
      <c r="FZ399" s="135"/>
      <c r="GA399" s="135"/>
      <c r="GB399" s="135"/>
      <c r="GC399" s="135"/>
      <c r="GD399" s="135"/>
      <c r="GE399" s="135"/>
      <c r="GF399" s="135"/>
      <c r="GG399" s="135"/>
      <c r="GH399" s="135"/>
      <c r="GI399" s="135"/>
      <c r="GJ399" s="135"/>
      <c r="GK399" s="135"/>
      <c r="GL399" s="135"/>
      <c r="GM399" s="135"/>
      <c r="GN399" s="135"/>
      <c r="GO399" s="135"/>
      <c r="GP399" s="135"/>
      <c r="GQ399" s="135"/>
      <c r="GR399" s="135"/>
      <c r="GS399" s="135"/>
      <c r="GT399" s="135"/>
      <c r="GU399" s="135"/>
      <c r="GV399" s="135"/>
      <c r="GW399" s="135"/>
      <c r="GX399" s="135"/>
      <c r="GY399" s="135"/>
      <c r="GZ399" s="135"/>
      <c r="HA399" s="135"/>
      <c r="HB399" s="135"/>
      <c r="HC399" s="135"/>
      <c r="HD399" s="135"/>
      <c r="HE399" s="135"/>
      <c r="HF399" s="135"/>
      <c r="HG399" s="135"/>
      <c r="HH399" s="135"/>
      <c r="HI399" s="135"/>
      <c r="HJ399" s="135"/>
      <c r="HK399" s="135"/>
      <c r="HL399" s="135"/>
      <c r="HM399" s="135"/>
      <c r="HN399" s="135"/>
      <c r="HO399" s="135"/>
      <c r="HP399" s="135"/>
      <c r="HQ399" s="135"/>
      <c r="HR399" s="135"/>
      <c r="HS399" s="135"/>
      <c r="HT399" s="135"/>
      <c r="HU399" s="135"/>
      <c r="HV399" s="135"/>
      <c r="HW399" s="135"/>
      <c r="HX399" s="135"/>
      <c r="HY399" s="135"/>
      <c r="HZ399" s="135"/>
      <c r="IA399" s="135"/>
      <c r="IB399" s="135"/>
      <c r="IC399" s="135"/>
      <c r="ID399" s="135"/>
      <c r="IE399" s="135"/>
      <c r="IF399" s="135"/>
      <c r="IG399" s="135"/>
      <c r="IH399" s="135"/>
      <c r="II399" s="135"/>
      <c r="IJ399" s="135"/>
      <c r="IK399" s="135"/>
      <c r="IL399" s="135"/>
      <c r="IM399" s="135"/>
      <c r="IN399" s="135"/>
      <c r="IO399" s="135"/>
      <c r="IP399" s="135"/>
      <c r="IQ399" s="135"/>
      <c r="IR399" s="135"/>
      <c r="IS399" s="135"/>
      <c r="IT399" s="135"/>
      <c r="IU399" s="135"/>
      <c r="IV399" s="135"/>
      <c r="IW399" s="135"/>
      <c r="IX399" s="135"/>
      <c r="IY399" s="135"/>
      <c r="IZ399" s="135"/>
      <c r="JA399" s="135"/>
      <c r="JB399" s="135"/>
      <c r="JC399" s="135"/>
      <c r="JD399" s="135"/>
      <c r="JE399" s="135"/>
      <c r="JF399" s="135"/>
      <c r="JG399" s="135"/>
      <c r="JH399" s="135"/>
      <c r="JI399" s="135"/>
      <c r="JJ399" s="135"/>
    </row>
    <row r="400" spans="2:270" s="20" customFormat="1" ht="132" hidden="1">
      <c r="B400" s="68" t="s">
        <v>2498</v>
      </c>
      <c r="C400" s="374" t="s">
        <v>1114</v>
      </c>
      <c r="D400" s="375">
        <v>43812</v>
      </c>
      <c r="E400" s="68" t="s">
        <v>1530</v>
      </c>
      <c r="F400" s="213" t="s">
        <v>1344</v>
      </c>
      <c r="G400" s="213" t="s">
        <v>1047</v>
      </c>
      <c r="H400" s="213" t="s">
        <v>1048</v>
      </c>
      <c r="I400" s="213" t="s">
        <v>1049</v>
      </c>
      <c r="J400" s="376" t="s">
        <v>1050</v>
      </c>
      <c r="K400" s="377">
        <v>1</v>
      </c>
      <c r="L400" s="284">
        <v>44291</v>
      </c>
      <c r="M400" s="284">
        <v>44421</v>
      </c>
      <c r="N400" s="378">
        <f t="shared" si="13"/>
        <v>19</v>
      </c>
      <c r="O400" s="282" t="s">
        <v>61</v>
      </c>
      <c r="P400" s="379"/>
      <c r="Q400" s="285">
        <v>0</v>
      </c>
      <c r="R400" s="271"/>
      <c r="S400" s="7">
        <f t="shared" si="16"/>
        <v>0</v>
      </c>
      <c r="T400" s="214"/>
      <c r="U400" s="274" t="s">
        <v>1382</v>
      </c>
      <c r="V400" s="274" t="s">
        <v>1382</v>
      </c>
      <c r="W400" s="274" t="s">
        <v>1382</v>
      </c>
      <c r="X400" s="274" t="s">
        <v>1382</v>
      </c>
      <c r="Y400" s="275" t="s">
        <v>1382</v>
      </c>
      <c r="Z400" s="275" t="s">
        <v>1382</v>
      </c>
      <c r="AA400" s="275" t="s">
        <v>1382</v>
      </c>
      <c r="AB400" s="275" t="s">
        <v>1400</v>
      </c>
      <c r="AC400" s="275" t="s">
        <v>1772</v>
      </c>
      <c r="AD400" s="275" t="s">
        <v>1817</v>
      </c>
      <c r="AE400" s="13" t="s">
        <v>1820</v>
      </c>
      <c r="AF400" s="4" t="s">
        <v>2866</v>
      </c>
      <c r="AG400" s="4" t="s">
        <v>2888</v>
      </c>
      <c r="AH400" s="61" t="s">
        <v>925</v>
      </c>
      <c r="AI400" s="73">
        <v>44126</v>
      </c>
      <c r="AJ400" s="74" t="s">
        <v>1091</v>
      </c>
      <c r="AK400" s="76"/>
      <c r="AL400" s="72"/>
      <c r="AM400" s="72"/>
      <c r="AN400" s="71"/>
      <c r="AP400" s="135"/>
      <c r="AQ400" s="135"/>
      <c r="AR400" s="135"/>
      <c r="AS400" s="135"/>
      <c r="AT400" s="135"/>
      <c r="AU400" s="135"/>
      <c r="AV400" s="135"/>
      <c r="AW400" s="135"/>
      <c r="AX400" s="135"/>
      <c r="AY400" s="135"/>
      <c r="AZ400" s="135"/>
      <c r="BA400" s="135"/>
      <c r="BB400" s="135"/>
      <c r="BC400" s="135"/>
      <c r="BD400" s="135"/>
      <c r="BE400" s="135"/>
      <c r="BF400" s="135"/>
      <c r="BG400" s="135"/>
      <c r="BH400" s="135"/>
      <c r="BI400" s="135"/>
      <c r="BJ400" s="135"/>
      <c r="BK400" s="135"/>
      <c r="BL400" s="135"/>
      <c r="BM400" s="135"/>
      <c r="BN400" s="135"/>
      <c r="BO400" s="135"/>
      <c r="BP400" s="135"/>
      <c r="BQ400" s="135"/>
      <c r="BR400" s="135"/>
      <c r="BS400" s="135"/>
      <c r="BT400" s="135"/>
      <c r="BU400" s="135"/>
      <c r="BV400" s="135"/>
      <c r="BW400" s="135"/>
      <c r="BX400" s="135"/>
      <c r="BY400" s="135"/>
      <c r="BZ400" s="135"/>
      <c r="CA400" s="135"/>
      <c r="CB400" s="135"/>
      <c r="CC400" s="135"/>
      <c r="CD400" s="135"/>
      <c r="CE400" s="135"/>
      <c r="CF400" s="135"/>
      <c r="CG400" s="135"/>
      <c r="CH400" s="135"/>
      <c r="CI400" s="135"/>
      <c r="CJ400" s="135"/>
      <c r="CK400" s="135"/>
      <c r="CL400" s="135"/>
      <c r="CM400" s="135"/>
      <c r="CN400" s="135"/>
      <c r="CO400" s="135"/>
      <c r="CP400" s="135"/>
      <c r="CQ400" s="135"/>
      <c r="CR400" s="135"/>
      <c r="CS400" s="135"/>
      <c r="CT400" s="135"/>
      <c r="CU400" s="135"/>
      <c r="CV400" s="135"/>
      <c r="CW400" s="135"/>
      <c r="CX400" s="135"/>
      <c r="CY400" s="135"/>
      <c r="CZ400" s="135"/>
      <c r="DA400" s="135"/>
      <c r="DB400" s="135"/>
      <c r="DC400" s="135"/>
      <c r="DD400" s="135"/>
      <c r="DE400" s="135"/>
      <c r="DF400" s="135"/>
      <c r="DG400" s="135"/>
      <c r="DH400" s="135"/>
      <c r="DI400" s="135"/>
      <c r="DJ400" s="135"/>
      <c r="DK400" s="135"/>
      <c r="DL400" s="135"/>
      <c r="DM400" s="135"/>
      <c r="DN400" s="135"/>
      <c r="DO400" s="135"/>
      <c r="DP400" s="135"/>
      <c r="DQ400" s="135"/>
      <c r="DR400" s="135"/>
      <c r="DS400" s="135"/>
      <c r="DT400" s="135"/>
      <c r="DU400" s="135"/>
      <c r="DV400" s="135"/>
      <c r="DW400" s="135"/>
      <c r="DX400" s="135"/>
      <c r="DY400" s="135"/>
      <c r="DZ400" s="135"/>
      <c r="EA400" s="135"/>
      <c r="EB400" s="135"/>
      <c r="EC400" s="135"/>
      <c r="ED400" s="135"/>
      <c r="EE400" s="135"/>
      <c r="EF400" s="135"/>
      <c r="EG400" s="135"/>
      <c r="EH400" s="135"/>
      <c r="EI400" s="135"/>
      <c r="EJ400" s="135"/>
      <c r="EK400" s="135"/>
      <c r="EL400" s="135"/>
      <c r="EM400" s="135"/>
      <c r="EN400" s="135"/>
      <c r="EO400" s="135"/>
      <c r="EP400" s="135"/>
      <c r="EQ400" s="135"/>
      <c r="ER400" s="135"/>
      <c r="ES400" s="135"/>
      <c r="ET400" s="135"/>
      <c r="EU400" s="135"/>
      <c r="EV400" s="135"/>
      <c r="EW400" s="135"/>
      <c r="EX400" s="135"/>
      <c r="EY400" s="135"/>
      <c r="EZ400" s="135"/>
      <c r="FA400" s="135"/>
      <c r="FB400" s="135"/>
      <c r="FC400" s="135"/>
      <c r="FD400" s="135"/>
      <c r="FE400" s="135"/>
      <c r="FF400" s="135"/>
      <c r="FG400" s="135"/>
      <c r="FH400" s="135"/>
      <c r="FI400" s="135"/>
      <c r="FJ400" s="135"/>
      <c r="FK400" s="135"/>
      <c r="FL400" s="135"/>
      <c r="FM400" s="135"/>
      <c r="FN400" s="135"/>
      <c r="FO400" s="135"/>
      <c r="FP400" s="135"/>
      <c r="FQ400" s="135"/>
      <c r="FR400" s="135"/>
      <c r="FS400" s="135"/>
      <c r="FT400" s="135"/>
      <c r="FU400" s="135"/>
      <c r="FV400" s="135"/>
      <c r="FW400" s="135"/>
      <c r="FX400" s="135"/>
      <c r="FY400" s="135"/>
      <c r="FZ400" s="135"/>
      <c r="GA400" s="135"/>
      <c r="GB400" s="135"/>
      <c r="GC400" s="135"/>
      <c r="GD400" s="135"/>
      <c r="GE400" s="135"/>
      <c r="GF400" s="135"/>
      <c r="GG400" s="135"/>
      <c r="GH400" s="135"/>
      <c r="GI400" s="135"/>
      <c r="GJ400" s="135"/>
      <c r="GK400" s="135"/>
      <c r="GL400" s="135"/>
      <c r="GM400" s="135"/>
      <c r="GN400" s="135"/>
      <c r="GO400" s="135"/>
      <c r="GP400" s="135"/>
      <c r="GQ400" s="135"/>
      <c r="GR400" s="135"/>
      <c r="GS400" s="135"/>
      <c r="GT400" s="135"/>
      <c r="GU400" s="135"/>
      <c r="GV400" s="135"/>
      <c r="GW400" s="135"/>
      <c r="GX400" s="135"/>
      <c r="GY400" s="135"/>
      <c r="GZ400" s="135"/>
      <c r="HA400" s="135"/>
      <c r="HB400" s="135"/>
      <c r="HC400" s="135"/>
      <c r="HD400" s="135"/>
      <c r="HE400" s="135"/>
      <c r="HF400" s="135"/>
      <c r="HG400" s="135"/>
      <c r="HH400" s="135"/>
      <c r="HI400" s="135"/>
      <c r="HJ400" s="135"/>
      <c r="HK400" s="135"/>
      <c r="HL400" s="135"/>
      <c r="HM400" s="135"/>
      <c r="HN400" s="135"/>
      <c r="HO400" s="135"/>
      <c r="HP400" s="135"/>
      <c r="HQ400" s="135"/>
      <c r="HR400" s="135"/>
      <c r="HS400" s="135"/>
      <c r="HT400" s="135"/>
      <c r="HU400" s="135"/>
      <c r="HV400" s="135"/>
      <c r="HW400" s="135"/>
      <c r="HX400" s="135"/>
      <c r="HY400" s="135"/>
      <c r="HZ400" s="135"/>
      <c r="IA400" s="135"/>
      <c r="IB400" s="135"/>
      <c r="IC400" s="135"/>
      <c r="ID400" s="135"/>
      <c r="IE400" s="135"/>
      <c r="IF400" s="135"/>
      <c r="IG400" s="135"/>
      <c r="IH400" s="135"/>
      <c r="II400" s="135"/>
      <c r="IJ400" s="135"/>
      <c r="IK400" s="135"/>
      <c r="IL400" s="135"/>
      <c r="IM400" s="135"/>
      <c r="IN400" s="135"/>
      <c r="IO400" s="135"/>
      <c r="IP400" s="135"/>
      <c r="IQ400" s="135"/>
      <c r="IR400" s="135"/>
      <c r="IS400" s="135"/>
      <c r="IT400" s="135"/>
      <c r="IU400" s="135"/>
      <c r="IV400" s="135"/>
      <c r="IW400" s="135"/>
      <c r="IX400" s="135"/>
      <c r="IY400" s="135"/>
      <c r="IZ400" s="135"/>
      <c r="JA400" s="135"/>
      <c r="JB400" s="135"/>
      <c r="JC400" s="135"/>
      <c r="JD400" s="135"/>
      <c r="JE400" s="135"/>
      <c r="JF400" s="135"/>
      <c r="JG400" s="135"/>
      <c r="JH400" s="135"/>
      <c r="JI400" s="135"/>
      <c r="JJ400" s="135"/>
    </row>
    <row r="401" spans="2:270" s="20" customFormat="1" ht="267" customHeight="1">
      <c r="B401" s="68" t="s">
        <v>2499</v>
      </c>
      <c r="C401" s="369" t="s">
        <v>1114</v>
      </c>
      <c r="D401" s="370">
        <v>43812</v>
      </c>
      <c r="E401" s="68" t="s">
        <v>1619</v>
      </c>
      <c r="F401" s="16" t="s">
        <v>1345</v>
      </c>
      <c r="G401" s="16" t="s">
        <v>1051</v>
      </c>
      <c r="H401" s="16" t="s">
        <v>1052</v>
      </c>
      <c r="I401" s="16" t="s">
        <v>1053</v>
      </c>
      <c r="J401" s="144" t="s">
        <v>1054</v>
      </c>
      <c r="K401" s="136">
        <v>1</v>
      </c>
      <c r="L401" s="139">
        <v>43892</v>
      </c>
      <c r="M401" s="139">
        <v>44012</v>
      </c>
      <c r="N401" s="138">
        <f t="shared" si="13"/>
        <v>18</v>
      </c>
      <c r="O401" s="8" t="s">
        <v>61</v>
      </c>
      <c r="P401" s="369" t="s">
        <v>1076</v>
      </c>
      <c r="Q401" s="202">
        <v>0</v>
      </c>
      <c r="R401" s="6"/>
      <c r="S401" s="302">
        <f t="shared" si="16"/>
        <v>0</v>
      </c>
      <c r="T401" s="74"/>
      <c r="U401" s="66" t="s">
        <v>1382</v>
      </c>
      <c r="V401" s="66" t="s">
        <v>1382</v>
      </c>
      <c r="W401" s="66" t="s">
        <v>1382</v>
      </c>
      <c r="X401" s="66" t="s">
        <v>1382</v>
      </c>
      <c r="Y401" s="13" t="s">
        <v>1382</v>
      </c>
      <c r="Z401" s="13" t="s">
        <v>1382</v>
      </c>
      <c r="AA401" s="13" t="s">
        <v>1382</v>
      </c>
      <c r="AB401" s="13" t="s">
        <v>1799</v>
      </c>
      <c r="AC401" s="13" t="s">
        <v>1773</v>
      </c>
      <c r="AD401" s="223" t="s">
        <v>1795</v>
      </c>
      <c r="AE401" s="13" t="s">
        <v>1966</v>
      </c>
      <c r="AF401" s="4" t="s">
        <v>2867</v>
      </c>
      <c r="AG401" s="4" t="s">
        <v>2926</v>
      </c>
      <c r="AH401" s="108" t="s">
        <v>924</v>
      </c>
      <c r="AI401" s="73">
        <v>44126</v>
      </c>
      <c r="AJ401" s="74" t="s">
        <v>1091</v>
      </c>
      <c r="AK401" s="76"/>
      <c r="AL401" s="72"/>
      <c r="AM401" s="72"/>
      <c r="AN401" s="71"/>
      <c r="AP401" s="135"/>
      <c r="AQ401" s="135"/>
      <c r="AR401" s="135"/>
      <c r="AS401" s="135"/>
      <c r="AT401" s="135"/>
      <c r="AU401" s="135"/>
      <c r="AV401" s="135"/>
      <c r="AW401" s="135"/>
      <c r="AX401" s="135"/>
      <c r="AY401" s="135"/>
      <c r="AZ401" s="135"/>
      <c r="BA401" s="135"/>
      <c r="BB401" s="135"/>
      <c r="BC401" s="135"/>
      <c r="BD401" s="135"/>
      <c r="BE401" s="135"/>
      <c r="BF401" s="135"/>
      <c r="BG401" s="135"/>
      <c r="BH401" s="135"/>
      <c r="BI401" s="135"/>
      <c r="BJ401" s="135"/>
      <c r="BK401" s="135"/>
      <c r="BL401" s="135"/>
      <c r="BM401" s="135"/>
      <c r="BN401" s="135"/>
      <c r="BO401" s="135"/>
      <c r="BP401" s="135"/>
      <c r="BQ401" s="135"/>
      <c r="BR401" s="135"/>
      <c r="BS401" s="135"/>
      <c r="BT401" s="135"/>
      <c r="BU401" s="135"/>
      <c r="BV401" s="135"/>
      <c r="BW401" s="135"/>
      <c r="BX401" s="135"/>
      <c r="BY401" s="135"/>
      <c r="BZ401" s="135"/>
      <c r="CA401" s="135"/>
      <c r="CB401" s="135"/>
      <c r="CC401" s="135"/>
      <c r="CD401" s="135"/>
      <c r="CE401" s="135"/>
      <c r="CF401" s="135"/>
      <c r="CG401" s="135"/>
      <c r="CH401" s="135"/>
      <c r="CI401" s="135"/>
      <c r="CJ401" s="135"/>
      <c r="CK401" s="135"/>
      <c r="CL401" s="135"/>
      <c r="CM401" s="135"/>
      <c r="CN401" s="135"/>
      <c r="CO401" s="135"/>
      <c r="CP401" s="135"/>
      <c r="CQ401" s="135"/>
      <c r="CR401" s="135"/>
      <c r="CS401" s="135"/>
      <c r="CT401" s="135"/>
      <c r="CU401" s="135"/>
      <c r="CV401" s="135"/>
      <c r="CW401" s="135"/>
      <c r="CX401" s="135"/>
      <c r="CY401" s="135"/>
      <c r="CZ401" s="135"/>
      <c r="DA401" s="135"/>
      <c r="DB401" s="135"/>
      <c r="DC401" s="135"/>
      <c r="DD401" s="135"/>
      <c r="DE401" s="135"/>
      <c r="DF401" s="135"/>
      <c r="DG401" s="135"/>
      <c r="DH401" s="135"/>
      <c r="DI401" s="135"/>
      <c r="DJ401" s="135"/>
      <c r="DK401" s="135"/>
      <c r="DL401" s="135"/>
      <c r="DM401" s="135"/>
      <c r="DN401" s="135"/>
      <c r="DO401" s="135"/>
      <c r="DP401" s="135"/>
      <c r="DQ401" s="135"/>
      <c r="DR401" s="135"/>
      <c r="DS401" s="135"/>
      <c r="DT401" s="135"/>
      <c r="DU401" s="135"/>
      <c r="DV401" s="135"/>
      <c r="DW401" s="135"/>
      <c r="DX401" s="135"/>
      <c r="DY401" s="135"/>
      <c r="DZ401" s="135"/>
      <c r="EA401" s="135"/>
      <c r="EB401" s="135"/>
      <c r="EC401" s="135"/>
      <c r="ED401" s="135"/>
      <c r="EE401" s="135"/>
      <c r="EF401" s="135"/>
      <c r="EG401" s="135"/>
      <c r="EH401" s="135"/>
      <c r="EI401" s="135"/>
      <c r="EJ401" s="135"/>
      <c r="EK401" s="135"/>
      <c r="EL401" s="135"/>
      <c r="EM401" s="135"/>
      <c r="EN401" s="135"/>
      <c r="EO401" s="135"/>
      <c r="EP401" s="135"/>
      <c r="EQ401" s="135"/>
      <c r="ER401" s="135"/>
      <c r="ES401" s="135"/>
      <c r="ET401" s="135"/>
      <c r="EU401" s="135"/>
      <c r="EV401" s="135"/>
      <c r="EW401" s="135"/>
      <c r="EX401" s="135"/>
      <c r="EY401" s="135"/>
      <c r="EZ401" s="135"/>
      <c r="FA401" s="135"/>
      <c r="FB401" s="135"/>
      <c r="FC401" s="135"/>
      <c r="FD401" s="135"/>
      <c r="FE401" s="135"/>
      <c r="FF401" s="135"/>
      <c r="FG401" s="135"/>
      <c r="FH401" s="135"/>
      <c r="FI401" s="135"/>
      <c r="FJ401" s="135"/>
      <c r="FK401" s="135"/>
      <c r="FL401" s="135"/>
      <c r="FM401" s="135"/>
      <c r="FN401" s="135"/>
      <c r="FO401" s="135"/>
      <c r="FP401" s="135"/>
      <c r="FQ401" s="135"/>
      <c r="FR401" s="135"/>
      <c r="FS401" s="135"/>
      <c r="FT401" s="135"/>
      <c r="FU401" s="135"/>
      <c r="FV401" s="135"/>
      <c r="FW401" s="135"/>
      <c r="FX401" s="135"/>
      <c r="FY401" s="135"/>
      <c r="FZ401" s="135"/>
      <c r="GA401" s="135"/>
      <c r="GB401" s="135"/>
      <c r="GC401" s="135"/>
      <c r="GD401" s="135"/>
      <c r="GE401" s="135"/>
      <c r="GF401" s="135"/>
      <c r="GG401" s="135"/>
      <c r="GH401" s="135"/>
      <c r="GI401" s="135"/>
      <c r="GJ401" s="135"/>
      <c r="GK401" s="135"/>
      <c r="GL401" s="135"/>
      <c r="GM401" s="135"/>
      <c r="GN401" s="135"/>
      <c r="GO401" s="135"/>
      <c r="GP401" s="135"/>
      <c r="GQ401" s="135"/>
      <c r="GR401" s="135"/>
      <c r="GS401" s="135"/>
      <c r="GT401" s="135"/>
      <c r="GU401" s="135"/>
      <c r="GV401" s="135"/>
      <c r="GW401" s="135"/>
      <c r="GX401" s="135"/>
      <c r="GY401" s="135"/>
      <c r="GZ401" s="135"/>
      <c r="HA401" s="135"/>
      <c r="HB401" s="135"/>
      <c r="HC401" s="135"/>
      <c r="HD401" s="135"/>
      <c r="HE401" s="135"/>
      <c r="HF401" s="135"/>
      <c r="HG401" s="135"/>
      <c r="HH401" s="135"/>
      <c r="HI401" s="135"/>
      <c r="HJ401" s="135"/>
      <c r="HK401" s="135"/>
      <c r="HL401" s="135"/>
      <c r="HM401" s="135"/>
      <c r="HN401" s="135"/>
      <c r="HO401" s="135"/>
      <c r="HP401" s="135"/>
      <c r="HQ401" s="135"/>
      <c r="HR401" s="135"/>
      <c r="HS401" s="135"/>
      <c r="HT401" s="135"/>
      <c r="HU401" s="135"/>
      <c r="HV401" s="135"/>
      <c r="HW401" s="135"/>
      <c r="HX401" s="135"/>
      <c r="HY401" s="135"/>
      <c r="HZ401" s="135"/>
      <c r="IA401" s="135"/>
      <c r="IB401" s="135"/>
      <c r="IC401" s="135"/>
      <c r="ID401" s="135"/>
      <c r="IE401" s="135"/>
      <c r="IF401" s="135"/>
      <c r="IG401" s="135"/>
      <c r="IH401" s="135"/>
      <c r="II401" s="135"/>
      <c r="IJ401" s="135"/>
      <c r="IK401" s="135"/>
      <c r="IL401" s="135"/>
      <c r="IM401" s="135"/>
      <c r="IN401" s="135"/>
      <c r="IO401" s="135"/>
      <c r="IP401" s="135"/>
      <c r="IQ401" s="135"/>
      <c r="IR401" s="135"/>
      <c r="IS401" s="135"/>
      <c r="IT401" s="135"/>
      <c r="IU401" s="135"/>
      <c r="IV401" s="135"/>
      <c r="IW401" s="135"/>
      <c r="IX401" s="135"/>
      <c r="IY401" s="135"/>
      <c r="IZ401" s="135"/>
      <c r="JA401" s="135"/>
      <c r="JB401" s="135"/>
      <c r="JC401" s="135"/>
      <c r="JD401" s="135"/>
      <c r="JE401" s="135"/>
      <c r="JF401" s="135"/>
      <c r="JG401" s="135"/>
      <c r="JH401" s="135"/>
      <c r="JI401" s="135"/>
      <c r="JJ401" s="135"/>
    </row>
    <row r="402" spans="2:270" s="20" customFormat="1" ht="194.25" hidden="1" customHeight="1">
      <c r="B402" s="68" t="s">
        <v>2500</v>
      </c>
      <c r="C402" s="176" t="s">
        <v>1114</v>
      </c>
      <c r="D402" s="177">
        <v>43812</v>
      </c>
      <c r="E402" s="68" t="s">
        <v>1533</v>
      </c>
      <c r="F402" s="170" t="s">
        <v>1346</v>
      </c>
      <c r="G402" s="170" t="s">
        <v>1055</v>
      </c>
      <c r="H402" s="170" t="s">
        <v>1056</v>
      </c>
      <c r="I402" s="171" t="s">
        <v>1057</v>
      </c>
      <c r="J402" s="301" t="s">
        <v>1058</v>
      </c>
      <c r="K402" s="172">
        <v>1</v>
      </c>
      <c r="L402" s="173">
        <v>43864</v>
      </c>
      <c r="M402" s="173">
        <v>43983</v>
      </c>
      <c r="N402" s="174">
        <f t="shared" si="13"/>
        <v>17</v>
      </c>
      <c r="O402" s="178" t="s">
        <v>61</v>
      </c>
      <c r="P402" s="176" t="s">
        <v>1077</v>
      </c>
      <c r="Q402" s="291">
        <v>1</v>
      </c>
      <c r="R402" s="175" t="s">
        <v>1635</v>
      </c>
      <c r="S402" s="7">
        <f t="shared" si="16"/>
        <v>367</v>
      </c>
      <c r="T402" s="176"/>
      <c r="U402" s="294" t="s">
        <v>1382</v>
      </c>
      <c r="V402" s="294" t="s">
        <v>1382</v>
      </c>
      <c r="W402" s="294" t="s">
        <v>1382</v>
      </c>
      <c r="X402" s="294" t="s">
        <v>1382</v>
      </c>
      <c r="Y402" s="179" t="s">
        <v>1382</v>
      </c>
      <c r="Z402" s="179" t="s">
        <v>1382</v>
      </c>
      <c r="AA402" s="179" t="s">
        <v>1382</v>
      </c>
      <c r="AB402" s="179" t="s">
        <v>1400</v>
      </c>
      <c r="AC402" s="179" t="s">
        <v>1774</v>
      </c>
      <c r="AD402" s="289" t="s">
        <v>2688</v>
      </c>
      <c r="AE402" s="289" t="s">
        <v>2691</v>
      </c>
      <c r="AF402" s="289" t="s">
        <v>2688</v>
      </c>
      <c r="AG402" s="289" t="s">
        <v>2691</v>
      </c>
      <c r="AH402" s="61" t="s">
        <v>923</v>
      </c>
      <c r="AI402" s="73">
        <v>43935</v>
      </c>
      <c r="AJ402" s="74" t="s">
        <v>1091</v>
      </c>
      <c r="AK402" s="76"/>
      <c r="AL402" s="72"/>
      <c r="AM402" s="72"/>
      <c r="AN402" s="71"/>
      <c r="AP402" s="135"/>
      <c r="AQ402" s="135"/>
      <c r="AR402" s="135"/>
      <c r="AS402" s="135"/>
      <c r="AT402" s="135"/>
      <c r="AU402" s="135"/>
      <c r="AV402" s="135"/>
      <c r="AW402" s="135"/>
      <c r="AX402" s="135"/>
      <c r="AY402" s="135"/>
      <c r="AZ402" s="135"/>
      <c r="BA402" s="135"/>
      <c r="BB402" s="135"/>
      <c r="BC402" s="135"/>
      <c r="BD402" s="135"/>
      <c r="BE402" s="135"/>
      <c r="BF402" s="135"/>
      <c r="BG402" s="135"/>
      <c r="BH402" s="135"/>
      <c r="BI402" s="135"/>
      <c r="BJ402" s="135"/>
      <c r="BK402" s="135"/>
      <c r="BL402" s="135"/>
      <c r="BM402" s="135"/>
      <c r="BN402" s="135"/>
      <c r="BO402" s="135"/>
      <c r="BP402" s="135"/>
      <c r="BQ402" s="135"/>
      <c r="BR402" s="135"/>
      <c r="BS402" s="135"/>
      <c r="BT402" s="135"/>
      <c r="BU402" s="135"/>
      <c r="BV402" s="135"/>
      <c r="BW402" s="135"/>
      <c r="BX402" s="135"/>
      <c r="BY402" s="135"/>
      <c r="BZ402" s="135"/>
      <c r="CA402" s="135"/>
      <c r="CB402" s="135"/>
      <c r="CC402" s="135"/>
      <c r="CD402" s="135"/>
      <c r="CE402" s="135"/>
      <c r="CF402" s="135"/>
      <c r="CG402" s="135"/>
      <c r="CH402" s="135"/>
      <c r="CI402" s="135"/>
      <c r="CJ402" s="135"/>
      <c r="CK402" s="135"/>
      <c r="CL402" s="135"/>
      <c r="CM402" s="135"/>
      <c r="CN402" s="135"/>
      <c r="CO402" s="135"/>
      <c r="CP402" s="135"/>
      <c r="CQ402" s="135"/>
      <c r="CR402" s="135"/>
      <c r="CS402" s="135"/>
      <c r="CT402" s="135"/>
      <c r="CU402" s="135"/>
      <c r="CV402" s="135"/>
      <c r="CW402" s="135"/>
      <c r="CX402" s="135"/>
      <c r="CY402" s="135"/>
      <c r="CZ402" s="135"/>
      <c r="DA402" s="135"/>
      <c r="DB402" s="135"/>
      <c r="DC402" s="135"/>
      <c r="DD402" s="135"/>
      <c r="DE402" s="135"/>
      <c r="DF402" s="135"/>
      <c r="DG402" s="135"/>
      <c r="DH402" s="135"/>
      <c r="DI402" s="135"/>
      <c r="DJ402" s="135"/>
      <c r="DK402" s="135"/>
      <c r="DL402" s="135"/>
      <c r="DM402" s="135"/>
      <c r="DN402" s="135"/>
      <c r="DO402" s="135"/>
      <c r="DP402" s="135"/>
      <c r="DQ402" s="135"/>
      <c r="DR402" s="135"/>
      <c r="DS402" s="135"/>
      <c r="DT402" s="135"/>
      <c r="DU402" s="135"/>
      <c r="DV402" s="135"/>
      <c r="DW402" s="135"/>
      <c r="DX402" s="135"/>
      <c r="DY402" s="135"/>
      <c r="DZ402" s="135"/>
      <c r="EA402" s="135"/>
      <c r="EB402" s="135"/>
      <c r="EC402" s="135"/>
      <c r="ED402" s="135"/>
      <c r="EE402" s="135"/>
      <c r="EF402" s="135"/>
      <c r="EG402" s="135"/>
      <c r="EH402" s="135"/>
      <c r="EI402" s="135"/>
      <c r="EJ402" s="135"/>
      <c r="EK402" s="135"/>
      <c r="EL402" s="135"/>
      <c r="EM402" s="135"/>
      <c r="EN402" s="135"/>
      <c r="EO402" s="135"/>
      <c r="EP402" s="135"/>
      <c r="EQ402" s="135"/>
      <c r="ER402" s="135"/>
      <c r="ES402" s="135"/>
      <c r="ET402" s="135"/>
      <c r="EU402" s="135"/>
      <c r="EV402" s="135"/>
      <c r="EW402" s="135"/>
      <c r="EX402" s="135"/>
      <c r="EY402" s="135"/>
      <c r="EZ402" s="135"/>
      <c r="FA402" s="135"/>
      <c r="FB402" s="135"/>
      <c r="FC402" s="135"/>
      <c r="FD402" s="135"/>
      <c r="FE402" s="135"/>
      <c r="FF402" s="135"/>
      <c r="FG402" s="135"/>
      <c r="FH402" s="135"/>
      <c r="FI402" s="135"/>
      <c r="FJ402" s="135"/>
      <c r="FK402" s="135"/>
      <c r="FL402" s="135"/>
      <c r="FM402" s="135"/>
      <c r="FN402" s="135"/>
      <c r="FO402" s="135"/>
      <c r="FP402" s="135"/>
      <c r="FQ402" s="135"/>
      <c r="FR402" s="135"/>
      <c r="FS402" s="135"/>
      <c r="FT402" s="135"/>
      <c r="FU402" s="135"/>
      <c r="FV402" s="135"/>
      <c r="FW402" s="135"/>
      <c r="FX402" s="135"/>
      <c r="FY402" s="135"/>
      <c r="FZ402" s="135"/>
      <c r="GA402" s="135"/>
      <c r="GB402" s="135"/>
      <c r="GC402" s="135"/>
      <c r="GD402" s="135"/>
      <c r="GE402" s="135"/>
      <c r="GF402" s="135"/>
      <c r="GG402" s="135"/>
      <c r="GH402" s="135"/>
      <c r="GI402" s="135"/>
      <c r="GJ402" s="135"/>
      <c r="GK402" s="135"/>
      <c r="GL402" s="135"/>
      <c r="GM402" s="135"/>
      <c r="GN402" s="135"/>
      <c r="GO402" s="135"/>
      <c r="GP402" s="135"/>
      <c r="GQ402" s="135"/>
      <c r="GR402" s="135"/>
      <c r="GS402" s="135"/>
      <c r="GT402" s="135"/>
      <c r="GU402" s="135"/>
      <c r="GV402" s="135"/>
      <c r="GW402" s="135"/>
      <c r="GX402" s="135"/>
      <c r="GY402" s="135"/>
      <c r="GZ402" s="135"/>
      <c r="HA402" s="135"/>
      <c r="HB402" s="135"/>
      <c r="HC402" s="135"/>
      <c r="HD402" s="135"/>
      <c r="HE402" s="135"/>
      <c r="HF402" s="135"/>
      <c r="HG402" s="135"/>
      <c r="HH402" s="135"/>
      <c r="HI402" s="135"/>
      <c r="HJ402" s="135"/>
      <c r="HK402" s="135"/>
      <c r="HL402" s="135"/>
      <c r="HM402" s="135"/>
      <c r="HN402" s="135"/>
      <c r="HO402" s="135"/>
      <c r="HP402" s="135"/>
      <c r="HQ402" s="135"/>
      <c r="HR402" s="135"/>
      <c r="HS402" s="135"/>
      <c r="HT402" s="135"/>
      <c r="HU402" s="135"/>
      <c r="HV402" s="135"/>
      <c r="HW402" s="135"/>
      <c r="HX402" s="135"/>
      <c r="HY402" s="135"/>
      <c r="HZ402" s="135"/>
      <c r="IA402" s="135"/>
      <c r="IB402" s="135"/>
      <c r="IC402" s="135"/>
      <c r="ID402" s="135"/>
      <c r="IE402" s="135"/>
      <c r="IF402" s="135"/>
      <c r="IG402" s="135"/>
      <c r="IH402" s="135"/>
      <c r="II402" s="135"/>
      <c r="IJ402" s="135"/>
      <c r="IK402" s="135"/>
      <c r="IL402" s="135"/>
      <c r="IM402" s="135"/>
      <c r="IN402" s="135"/>
      <c r="IO402" s="135"/>
      <c r="IP402" s="135"/>
      <c r="IQ402" s="135"/>
      <c r="IR402" s="135"/>
      <c r="IS402" s="135"/>
      <c r="IT402" s="135"/>
      <c r="IU402" s="135"/>
      <c r="IV402" s="135"/>
      <c r="IW402" s="135"/>
      <c r="IX402" s="135"/>
      <c r="IY402" s="135"/>
      <c r="IZ402" s="135"/>
      <c r="JA402" s="135"/>
      <c r="JB402" s="135"/>
      <c r="JC402" s="135"/>
      <c r="JD402" s="135"/>
      <c r="JE402" s="135"/>
      <c r="JF402" s="135"/>
      <c r="JG402" s="135"/>
      <c r="JH402" s="135"/>
      <c r="JI402" s="135"/>
      <c r="JJ402" s="135"/>
    </row>
    <row r="403" spans="2:270" s="20" customFormat="1" ht="387.75" hidden="1" customHeight="1">
      <c r="B403" s="68" t="s">
        <v>2501</v>
      </c>
      <c r="C403" s="369" t="s">
        <v>1114</v>
      </c>
      <c r="D403" s="370">
        <v>43812</v>
      </c>
      <c r="E403" s="68" t="s">
        <v>1533</v>
      </c>
      <c r="F403" s="16" t="s">
        <v>2907</v>
      </c>
      <c r="G403" s="16" t="s">
        <v>1055</v>
      </c>
      <c r="H403" s="16" t="s">
        <v>1059</v>
      </c>
      <c r="I403" s="16" t="s">
        <v>1060</v>
      </c>
      <c r="J403" s="144" t="s">
        <v>1061</v>
      </c>
      <c r="K403" s="136">
        <v>2</v>
      </c>
      <c r="L403" s="139">
        <v>43864</v>
      </c>
      <c r="M403" s="139">
        <v>44134</v>
      </c>
      <c r="N403" s="138">
        <f t="shared" si="13"/>
        <v>39</v>
      </c>
      <c r="O403" s="8" t="s">
        <v>61</v>
      </c>
      <c r="P403" s="369" t="s">
        <v>1077</v>
      </c>
      <c r="Q403" s="196">
        <v>2</v>
      </c>
      <c r="R403" s="6"/>
      <c r="S403" s="7">
        <f t="shared" si="16"/>
        <v>0</v>
      </c>
      <c r="T403" s="74"/>
      <c r="U403" s="66" t="s">
        <v>1382</v>
      </c>
      <c r="V403" s="66" t="s">
        <v>1382</v>
      </c>
      <c r="W403" s="66" t="s">
        <v>1382</v>
      </c>
      <c r="X403" s="66" t="s">
        <v>1382</v>
      </c>
      <c r="Y403" s="13" t="s">
        <v>1382</v>
      </c>
      <c r="Z403" s="13" t="s">
        <v>1382</v>
      </c>
      <c r="AA403" s="13" t="s">
        <v>1382</v>
      </c>
      <c r="AB403" s="179" t="s">
        <v>1799</v>
      </c>
      <c r="AC403" s="13" t="s">
        <v>1775</v>
      </c>
      <c r="AD403" s="223" t="s">
        <v>1811</v>
      </c>
      <c r="AE403" s="13" t="s">
        <v>1872</v>
      </c>
      <c r="AF403" s="4" t="s">
        <v>2868</v>
      </c>
      <c r="AG403" s="4" t="s">
        <v>2927</v>
      </c>
      <c r="AH403" s="61" t="s">
        <v>923</v>
      </c>
      <c r="AI403" s="73">
        <v>44126</v>
      </c>
      <c r="AJ403" s="74" t="s">
        <v>1091</v>
      </c>
      <c r="AK403" s="76"/>
      <c r="AL403" s="72"/>
      <c r="AM403" s="72"/>
      <c r="AN403" s="71"/>
      <c r="AP403" s="135"/>
      <c r="AQ403" s="135"/>
      <c r="AR403" s="135"/>
      <c r="AS403" s="135"/>
      <c r="AT403" s="135"/>
      <c r="AU403" s="135"/>
      <c r="AV403" s="135"/>
      <c r="AW403" s="135"/>
      <c r="AX403" s="135"/>
      <c r="AY403" s="135"/>
      <c r="AZ403" s="135"/>
      <c r="BA403" s="135"/>
      <c r="BB403" s="135"/>
      <c r="BC403" s="135"/>
      <c r="BD403" s="135"/>
      <c r="BE403" s="135"/>
      <c r="BF403" s="135"/>
      <c r="BG403" s="135"/>
      <c r="BH403" s="135"/>
      <c r="BI403" s="135"/>
      <c r="BJ403" s="135"/>
      <c r="BK403" s="135"/>
      <c r="BL403" s="135"/>
      <c r="BM403" s="135"/>
      <c r="BN403" s="135"/>
      <c r="BO403" s="135"/>
      <c r="BP403" s="135"/>
      <c r="BQ403" s="135"/>
      <c r="BR403" s="135"/>
      <c r="BS403" s="135"/>
      <c r="BT403" s="135"/>
      <c r="BU403" s="135"/>
      <c r="BV403" s="135"/>
      <c r="BW403" s="135"/>
      <c r="BX403" s="135"/>
      <c r="BY403" s="135"/>
      <c r="BZ403" s="135"/>
      <c r="CA403" s="135"/>
      <c r="CB403" s="135"/>
      <c r="CC403" s="135"/>
      <c r="CD403" s="135"/>
      <c r="CE403" s="135"/>
      <c r="CF403" s="135"/>
      <c r="CG403" s="135"/>
      <c r="CH403" s="135"/>
      <c r="CI403" s="135"/>
      <c r="CJ403" s="135"/>
      <c r="CK403" s="135"/>
      <c r="CL403" s="135"/>
      <c r="CM403" s="135"/>
      <c r="CN403" s="135"/>
      <c r="CO403" s="135"/>
      <c r="CP403" s="135"/>
      <c r="CQ403" s="135"/>
      <c r="CR403" s="135"/>
      <c r="CS403" s="135"/>
      <c r="CT403" s="135"/>
      <c r="CU403" s="135"/>
      <c r="CV403" s="135"/>
      <c r="CW403" s="135"/>
      <c r="CX403" s="135"/>
      <c r="CY403" s="135"/>
      <c r="CZ403" s="135"/>
      <c r="DA403" s="135"/>
      <c r="DB403" s="135"/>
      <c r="DC403" s="135"/>
      <c r="DD403" s="135"/>
      <c r="DE403" s="135"/>
      <c r="DF403" s="135"/>
      <c r="DG403" s="135"/>
      <c r="DH403" s="135"/>
      <c r="DI403" s="135"/>
      <c r="DJ403" s="135"/>
      <c r="DK403" s="135"/>
      <c r="DL403" s="135"/>
      <c r="DM403" s="135"/>
      <c r="DN403" s="135"/>
      <c r="DO403" s="135"/>
      <c r="DP403" s="135"/>
      <c r="DQ403" s="135"/>
      <c r="DR403" s="135"/>
      <c r="DS403" s="135"/>
      <c r="DT403" s="135"/>
      <c r="DU403" s="135"/>
      <c r="DV403" s="135"/>
      <c r="DW403" s="135"/>
      <c r="DX403" s="135"/>
      <c r="DY403" s="135"/>
      <c r="DZ403" s="135"/>
      <c r="EA403" s="135"/>
      <c r="EB403" s="135"/>
      <c r="EC403" s="135"/>
      <c r="ED403" s="135"/>
      <c r="EE403" s="135"/>
      <c r="EF403" s="135"/>
      <c r="EG403" s="135"/>
      <c r="EH403" s="135"/>
      <c r="EI403" s="135"/>
      <c r="EJ403" s="135"/>
      <c r="EK403" s="135"/>
      <c r="EL403" s="135"/>
      <c r="EM403" s="135"/>
      <c r="EN403" s="135"/>
      <c r="EO403" s="135"/>
      <c r="EP403" s="135"/>
      <c r="EQ403" s="135"/>
      <c r="ER403" s="135"/>
      <c r="ES403" s="135"/>
      <c r="ET403" s="135"/>
      <c r="EU403" s="135"/>
      <c r="EV403" s="135"/>
      <c r="EW403" s="135"/>
      <c r="EX403" s="135"/>
      <c r="EY403" s="135"/>
      <c r="EZ403" s="135"/>
      <c r="FA403" s="135"/>
      <c r="FB403" s="135"/>
      <c r="FC403" s="135"/>
      <c r="FD403" s="135"/>
      <c r="FE403" s="135"/>
      <c r="FF403" s="135"/>
      <c r="FG403" s="135"/>
      <c r="FH403" s="135"/>
      <c r="FI403" s="135"/>
      <c r="FJ403" s="135"/>
      <c r="FK403" s="135"/>
      <c r="FL403" s="135"/>
      <c r="FM403" s="135"/>
      <c r="FN403" s="135"/>
      <c r="FO403" s="135"/>
      <c r="FP403" s="135"/>
      <c r="FQ403" s="135"/>
      <c r="FR403" s="135"/>
      <c r="FS403" s="135"/>
      <c r="FT403" s="135"/>
      <c r="FU403" s="135"/>
      <c r="FV403" s="135"/>
      <c r="FW403" s="135"/>
      <c r="FX403" s="135"/>
      <c r="FY403" s="135"/>
      <c r="FZ403" s="135"/>
      <c r="GA403" s="135"/>
      <c r="GB403" s="135"/>
      <c r="GC403" s="135"/>
      <c r="GD403" s="135"/>
      <c r="GE403" s="135"/>
      <c r="GF403" s="135"/>
      <c r="GG403" s="135"/>
      <c r="GH403" s="135"/>
      <c r="GI403" s="135"/>
      <c r="GJ403" s="135"/>
      <c r="GK403" s="135"/>
      <c r="GL403" s="135"/>
      <c r="GM403" s="135"/>
      <c r="GN403" s="135"/>
      <c r="GO403" s="135"/>
      <c r="GP403" s="135"/>
      <c r="GQ403" s="135"/>
      <c r="GR403" s="135"/>
      <c r="GS403" s="135"/>
      <c r="GT403" s="135"/>
      <c r="GU403" s="135"/>
      <c r="GV403" s="135"/>
      <c r="GW403" s="135"/>
      <c r="GX403" s="135"/>
      <c r="GY403" s="135"/>
      <c r="GZ403" s="135"/>
      <c r="HA403" s="135"/>
      <c r="HB403" s="135"/>
      <c r="HC403" s="135"/>
      <c r="HD403" s="135"/>
      <c r="HE403" s="135"/>
      <c r="HF403" s="135"/>
      <c r="HG403" s="135"/>
      <c r="HH403" s="135"/>
      <c r="HI403" s="135"/>
      <c r="HJ403" s="135"/>
      <c r="HK403" s="135"/>
      <c r="HL403" s="135"/>
      <c r="HM403" s="135"/>
      <c r="HN403" s="135"/>
      <c r="HO403" s="135"/>
      <c r="HP403" s="135"/>
      <c r="HQ403" s="135"/>
      <c r="HR403" s="135"/>
      <c r="HS403" s="135"/>
      <c r="HT403" s="135"/>
      <c r="HU403" s="135"/>
      <c r="HV403" s="135"/>
      <c r="HW403" s="135"/>
      <c r="HX403" s="135"/>
      <c r="HY403" s="135"/>
      <c r="HZ403" s="135"/>
      <c r="IA403" s="135"/>
      <c r="IB403" s="135"/>
      <c r="IC403" s="135"/>
      <c r="ID403" s="135"/>
      <c r="IE403" s="135"/>
      <c r="IF403" s="135"/>
      <c r="IG403" s="135"/>
      <c r="IH403" s="135"/>
      <c r="II403" s="135"/>
      <c r="IJ403" s="135"/>
      <c r="IK403" s="135"/>
      <c r="IL403" s="135"/>
      <c r="IM403" s="135"/>
      <c r="IN403" s="135"/>
      <c r="IO403" s="135"/>
      <c r="IP403" s="135"/>
      <c r="IQ403" s="135"/>
      <c r="IR403" s="135"/>
      <c r="IS403" s="135"/>
      <c r="IT403" s="135"/>
      <c r="IU403" s="135"/>
      <c r="IV403" s="135"/>
      <c r="IW403" s="135"/>
      <c r="IX403" s="135"/>
      <c r="IY403" s="135"/>
      <c r="IZ403" s="135"/>
      <c r="JA403" s="135"/>
      <c r="JB403" s="135"/>
      <c r="JC403" s="135"/>
      <c r="JD403" s="135"/>
      <c r="JE403" s="135"/>
      <c r="JF403" s="135"/>
      <c r="JG403" s="135"/>
      <c r="JH403" s="135"/>
      <c r="JI403" s="135"/>
      <c r="JJ403" s="135"/>
    </row>
    <row r="404" spans="2:270" s="20" customFormat="1" ht="409.6" customHeight="1">
      <c r="B404" s="68" t="s">
        <v>2502</v>
      </c>
      <c r="C404" s="369" t="s">
        <v>1114</v>
      </c>
      <c r="D404" s="370">
        <v>43812</v>
      </c>
      <c r="E404" s="68" t="s">
        <v>1539</v>
      </c>
      <c r="F404" s="16" t="s">
        <v>2909</v>
      </c>
      <c r="G404" s="16" t="s">
        <v>1062</v>
      </c>
      <c r="H404" s="16" t="s">
        <v>1063</v>
      </c>
      <c r="I404" s="16" t="s">
        <v>1064</v>
      </c>
      <c r="J404" s="144" t="s">
        <v>1065</v>
      </c>
      <c r="K404" s="136">
        <v>2</v>
      </c>
      <c r="L404" s="139">
        <v>43864</v>
      </c>
      <c r="M404" s="139">
        <v>44012</v>
      </c>
      <c r="N404" s="138">
        <f t="shared" si="13"/>
        <v>22</v>
      </c>
      <c r="O404" s="8" t="s">
        <v>61</v>
      </c>
      <c r="P404" s="369" t="s">
        <v>1081</v>
      </c>
      <c r="Q404" s="202">
        <v>0</v>
      </c>
      <c r="R404" s="6"/>
      <c r="S404" s="7">
        <f t="shared" si="16"/>
        <v>0</v>
      </c>
      <c r="T404" s="74"/>
      <c r="U404" s="66" t="s">
        <v>1382</v>
      </c>
      <c r="V404" s="66" t="s">
        <v>1382</v>
      </c>
      <c r="W404" s="66" t="s">
        <v>1382</v>
      </c>
      <c r="X404" s="66" t="s">
        <v>1382</v>
      </c>
      <c r="Y404" s="13" t="s">
        <v>1382</v>
      </c>
      <c r="Z404" s="13" t="s">
        <v>1382</v>
      </c>
      <c r="AA404" s="13" t="s">
        <v>1382</v>
      </c>
      <c r="AB404" s="179" t="s">
        <v>1799</v>
      </c>
      <c r="AC404" s="13" t="s">
        <v>1770</v>
      </c>
      <c r="AD404" s="224" t="s">
        <v>1796</v>
      </c>
      <c r="AE404" s="13" t="s">
        <v>1943</v>
      </c>
      <c r="AF404" s="4" t="s">
        <v>2869</v>
      </c>
      <c r="AG404" s="4" t="s">
        <v>2928</v>
      </c>
      <c r="AH404" s="61" t="s">
        <v>924</v>
      </c>
      <c r="AI404" s="73">
        <v>44126</v>
      </c>
      <c r="AJ404" s="74" t="s">
        <v>1091</v>
      </c>
      <c r="AK404" s="76"/>
      <c r="AL404" s="72"/>
      <c r="AM404" s="72"/>
      <c r="AN404" s="71"/>
      <c r="AP404" s="135"/>
      <c r="AQ404" s="135"/>
      <c r="AR404" s="135"/>
      <c r="AS404" s="135"/>
      <c r="AT404" s="135"/>
      <c r="AU404" s="135"/>
      <c r="AV404" s="135"/>
      <c r="AW404" s="135"/>
      <c r="AX404" s="135"/>
      <c r="AY404" s="135"/>
      <c r="AZ404" s="135"/>
      <c r="BA404" s="135"/>
      <c r="BB404" s="135"/>
      <c r="BC404" s="135"/>
      <c r="BD404" s="135"/>
      <c r="BE404" s="135"/>
      <c r="BF404" s="135"/>
      <c r="BG404" s="135"/>
      <c r="BH404" s="135"/>
      <c r="BI404" s="135"/>
      <c r="BJ404" s="135"/>
      <c r="BK404" s="135"/>
      <c r="BL404" s="135"/>
      <c r="BM404" s="135"/>
      <c r="BN404" s="135"/>
      <c r="BO404" s="135"/>
      <c r="BP404" s="135"/>
      <c r="BQ404" s="135"/>
      <c r="BR404" s="135"/>
      <c r="BS404" s="135"/>
      <c r="BT404" s="135"/>
      <c r="BU404" s="135"/>
      <c r="BV404" s="135"/>
      <c r="BW404" s="135"/>
      <c r="BX404" s="135"/>
      <c r="BY404" s="135"/>
      <c r="BZ404" s="135"/>
      <c r="CA404" s="135"/>
      <c r="CB404" s="135"/>
      <c r="CC404" s="135"/>
      <c r="CD404" s="135"/>
      <c r="CE404" s="135"/>
      <c r="CF404" s="135"/>
      <c r="CG404" s="135"/>
      <c r="CH404" s="135"/>
      <c r="CI404" s="135"/>
      <c r="CJ404" s="135"/>
      <c r="CK404" s="135"/>
      <c r="CL404" s="135"/>
      <c r="CM404" s="135"/>
      <c r="CN404" s="135"/>
      <c r="CO404" s="135"/>
      <c r="CP404" s="135"/>
      <c r="CQ404" s="135"/>
      <c r="CR404" s="135"/>
      <c r="CS404" s="135"/>
      <c r="CT404" s="135"/>
      <c r="CU404" s="135"/>
      <c r="CV404" s="135"/>
      <c r="CW404" s="135"/>
      <c r="CX404" s="135"/>
      <c r="CY404" s="135"/>
      <c r="CZ404" s="135"/>
      <c r="DA404" s="135"/>
      <c r="DB404" s="135"/>
      <c r="DC404" s="135"/>
      <c r="DD404" s="135"/>
      <c r="DE404" s="135"/>
      <c r="DF404" s="135"/>
      <c r="DG404" s="135"/>
      <c r="DH404" s="135"/>
      <c r="DI404" s="135"/>
      <c r="DJ404" s="135"/>
      <c r="DK404" s="135"/>
      <c r="DL404" s="135"/>
      <c r="DM404" s="135"/>
      <c r="DN404" s="135"/>
      <c r="DO404" s="135"/>
      <c r="DP404" s="135"/>
      <c r="DQ404" s="135"/>
      <c r="DR404" s="135"/>
      <c r="DS404" s="135"/>
      <c r="DT404" s="135"/>
      <c r="DU404" s="135"/>
      <c r="DV404" s="135"/>
      <c r="DW404" s="135"/>
      <c r="DX404" s="135"/>
      <c r="DY404" s="135"/>
      <c r="DZ404" s="135"/>
      <c r="EA404" s="135"/>
      <c r="EB404" s="135"/>
      <c r="EC404" s="135"/>
      <c r="ED404" s="135"/>
      <c r="EE404" s="135"/>
      <c r="EF404" s="135"/>
      <c r="EG404" s="135"/>
      <c r="EH404" s="135"/>
      <c r="EI404" s="135"/>
      <c r="EJ404" s="135"/>
      <c r="EK404" s="135"/>
      <c r="EL404" s="135"/>
      <c r="EM404" s="135"/>
      <c r="EN404" s="135"/>
      <c r="EO404" s="135"/>
      <c r="EP404" s="135"/>
      <c r="EQ404" s="135"/>
      <c r="ER404" s="135"/>
      <c r="ES404" s="135"/>
      <c r="ET404" s="135"/>
      <c r="EU404" s="135"/>
      <c r="EV404" s="135"/>
      <c r="EW404" s="135"/>
      <c r="EX404" s="135"/>
      <c r="EY404" s="135"/>
      <c r="EZ404" s="135"/>
      <c r="FA404" s="135"/>
      <c r="FB404" s="135"/>
      <c r="FC404" s="135"/>
      <c r="FD404" s="135"/>
      <c r="FE404" s="135"/>
      <c r="FF404" s="135"/>
      <c r="FG404" s="135"/>
      <c r="FH404" s="135"/>
      <c r="FI404" s="135"/>
      <c r="FJ404" s="135"/>
      <c r="FK404" s="135"/>
      <c r="FL404" s="135"/>
      <c r="FM404" s="135"/>
      <c r="FN404" s="135"/>
      <c r="FO404" s="135"/>
      <c r="FP404" s="135"/>
      <c r="FQ404" s="135"/>
      <c r="FR404" s="135"/>
      <c r="FS404" s="135"/>
      <c r="FT404" s="135"/>
      <c r="FU404" s="135"/>
      <c r="FV404" s="135"/>
      <c r="FW404" s="135"/>
      <c r="FX404" s="135"/>
      <c r="FY404" s="135"/>
      <c r="FZ404" s="135"/>
      <c r="GA404" s="135"/>
      <c r="GB404" s="135"/>
      <c r="GC404" s="135"/>
      <c r="GD404" s="135"/>
      <c r="GE404" s="135"/>
      <c r="GF404" s="135"/>
      <c r="GG404" s="135"/>
      <c r="GH404" s="135"/>
      <c r="GI404" s="135"/>
      <c r="GJ404" s="135"/>
      <c r="GK404" s="135"/>
      <c r="GL404" s="135"/>
      <c r="GM404" s="135"/>
      <c r="GN404" s="135"/>
      <c r="GO404" s="135"/>
      <c r="GP404" s="135"/>
      <c r="GQ404" s="135"/>
      <c r="GR404" s="135"/>
      <c r="GS404" s="135"/>
      <c r="GT404" s="135"/>
      <c r="GU404" s="135"/>
      <c r="GV404" s="135"/>
      <c r="GW404" s="135"/>
      <c r="GX404" s="135"/>
      <c r="GY404" s="135"/>
      <c r="GZ404" s="135"/>
      <c r="HA404" s="135"/>
      <c r="HB404" s="135"/>
      <c r="HC404" s="135"/>
      <c r="HD404" s="135"/>
      <c r="HE404" s="135"/>
      <c r="HF404" s="135"/>
      <c r="HG404" s="135"/>
      <c r="HH404" s="135"/>
      <c r="HI404" s="135"/>
      <c r="HJ404" s="135"/>
      <c r="HK404" s="135"/>
      <c r="HL404" s="135"/>
      <c r="HM404" s="135"/>
      <c r="HN404" s="135"/>
      <c r="HO404" s="135"/>
      <c r="HP404" s="135"/>
      <c r="HQ404" s="135"/>
      <c r="HR404" s="135"/>
      <c r="HS404" s="135"/>
      <c r="HT404" s="135"/>
      <c r="HU404" s="135"/>
      <c r="HV404" s="135"/>
      <c r="HW404" s="135"/>
      <c r="HX404" s="135"/>
      <c r="HY404" s="135"/>
      <c r="HZ404" s="135"/>
      <c r="IA404" s="135"/>
      <c r="IB404" s="135"/>
      <c r="IC404" s="135"/>
      <c r="ID404" s="135"/>
      <c r="IE404" s="135"/>
      <c r="IF404" s="135"/>
      <c r="IG404" s="135"/>
      <c r="IH404" s="135"/>
      <c r="II404" s="135"/>
      <c r="IJ404" s="135"/>
      <c r="IK404" s="135"/>
      <c r="IL404" s="135"/>
      <c r="IM404" s="135"/>
      <c r="IN404" s="135"/>
      <c r="IO404" s="135"/>
      <c r="IP404" s="135"/>
      <c r="IQ404" s="135"/>
      <c r="IR404" s="135"/>
      <c r="IS404" s="135"/>
      <c r="IT404" s="135"/>
      <c r="IU404" s="135"/>
      <c r="IV404" s="135"/>
      <c r="IW404" s="135"/>
      <c r="IX404" s="135"/>
      <c r="IY404" s="135"/>
      <c r="IZ404" s="135"/>
      <c r="JA404" s="135"/>
      <c r="JB404" s="135"/>
      <c r="JC404" s="135"/>
      <c r="JD404" s="135"/>
      <c r="JE404" s="135"/>
      <c r="JF404" s="135"/>
      <c r="JG404" s="135"/>
      <c r="JH404" s="135"/>
      <c r="JI404" s="135"/>
      <c r="JJ404" s="135"/>
    </row>
    <row r="405" spans="2:270" s="20" customFormat="1" ht="409.6" hidden="1" customHeight="1">
      <c r="B405" s="68" t="s">
        <v>2503</v>
      </c>
      <c r="C405" s="369" t="s">
        <v>1114</v>
      </c>
      <c r="D405" s="370">
        <v>43812</v>
      </c>
      <c r="E405" s="68" t="s">
        <v>1539</v>
      </c>
      <c r="F405" s="16" t="s">
        <v>2766</v>
      </c>
      <c r="G405" s="16" t="s">
        <v>1062</v>
      </c>
      <c r="H405" s="16" t="s">
        <v>1066</v>
      </c>
      <c r="I405" s="16" t="s">
        <v>1067</v>
      </c>
      <c r="J405" s="136" t="s">
        <v>1068</v>
      </c>
      <c r="K405" s="136">
        <v>1</v>
      </c>
      <c r="L405" s="139">
        <v>44013</v>
      </c>
      <c r="M405" s="139">
        <v>44104</v>
      </c>
      <c r="N405" s="138">
        <f t="shared" si="13"/>
        <v>13</v>
      </c>
      <c r="O405" s="369" t="s">
        <v>263</v>
      </c>
      <c r="P405" s="369" t="s">
        <v>1939</v>
      </c>
      <c r="Q405" s="196">
        <v>1</v>
      </c>
      <c r="R405" s="13"/>
      <c r="S405" s="7">
        <f t="shared" si="16"/>
        <v>0</v>
      </c>
      <c r="T405" s="74"/>
      <c r="U405" s="66" t="s">
        <v>1382</v>
      </c>
      <c r="V405" s="66" t="s">
        <v>1382</v>
      </c>
      <c r="W405" s="66" t="s">
        <v>1382</v>
      </c>
      <c r="X405" s="66" t="s">
        <v>1382</v>
      </c>
      <c r="Y405" s="13" t="s">
        <v>1382</v>
      </c>
      <c r="Z405" s="13" t="s">
        <v>1382</v>
      </c>
      <c r="AA405" s="13" t="s">
        <v>1382</v>
      </c>
      <c r="AB405" s="13" t="s">
        <v>1400</v>
      </c>
      <c r="AC405" s="13" t="s">
        <v>1941</v>
      </c>
      <c r="AD405" s="13" t="s">
        <v>1940</v>
      </c>
      <c r="AE405" s="13" t="s">
        <v>1944</v>
      </c>
      <c r="AF405" s="4" t="s">
        <v>2765</v>
      </c>
      <c r="AG405" s="4" t="s">
        <v>2910</v>
      </c>
      <c r="AH405" s="61" t="s">
        <v>923</v>
      </c>
      <c r="AI405" s="73">
        <v>44123</v>
      </c>
      <c r="AJ405" s="74" t="s">
        <v>1091</v>
      </c>
      <c r="AK405" s="76"/>
      <c r="AL405" s="72"/>
      <c r="AM405" s="72"/>
      <c r="AN405" s="71"/>
      <c r="AP405" s="135"/>
      <c r="AQ405" s="135"/>
      <c r="AR405" s="135"/>
      <c r="AS405" s="135"/>
      <c r="AT405" s="135"/>
      <c r="AU405" s="135"/>
      <c r="AV405" s="135"/>
      <c r="AW405" s="135"/>
      <c r="AX405" s="135"/>
      <c r="AY405" s="135"/>
      <c r="AZ405" s="135"/>
      <c r="BA405" s="135"/>
      <c r="BB405" s="135"/>
      <c r="BC405" s="135"/>
      <c r="BD405" s="135"/>
      <c r="BE405" s="135"/>
      <c r="BF405" s="135"/>
      <c r="BG405" s="135"/>
      <c r="BH405" s="135"/>
      <c r="BI405" s="135"/>
      <c r="BJ405" s="135"/>
      <c r="BK405" s="135"/>
      <c r="BL405" s="135"/>
      <c r="BM405" s="135"/>
      <c r="BN405" s="135"/>
      <c r="BO405" s="135"/>
      <c r="BP405" s="135"/>
      <c r="BQ405" s="135"/>
      <c r="BR405" s="135"/>
      <c r="BS405" s="135"/>
      <c r="BT405" s="135"/>
      <c r="BU405" s="135"/>
      <c r="BV405" s="135"/>
      <c r="BW405" s="135"/>
      <c r="BX405" s="135"/>
      <c r="BY405" s="135"/>
      <c r="BZ405" s="135"/>
      <c r="CA405" s="135"/>
      <c r="CB405" s="135"/>
      <c r="CC405" s="135"/>
      <c r="CD405" s="135"/>
      <c r="CE405" s="135"/>
      <c r="CF405" s="135"/>
      <c r="CG405" s="135"/>
      <c r="CH405" s="135"/>
      <c r="CI405" s="135"/>
      <c r="CJ405" s="135"/>
      <c r="CK405" s="135"/>
      <c r="CL405" s="135"/>
      <c r="CM405" s="135"/>
      <c r="CN405" s="135"/>
      <c r="CO405" s="135"/>
      <c r="CP405" s="135"/>
      <c r="CQ405" s="135"/>
      <c r="CR405" s="135"/>
      <c r="CS405" s="135"/>
      <c r="CT405" s="135"/>
      <c r="CU405" s="135"/>
      <c r="CV405" s="135"/>
      <c r="CW405" s="135"/>
      <c r="CX405" s="135"/>
      <c r="CY405" s="135"/>
      <c r="CZ405" s="135"/>
      <c r="DA405" s="135"/>
      <c r="DB405" s="135"/>
      <c r="DC405" s="135"/>
      <c r="DD405" s="135"/>
      <c r="DE405" s="135"/>
      <c r="DF405" s="135"/>
      <c r="DG405" s="135"/>
      <c r="DH405" s="135"/>
      <c r="DI405" s="135"/>
      <c r="DJ405" s="135"/>
      <c r="DK405" s="135"/>
      <c r="DL405" s="135"/>
      <c r="DM405" s="135"/>
      <c r="DN405" s="135"/>
      <c r="DO405" s="135"/>
      <c r="DP405" s="135"/>
      <c r="DQ405" s="135"/>
      <c r="DR405" s="135"/>
      <c r="DS405" s="135"/>
      <c r="DT405" s="135"/>
      <c r="DU405" s="135"/>
      <c r="DV405" s="135"/>
      <c r="DW405" s="135"/>
      <c r="DX405" s="135"/>
      <c r="DY405" s="135"/>
      <c r="DZ405" s="135"/>
      <c r="EA405" s="135"/>
      <c r="EB405" s="135"/>
      <c r="EC405" s="135"/>
      <c r="ED405" s="135"/>
      <c r="EE405" s="135"/>
      <c r="EF405" s="135"/>
      <c r="EG405" s="135"/>
      <c r="EH405" s="135"/>
      <c r="EI405" s="135"/>
      <c r="EJ405" s="135"/>
      <c r="EK405" s="135"/>
      <c r="EL405" s="135"/>
      <c r="EM405" s="135"/>
      <c r="EN405" s="135"/>
      <c r="EO405" s="135"/>
      <c r="EP405" s="135"/>
      <c r="EQ405" s="135"/>
      <c r="ER405" s="135"/>
      <c r="ES405" s="135"/>
      <c r="ET405" s="135"/>
      <c r="EU405" s="135"/>
      <c r="EV405" s="135"/>
      <c r="EW405" s="135"/>
      <c r="EX405" s="135"/>
      <c r="EY405" s="135"/>
      <c r="EZ405" s="135"/>
      <c r="FA405" s="135"/>
      <c r="FB405" s="135"/>
      <c r="FC405" s="135"/>
      <c r="FD405" s="135"/>
      <c r="FE405" s="135"/>
      <c r="FF405" s="135"/>
      <c r="FG405" s="135"/>
      <c r="FH405" s="135"/>
      <c r="FI405" s="135"/>
      <c r="FJ405" s="135"/>
      <c r="FK405" s="135"/>
      <c r="FL405" s="135"/>
      <c r="FM405" s="135"/>
      <c r="FN405" s="135"/>
      <c r="FO405" s="135"/>
      <c r="FP405" s="135"/>
      <c r="FQ405" s="135"/>
      <c r="FR405" s="135"/>
      <c r="FS405" s="135"/>
      <c r="FT405" s="135"/>
      <c r="FU405" s="135"/>
      <c r="FV405" s="135"/>
      <c r="FW405" s="135"/>
      <c r="FX405" s="135"/>
      <c r="FY405" s="135"/>
      <c r="FZ405" s="135"/>
      <c r="GA405" s="135"/>
      <c r="GB405" s="135"/>
      <c r="GC405" s="135"/>
      <c r="GD405" s="135"/>
      <c r="GE405" s="135"/>
      <c r="GF405" s="135"/>
      <c r="GG405" s="135"/>
      <c r="GH405" s="135"/>
      <c r="GI405" s="135"/>
      <c r="GJ405" s="135"/>
      <c r="GK405" s="135"/>
      <c r="GL405" s="135"/>
      <c r="GM405" s="135"/>
      <c r="GN405" s="135"/>
      <c r="GO405" s="135"/>
      <c r="GP405" s="135"/>
      <c r="GQ405" s="135"/>
      <c r="GR405" s="135"/>
      <c r="GS405" s="135"/>
      <c r="GT405" s="135"/>
      <c r="GU405" s="135"/>
      <c r="GV405" s="135"/>
      <c r="GW405" s="135"/>
      <c r="GX405" s="135"/>
      <c r="GY405" s="135"/>
      <c r="GZ405" s="135"/>
      <c r="HA405" s="135"/>
      <c r="HB405" s="135"/>
      <c r="HC405" s="135"/>
      <c r="HD405" s="135"/>
      <c r="HE405" s="135"/>
      <c r="HF405" s="135"/>
      <c r="HG405" s="135"/>
      <c r="HH405" s="135"/>
      <c r="HI405" s="135"/>
      <c r="HJ405" s="135"/>
      <c r="HK405" s="135"/>
      <c r="HL405" s="135"/>
      <c r="HM405" s="135"/>
      <c r="HN405" s="135"/>
      <c r="HO405" s="135"/>
      <c r="HP405" s="135"/>
      <c r="HQ405" s="135"/>
      <c r="HR405" s="135"/>
      <c r="HS405" s="135"/>
      <c r="HT405" s="135"/>
      <c r="HU405" s="135"/>
      <c r="HV405" s="135"/>
      <c r="HW405" s="135"/>
      <c r="HX405" s="135"/>
      <c r="HY405" s="135"/>
      <c r="HZ405" s="135"/>
      <c r="IA405" s="135"/>
      <c r="IB405" s="135"/>
      <c r="IC405" s="135"/>
      <c r="ID405" s="135"/>
      <c r="IE405" s="135"/>
      <c r="IF405" s="135"/>
      <c r="IG405" s="135"/>
      <c r="IH405" s="135"/>
      <c r="II405" s="135"/>
      <c r="IJ405" s="135"/>
      <c r="IK405" s="135"/>
      <c r="IL405" s="135"/>
      <c r="IM405" s="135"/>
      <c r="IN405" s="135"/>
      <c r="IO405" s="135"/>
      <c r="IP405" s="135"/>
      <c r="IQ405" s="135"/>
      <c r="IR405" s="135"/>
      <c r="IS405" s="135"/>
      <c r="IT405" s="135"/>
      <c r="IU405" s="135"/>
      <c r="IV405" s="135"/>
      <c r="IW405" s="135"/>
      <c r="IX405" s="135"/>
      <c r="IY405" s="135"/>
      <c r="IZ405" s="135"/>
      <c r="JA405" s="135"/>
      <c r="JB405" s="135"/>
      <c r="JC405" s="135"/>
      <c r="JD405" s="135"/>
      <c r="JE405" s="135"/>
      <c r="JF405" s="135"/>
      <c r="JG405" s="135"/>
      <c r="JH405" s="135"/>
      <c r="JI405" s="135"/>
      <c r="JJ405" s="135"/>
    </row>
    <row r="406" spans="2:270" s="20" customFormat="1" ht="183" hidden="1" customHeight="1">
      <c r="B406" s="68" t="s">
        <v>2504</v>
      </c>
      <c r="C406" s="74" t="s">
        <v>1114</v>
      </c>
      <c r="D406" s="147">
        <v>43812</v>
      </c>
      <c r="E406" s="68" t="s">
        <v>1565</v>
      </c>
      <c r="F406" s="11" t="s">
        <v>1347</v>
      </c>
      <c r="G406" s="11" t="s">
        <v>1069</v>
      </c>
      <c r="H406" s="16" t="s">
        <v>1070</v>
      </c>
      <c r="I406" s="16" t="s">
        <v>1071</v>
      </c>
      <c r="J406" s="144" t="s">
        <v>1072</v>
      </c>
      <c r="K406" s="136">
        <v>1</v>
      </c>
      <c r="L406" s="139">
        <v>43864</v>
      </c>
      <c r="M406" s="139">
        <v>44012</v>
      </c>
      <c r="N406" s="138">
        <f t="shared" si="13"/>
        <v>22</v>
      </c>
      <c r="O406" s="8" t="s">
        <v>61</v>
      </c>
      <c r="P406" s="83" t="s">
        <v>1079</v>
      </c>
      <c r="Q406" s="196">
        <v>1</v>
      </c>
      <c r="R406" s="6" t="s">
        <v>1826</v>
      </c>
      <c r="S406" s="7">
        <f t="shared" si="16"/>
        <v>389</v>
      </c>
      <c r="T406" s="83"/>
      <c r="U406" s="66" t="s">
        <v>1382</v>
      </c>
      <c r="V406" s="66" t="s">
        <v>1382</v>
      </c>
      <c r="W406" s="66" t="s">
        <v>1382</v>
      </c>
      <c r="X406" s="66" t="s">
        <v>1382</v>
      </c>
      <c r="Y406" s="13" t="s">
        <v>1382</v>
      </c>
      <c r="Z406" s="13" t="s">
        <v>1382</v>
      </c>
      <c r="AA406" s="13" t="s">
        <v>1382</v>
      </c>
      <c r="AB406" s="13" t="s">
        <v>1400</v>
      </c>
      <c r="AC406" s="13" t="s">
        <v>1769</v>
      </c>
      <c r="AD406" s="106" t="s">
        <v>1797</v>
      </c>
      <c r="AE406" s="13" t="s">
        <v>1873</v>
      </c>
      <c r="AF406" s="20" t="s">
        <v>2683</v>
      </c>
      <c r="AG406" s="4" t="s">
        <v>2678</v>
      </c>
      <c r="AH406" s="61" t="s">
        <v>923</v>
      </c>
      <c r="AI406" s="73">
        <v>44025</v>
      </c>
      <c r="AJ406" s="74" t="s">
        <v>1091</v>
      </c>
      <c r="AK406" s="84"/>
      <c r="AL406" s="80"/>
      <c r="AM406" s="80"/>
      <c r="AN406" s="71"/>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c r="CN406" s="140"/>
      <c r="CO406" s="140"/>
      <c r="CP406" s="140"/>
      <c r="CQ406" s="140"/>
      <c r="CR406" s="140"/>
      <c r="CS406" s="140"/>
      <c r="CT406" s="140"/>
      <c r="CU406" s="140"/>
      <c r="CV406" s="140"/>
      <c r="CW406" s="140"/>
      <c r="CX406" s="140"/>
      <c r="CY406" s="140"/>
      <c r="CZ406" s="140"/>
      <c r="DA406" s="140"/>
      <c r="DB406" s="140"/>
      <c r="DC406" s="140"/>
      <c r="DD406" s="140"/>
      <c r="DE406" s="140"/>
      <c r="DF406" s="140"/>
      <c r="DG406" s="140"/>
      <c r="DH406" s="140"/>
      <c r="DI406" s="140"/>
      <c r="DJ406" s="140"/>
      <c r="DK406" s="140"/>
      <c r="DL406" s="140"/>
      <c r="DM406" s="140"/>
      <c r="DN406" s="140"/>
      <c r="DO406" s="140"/>
      <c r="DP406" s="140"/>
      <c r="DQ406" s="140"/>
      <c r="DR406" s="140"/>
      <c r="DS406" s="140"/>
      <c r="DT406" s="140"/>
      <c r="DU406" s="140"/>
      <c r="DV406" s="140"/>
      <c r="DW406" s="140"/>
      <c r="DX406" s="140"/>
      <c r="DY406" s="140"/>
      <c r="DZ406" s="140"/>
      <c r="EA406" s="140"/>
      <c r="EB406" s="140"/>
      <c r="EC406" s="140"/>
      <c r="ED406" s="140"/>
      <c r="EE406" s="140"/>
      <c r="EF406" s="140"/>
      <c r="EG406" s="140"/>
      <c r="EH406" s="140"/>
      <c r="EI406" s="140"/>
      <c r="EJ406" s="140"/>
      <c r="EK406" s="140"/>
      <c r="EL406" s="140"/>
      <c r="EM406" s="140"/>
      <c r="EN406" s="140"/>
      <c r="EO406" s="140"/>
      <c r="EP406" s="140"/>
      <c r="EQ406" s="140"/>
      <c r="ER406" s="140"/>
      <c r="ES406" s="140"/>
      <c r="ET406" s="140"/>
      <c r="EU406" s="140"/>
      <c r="EV406" s="140"/>
      <c r="EW406" s="140"/>
      <c r="EX406" s="140"/>
      <c r="EY406" s="140"/>
      <c r="EZ406" s="140"/>
      <c r="FA406" s="140"/>
      <c r="FB406" s="140"/>
      <c r="FC406" s="140"/>
      <c r="FD406" s="140"/>
      <c r="FE406" s="140"/>
      <c r="FF406" s="140"/>
      <c r="FG406" s="140"/>
      <c r="FH406" s="140"/>
      <c r="FI406" s="140"/>
      <c r="FJ406" s="140"/>
      <c r="FK406" s="140"/>
      <c r="FL406" s="140"/>
      <c r="FM406" s="140"/>
      <c r="FN406" s="140"/>
      <c r="FO406" s="140"/>
      <c r="FP406" s="140"/>
      <c r="FQ406" s="140"/>
      <c r="FR406" s="140"/>
      <c r="FS406" s="140"/>
      <c r="FT406" s="140"/>
      <c r="FU406" s="140"/>
      <c r="FV406" s="140"/>
      <c r="FW406" s="140"/>
      <c r="FX406" s="140"/>
      <c r="FY406" s="140"/>
      <c r="FZ406" s="140"/>
      <c r="GA406" s="140"/>
      <c r="GB406" s="140"/>
      <c r="GC406" s="140"/>
      <c r="GD406" s="140"/>
      <c r="GE406" s="140"/>
      <c r="GF406" s="140"/>
      <c r="GG406" s="140"/>
      <c r="GH406" s="140"/>
      <c r="GI406" s="140"/>
      <c r="GJ406" s="140"/>
      <c r="GK406" s="140"/>
      <c r="GL406" s="140"/>
      <c r="GM406" s="140"/>
      <c r="GN406" s="140"/>
      <c r="GO406" s="140"/>
      <c r="GP406" s="140"/>
      <c r="GQ406" s="140"/>
      <c r="GR406" s="140"/>
      <c r="GS406" s="140"/>
      <c r="GT406" s="140"/>
      <c r="GU406" s="140"/>
      <c r="GV406" s="140"/>
      <c r="GW406" s="140"/>
      <c r="GX406" s="140"/>
      <c r="GY406" s="140"/>
      <c r="GZ406" s="140"/>
      <c r="HA406" s="140"/>
      <c r="HB406" s="140"/>
      <c r="HC406" s="140"/>
      <c r="HD406" s="140"/>
      <c r="HE406" s="140"/>
      <c r="HF406" s="140"/>
      <c r="HG406" s="140"/>
      <c r="HH406" s="140"/>
      <c r="HI406" s="140"/>
      <c r="HJ406" s="140"/>
      <c r="HK406" s="140"/>
      <c r="HL406" s="140"/>
      <c r="HM406" s="140"/>
      <c r="HN406" s="140"/>
      <c r="HO406" s="140"/>
      <c r="HP406" s="140"/>
      <c r="HQ406" s="140"/>
      <c r="HR406" s="140"/>
      <c r="HS406" s="140"/>
      <c r="HT406" s="140"/>
      <c r="HU406" s="140"/>
      <c r="HV406" s="140"/>
      <c r="HW406" s="140"/>
      <c r="HX406" s="140"/>
      <c r="HY406" s="140"/>
      <c r="HZ406" s="140"/>
      <c r="IA406" s="140"/>
      <c r="IB406" s="140"/>
      <c r="IC406" s="140"/>
      <c r="ID406" s="140"/>
      <c r="IE406" s="140"/>
      <c r="IF406" s="140"/>
      <c r="IG406" s="140"/>
      <c r="IH406" s="140"/>
      <c r="II406" s="140"/>
      <c r="IJ406" s="140"/>
      <c r="IK406" s="140"/>
      <c r="IL406" s="140"/>
      <c r="IM406" s="140"/>
      <c r="IN406" s="140"/>
      <c r="IO406" s="140"/>
      <c r="IP406" s="140"/>
      <c r="IQ406" s="140"/>
      <c r="IR406" s="140"/>
      <c r="IS406" s="140"/>
      <c r="IT406" s="140"/>
      <c r="IU406" s="140"/>
      <c r="IV406" s="140"/>
      <c r="IW406" s="140"/>
      <c r="IX406" s="140"/>
      <c r="IY406" s="140"/>
      <c r="IZ406" s="140"/>
      <c r="JA406" s="140"/>
      <c r="JB406" s="140"/>
      <c r="JC406" s="140"/>
      <c r="JD406" s="140"/>
      <c r="JE406" s="140"/>
      <c r="JF406" s="140"/>
      <c r="JG406" s="140"/>
      <c r="JH406" s="140"/>
      <c r="JI406" s="140"/>
      <c r="JJ406" s="140"/>
    </row>
    <row r="407" spans="2:270" s="20" customFormat="1" ht="381" hidden="1" customHeight="1">
      <c r="B407" s="68" t="s">
        <v>2505</v>
      </c>
      <c r="C407" s="369" t="s">
        <v>1114</v>
      </c>
      <c r="D407" s="370">
        <v>43812</v>
      </c>
      <c r="E407" s="68" t="s">
        <v>1565</v>
      </c>
      <c r="F407" s="16" t="s">
        <v>2911</v>
      </c>
      <c r="G407" s="16" t="s">
        <v>1069</v>
      </c>
      <c r="H407" s="9" t="s">
        <v>1073</v>
      </c>
      <c r="I407" s="9" t="s">
        <v>1074</v>
      </c>
      <c r="J407" s="144" t="s">
        <v>1075</v>
      </c>
      <c r="K407" s="136">
        <v>4</v>
      </c>
      <c r="L407" s="139">
        <v>43864</v>
      </c>
      <c r="M407" s="139">
        <v>44135</v>
      </c>
      <c r="N407" s="138">
        <f t="shared" si="13"/>
        <v>39</v>
      </c>
      <c r="O407" s="8" t="s">
        <v>61</v>
      </c>
      <c r="P407" s="369" t="s">
        <v>1080</v>
      </c>
      <c r="Q407" s="204">
        <v>4</v>
      </c>
      <c r="R407" s="6"/>
      <c r="S407" s="7">
        <f t="shared" si="16"/>
        <v>0</v>
      </c>
      <c r="T407" s="74"/>
      <c r="U407" s="66" t="s">
        <v>1382</v>
      </c>
      <c r="V407" s="66" t="s">
        <v>1382</v>
      </c>
      <c r="W407" s="66" t="s">
        <v>1382</v>
      </c>
      <c r="X407" s="66" t="s">
        <v>1382</v>
      </c>
      <c r="Y407" s="13" t="s">
        <v>1382</v>
      </c>
      <c r="Z407" s="13" t="s">
        <v>1382</v>
      </c>
      <c r="AA407" s="13" t="s">
        <v>1382</v>
      </c>
      <c r="AB407" s="179" t="s">
        <v>1799</v>
      </c>
      <c r="AC407" s="13" t="s">
        <v>2913</v>
      </c>
      <c r="AD407" s="226" t="s">
        <v>1812</v>
      </c>
      <c r="AE407" s="13" t="s">
        <v>2912</v>
      </c>
      <c r="AF407" s="4" t="s">
        <v>2877</v>
      </c>
      <c r="AG407" s="4" t="s">
        <v>2914</v>
      </c>
      <c r="AH407" s="61" t="s">
        <v>925</v>
      </c>
      <c r="AI407" s="73">
        <v>44126</v>
      </c>
      <c r="AJ407" s="74" t="s">
        <v>1091</v>
      </c>
      <c r="AK407" s="76"/>
      <c r="AL407" s="72"/>
      <c r="AM407" s="72"/>
      <c r="AN407" s="71"/>
      <c r="AP407" s="135"/>
      <c r="AQ407" s="135"/>
      <c r="AR407" s="135"/>
      <c r="AS407" s="135"/>
      <c r="AT407" s="135"/>
      <c r="AU407" s="135"/>
      <c r="AV407" s="135"/>
      <c r="AW407" s="135"/>
      <c r="AX407" s="135"/>
      <c r="AY407" s="135"/>
      <c r="AZ407" s="135"/>
      <c r="BA407" s="135"/>
      <c r="BB407" s="135"/>
      <c r="BC407" s="135"/>
      <c r="BD407" s="135"/>
      <c r="BE407" s="135"/>
      <c r="BF407" s="135"/>
      <c r="BG407" s="135"/>
      <c r="BH407" s="135"/>
      <c r="BI407" s="135"/>
      <c r="BJ407" s="135"/>
      <c r="BK407" s="135"/>
      <c r="BL407" s="135"/>
      <c r="BM407" s="135"/>
      <c r="BN407" s="135"/>
      <c r="BO407" s="135"/>
      <c r="BP407" s="135"/>
      <c r="BQ407" s="135"/>
      <c r="BR407" s="135"/>
      <c r="BS407" s="135"/>
      <c r="BT407" s="135"/>
      <c r="BU407" s="135"/>
      <c r="BV407" s="135"/>
      <c r="BW407" s="135"/>
      <c r="BX407" s="135"/>
      <c r="BY407" s="135"/>
      <c r="BZ407" s="135"/>
      <c r="CA407" s="135"/>
      <c r="CB407" s="135"/>
      <c r="CC407" s="135"/>
      <c r="CD407" s="135"/>
      <c r="CE407" s="135"/>
      <c r="CF407" s="135"/>
      <c r="CG407" s="135"/>
      <c r="CH407" s="135"/>
      <c r="CI407" s="135"/>
      <c r="CJ407" s="135"/>
      <c r="CK407" s="135"/>
      <c r="CL407" s="135"/>
      <c r="CM407" s="135"/>
      <c r="CN407" s="135"/>
      <c r="CO407" s="135"/>
      <c r="CP407" s="135"/>
      <c r="CQ407" s="135"/>
      <c r="CR407" s="135"/>
      <c r="CS407" s="135"/>
      <c r="CT407" s="135"/>
      <c r="CU407" s="135"/>
      <c r="CV407" s="135"/>
      <c r="CW407" s="135"/>
      <c r="CX407" s="135"/>
      <c r="CY407" s="135"/>
      <c r="CZ407" s="135"/>
      <c r="DA407" s="135"/>
      <c r="DB407" s="135"/>
      <c r="DC407" s="135"/>
      <c r="DD407" s="135"/>
      <c r="DE407" s="135"/>
      <c r="DF407" s="135"/>
      <c r="DG407" s="135"/>
      <c r="DH407" s="135"/>
      <c r="DI407" s="135"/>
      <c r="DJ407" s="135"/>
      <c r="DK407" s="135"/>
      <c r="DL407" s="135"/>
      <c r="DM407" s="135"/>
      <c r="DN407" s="135"/>
      <c r="DO407" s="135"/>
      <c r="DP407" s="135"/>
      <c r="DQ407" s="135"/>
      <c r="DR407" s="135"/>
      <c r="DS407" s="135"/>
      <c r="DT407" s="135"/>
      <c r="DU407" s="135"/>
      <c r="DV407" s="135"/>
      <c r="DW407" s="135"/>
      <c r="DX407" s="135"/>
      <c r="DY407" s="135"/>
      <c r="DZ407" s="135"/>
      <c r="EA407" s="135"/>
      <c r="EB407" s="135"/>
      <c r="EC407" s="135"/>
      <c r="ED407" s="135"/>
      <c r="EE407" s="135"/>
      <c r="EF407" s="135"/>
      <c r="EG407" s="135"/>
      <c r="EH407" s="135"/>
      <c r="EI407" s="135"/>
      <c r="EJ407" s="135"/>
      <c r="EK407" s="135"/>
      <c r="EL407" s="135"/>
      <c r="EM407" s="135"/>
      <c r="EN407" s="135"/>
      <c r="EO407" s="135"/>
      <c r="EP407" s="135"/>
      <c r="EQ407" s="135"/>
      <c r="ER407" s="135"/>
      <c r="ES407" s="135"/>
      <c r="ET407" s="135"/>
      <c r="EU407" s="135"/>
      <c r="EV407" s="135"/>
      <c r="EW407" s="135"/>
      <c r="EX407" s="135"/>
      <c r="EY407" s="135"/>
      <c r="EZ407" s="135"/>
      <c r="FA407" s="135"/>
      <c r="FB407" s="135"/>
      <c r="FC407" s="135"/>
      <c r="FD407" s="135"/>
      <c r="FE407" s="135"/>
      <c r="FF407" s="135"/>
      <c r="FG407" s="135"/>
      <c r="FH407" s="135"/>
      <c r="FI407" s="135"/>
      <c r="FJ407" s="135"/>
      <c r="FK407" s="135"/>
      <c r="FL407" s="135"/>
      <c r="FM407" s="135"/>
      <c r="FN407" s="135"/>
      <c r="FO407" s="135"/>
      <c r="FP407" s="135"/>
      <c r="FQ407" s="135"/>
      <c r="FR407" s="135"/>
      <c r="FS407" s="135"/>
      <c r="FT407" s="135"/>
      <c r="FU407" s="135"/>
      <c r="FV407" s="135"/>
      <c r="FW407" s="135"/>
      <c r="FX407" s="135"/>
      <c r="FY407" s="135"/>
      <c r="FZ407" s="135"/>
      <c r="GA407" s="135"/>
      <c r="GB407" s="135"/>
      <c r="GC407" s="135"/>
      <c r="GD407" s="135"/>
      <c r="GE407" s="135"/>
      <c r="GF407" s="135"/>
      <c r="GG407" s="135"/>
      <c r="GH407" s="135"/>
      <c r="GI407" s="135"/>
      <c r="GJ407" s="135"/>
      <c r="GK407" s="135"/>
      <c r="GL407" s="135"/>
      <c r="GM407" s="135"/>
      <c r="GN407" s="135"/>
      <c r="GO407" s="135"/>
      <c r="GP407" s="135"/>
      <c r="GQ407" s="135"/>
      <c r="GR407" s="135"/>
      <c r="GS407" s="135"/>
      <c r="GT407" s="135"/>
      <c r="GU407" s="135"/>
      <c r="GV407" s="135"/>
      <c r="GW407" s="135"/>
      <c r="GX407" s="135"/>
      <c r="GY407" s="135"/>
      <c r="GZ407" s="135"/>
      <c r="HA407" s="135"/>
      <c r="HB407" s="135"/>
      <c r="HC407" s="135"/>
      <c r="HD407" s="135"/>
      <c r="HE407" s="135"/>
      <c r="HF407" s="135"/>
      <c r="HG407" s="135"/>
      <c r="HH407" s="135"/>
      <c r="HI407" s="135"/>
      <c r="HJ407" s="135"/>
      <c r="HK407" s="135"/>
      <c r="HL407" s="135"/>
      <c r="HM407" s="135"/>
      <c r="HN407" s="135"/>
      <c r="HO407" s="135"/>
      <c r="HP407" s="135"/>
      <c r="HQ407" s="135"/>
      <c r="HR407" s="135"/>
      <c r="HS407" s="135"/>
      <c r="HT407" s="135"/>
      <c r="HU407" s="135"/>
      <c r="HV407" s="135"/>
      <c r="HW407" s="135"/>
      <c r="HX407" s="135"/>
      <c r="HY407" s="135"/>
      <c r="HZ407" s="135"/>
      <c r="IA407" s="135"/>
      <c r="IB407" s="135"/>
      <c r="IC407" s="135"/>
      <c r="ID407" s="135"/>
      <c r="IE407" s="135"/>
      <c r="IF407" s="135"/>
      <c r="IG407" s="135"/>
      <c r="IH407" s="135"/>
      <c r="II407" s="135"/>
      <c r="IJ407" s="135"/>
      <c r="IK407" s="135"/>
      <c r="IL407" s="135"/>
      <c r="IM407" s="135"/>
      <c r="IN407" s="135"/>
      <c r="IO407" s="135"/>
      <c r="IP407" s="135"/>
      <c r="IQ407" s="135"/>
      <c r="IR407" s="135"/>
      <c r="IS407" s="135"/>
      <c r="IT407" s="135"/>
      <c r="IU407" s="135"/>
      <c r="IV407" s="135"/>
      <c r="IW407" s="135"/>
      <c r="IX407" s="135"/>
      <c r="IY407" s="135"/>
      <c r="IZ407" s="135"/>
      <c r="JA407" s="135"/>
      <c r="JB407" s="135"/>
      <c r="JC407" s="135"/>
      <c r="JD407" s="135"/>
      <c r="JE407" s="135"/>
      <c r="JF407" s="135"/>
      <c r="JG407" s="135"/>
      <c r="JH407" s="135"/>
      <c r="JI407" s="135"/>
      <c r="JJ407" s="135"/>
    </row>
    <row r="408" spans="2:270" s="20" customFormat="1" ht="360.75" hidden="1" customHeight="1">
      <c r="B408" s="68" t="s">
        <v>2506</v>
      </c>
      <c r="C408" s="8" t="s">
        <v>1393</v>
      </c>
      <c r="D408" s="107">
        <v>42934</v>
      </c>
      <c r="E408" s="380" t="s">
        <v>1535</v>
      </c>
      <c r="F408" s="129" t="s">
        <v>2830</v>
      </c>
      <c r="G408" s="4" t="s">
        <v>1699</v>
      </c>
      <c r="H408" s="4" t="s">
        <v>474</v>
      </c>
      <c r="I408" s="4" t="s">
        <v>1700</v>
      </c>
      <c r="J408" s="4" t="s">
        <v>2834</v>
      </c>
      <c r="K408" s="43">
        <v>1</v>
      </c>
      <c r="L408" s="44">
        <v>43891</v>
      </c>
      <c r="M408" s="44">
        <v>44044</v>
      </c>
      <c r="N408" s="5">
        <v>24</v>
      </c>
      <c r="O408" s="369" t="s">
        <v>56</v>
      </c>
      <c r="P408" s="373"/>
      <c r="Q408" s="196">
        <v>1</v>
      </c>
      <c r="R408" s="6"/>
      <c r="S408" s="7">
        <f>LEN($R408)</f>
        <v>0</v>
      </c>
      <c r="T408" s="71" t="s">
        <v>1382</v>
      </c>
      <c r="U408" s="71" t="s">
        <v>1382</v>
      </c>
      <c r="V408" s="71" t="s">
        <v>1382</v>
      </c>
      <c r="W408" s="71" t="s">
        <v>1382</v>
      </c>
      <c r="X408" s="71" t="s">
        <v>1382</v>
      </c>
      <c r="Y408" s="71" t="s">
        <v>1382</v>
      </c>
      <c r="Z408" s="71" t="s">
        <v>1382</v>
      </c>
      <c r="AA408" s="71" t="s">
        <v>1382</v>
      </c>
      <c r="AB408" s="71" t="s">
        <v>1382</v>
      </c>
      <c r="AC408" s="27" t="s">
        <v>2713</v>
      </c>
      <c r="AD408" s="27" t="s">
        <v>1926</v>
      </c>
      <c r="AE408" s="27" t="s">
        <v>1930</v>
      </c>
      <c r="AF408" s="347" t="s">
        <v>2833</v>
      </c>
      <c r="AG408" s="341" t="s">
        <v>2960</v>
      </c>
      <c r="AH408" s="108" t="s">
        <v>923</v>
      </c>
      <c r="AI408" s="73">
        <v>44125</v>
      </c>
      <c r="AJ408" s="74" t="s">
        <v>1091</v>
      </c>
      <c r="AK408" s="76"/>
      <c r="AL408" s="71"/>
      <c r="AM408" s="71"/>
      <c r="AN408" s="71"/>
    </row>
    <row r="409" spans="2:270" ht="277.5" hidden="1" customHeight="1">
      <c r="B409" s="68" t="s">
        <v>2507</v>
      </c>
      <c r="C409" s="8" t="s">
        <v>1393</v>
      </c>
      <c r="D409" s="107">
        <v>42934</v>
      </c>
      <c r="E409" s="380" t="s">
        <v>1535</v>
      </c>
      <c r="F409" s="129" t="s">
        <v>2830</v>
      </c>
      <c r="G409" s="4" t="s">
        <v>1699</v>
      </c>
      <c r="H409" s="4" t="s">
        <v>474</v>
      </c>
      <c r="I409" s="4" t="s">
        <v>2831</v>
      </c>
      <c r="J409" s="4" t="s">
        <v>1701</v>
      </c>
      <c r="K409" s="43">
        <v>2</v>
      </c>
      <c r="L409" s="44">
        <v>43891</v>
      </c>
      <c r="M409" s="44">
        <v>44256</v>
      </c>
      <c r="N409" s="5">
        <v>48</v>
      </c>
      <c r="O409" s="369" t="s">
        <v>56</v>
      </c>
      <c r="P409" s="381"/>
      <c r="Q409" s="204">
        <v>1</v>
      </c>
      <c r="R409" s="6"/>
      <c r="S409" s="7">
        <f>LEN($R409)</f>
        <v>0</v>
      </c>
      <c r="T409" s="71" t="s">
        <v>1382</v>
      </c>
      <c r="U409" s="71" t="s">
        <v>1382</v>
      </c>
      <c r="V409" s="71" t="s">
        <v>1382</v>
      </c>
      <c r="W409" s="71" t="s">
        <v>1382</v>
      </c>
      <c r="X409" s="71" t="s">
        <v>1382</v>
      </c>
      <c r="Y409" s="71" t="s">
        <v>1382</v>
      </c>
      <c r="Z409" s="71" t="s">
        <v>1382</v>
      </c>
      <c r="AA409" s="71" t="s">
        <v>1382</v>
      </c>
      <c r="AB409" s="71" t="s">
        <v>1382</v>
      </c>
      <c r="AC409" s="27" t="s">
        <v>2832</v>
      </c>
      <c r="AD409" s="27" t="s">
        <v>1927</v>
      </c>
      <c r="AE409" s="27" t="s">
        <v>1930</v>
      </c>
      <c r="AF409" s="9" t="s">
        <v>2829</v>
      </c>
      <c r="AG409" s="27" t="s">
        <v>2839</v>
      </c>
      <c r="AH409" s="108" t="s">
        <v>925</v>
      </c>
      <c r="AI409" s="73">
        <v>44125</v>
      </c>
      <c r="AJ409" s="74" t="s">
        <v>1091</v>
      </c>
      <c r="AK409" s="188"/>
      <c r="AL409" s="187"/>
      <c r="AM409" s="187"/>
      <c r="AN409" s="71"/>
    </row>
    <row r="410" spans="2:270" ht="263.25" hidden="1" customHeight="1">
      <c r="B410" s="68" t="s">
        <v>2508</v>
      </c>
      <c r="C410" s="8" t="s">
        <v>1393</v>
      </c>
      <c r="D410" s="107">
        <v>42934</v>
      </c>
      <c r="E410" s="380" t="s">
        <v>1535</v>
      </c>
      <c r="F410" s="238" t="s">
        <v>2749</v>
      </c>
      <c r="G410" s="4" t="s">
        <v>1699</v>
      </c>
      <c r="H410" s="4" t="s">
        <v>474</v>
      </c>
      <c r="I410" s="4" t="s">
        <v>1702</v>
      </c>
      <c r="J410" s="4" t="s">
        <v>1703</v>
      </c>
      <c r="K410" s="43">
        <v>3</v>
      </c>
      <c r="L410" s="44">
        <v>44013</v>
      </c>
      <c r="M410" s="44">
        <v>44378</v>
      </c>
      <c r="N410" s="5">
        <v>48</v>
      </c>
      <c r="O410" s="369" t="s">
        <v>78</v>
      </c>
      <c r="P410" s="373" t="s">
        <v>747</v>
      </c>
      <c r="Q410" s="204">
        <v>0</v>
      </c>
      <c r="R410" s="6"/>
      <c r="S410" s="7">
        <f>LEN($R410)</f>
        <v>0</v>
      </c>
      <c r="T410" s="71" t="s">
        <v>1382</v>
      </c>
      <c r="U410" s="71" t="s">
        <v>1382</v>
      </c>
      <c r="V410" s="71" t="s">
        <v>1382</v>
      </c>
      <c r="W410" s="71" t="s">
        <v>1382</v>
      </c>
      <c r="X410" s="71" t="s">
        <v>1382</v>
      </c>
      <c r="Y410" s="71" t="s">
        <v>1382</v>
      </c>
      <c r="Z410" s="71" t="s">
        <v>1382</v>
      </c>
      <c r="AA410" s="71" t="s">
        <v>1382</v>
      </c>
      <c r="AB410" s="71" t="s">
        <v>1382</v>
      </c>
      <c r="AC410" s="27" t="s">
        <v>2713</v>
      </c>
      <c r="AD410" s="27" t="s">
        <v>1721</v>
      </c>
      <c r="AE410" s="27" t="s">
        <v>1723</v>
      </c>
      <c r="AF410" s="4" t="s">
        <v>2710</v>
      </c>
      <c r="AG410" s="27" t="s">
        <v>2840</v>
      </c>
      <c r="AH410" s="108" t="s">
        <v>925</v>
      </c>
      <c r="AI410" s="73">
        <v>44119</v>
      </c>
      <c r="AJ410" s="74" t="s">
        <v>1091</v>
      </c>
      <c r="AK410" s="188"/>
      <c r="AL410" s="187"/>
      <c r="AM410" s="187"/>
      <c r="AN410" s="71"/>
    </row>
    <row r="411" spans="2:270" ht="168" hidden="1" customHeight="1">
      <c r="B411" s="68" t="s">
        <v>2509</v>
      </c>
      <c r="C411" s="8" t="s">
        <v>1393</v>
      </c>
      <c r="D411" s="107">
        <v>42934</v>
      </c>
      <c r="E411" s="380" t="s">
        <v>1535</v>
      </c>
      <c r="F411" s="238" t="s">
        <v>2749</v>
      </c>
      <c r="G411" s="4" t="s">
        <v>1699</v>
      </c>
      <c r="H411" s="4" t="s">
        <v>1704</v>
      </c>
      <c r="I411" s="4" t="s">
        <v>2835</v>
      </c>
      <c r="J411" s="4" t="s">
        <v>1705</v>
      </c>
      <c r="K411" s="43">
        <v>1</v>
      </c>
      <c r="L411" s="44">
        <v>43891</v>
      </c>
      <c r="M411" s="44">
        <v>44256</v>
      </c>
      <c r="N411" s="5">
        <v>48</v>
      </c>
      <c r="O411" s="369" t="s">
        <v>78</v>
      </c>
      <c r="P411" s="373" t="s">
        <v>747</v>
      </c>
      <c r="Q411" s="204">
        <v>0</v>
      </c>
      <c r="R411" s="6"/>
      <c r="S411" s="7">
        <f>LEN($R411)</f>
        <v>0</v>
      </c>
      <c r="T411" s="71" t="s">
        <v>1382</v>
      </c>
      <c r="U411" s="71" t="s">
        <v>1382</v>
      </c>
      <c r="V411" s="71" t="s">
        <v>1382</v>
      </c>
      <c r="W411" s="71" t="s">
        <v>1382</v>
      </c>
      <c r="X411" s="71" t="s">
        <v>1382</v>
      </c>
      <c r="Y411" s="71" t="s">
        <v>1382</v>
      </c>
      <c r="Z411" s="71" t="s">
        <v>1382</v>
      </c>
      <c r="AA411" s="71" t="s">
        <v>1382</v>
      </c>
      <c r="AB411" s="71" t="s">
        <v>1382</v>
      </c>
      <c r="AC411" s="27" t="s">
        <v>2713</v>
      </c>
      <c r="AD411" s="27" t="s">
        <v>1721</v>
      </c>
      <c r="AE411" s="27" t="s">
        <v>1724</v>
      </c>
      <c r="AF411" s="27" t="s">
        <v>2711</v>
      </c>
      <c r="AG411" s="27" t="s">
        <v>2719</v>
      </c>
      <c r="AH411" s="108" t="s">
        <v>925</v>
      </c>
      <c r="AI411" s="73">
        <v>44119</v>
      </c>
      <c r="AJ411" s="74" t="s">
        <v>1091</v>
      </c>
      <c r="AK411" s="188"/>
      <c r="AL411" s="187"/>
      <c r="AM411" s="187"/>
      <c r="AN411" s="71"/>
    </row>
    <row r="412" spans="2:270" ht="294.75" hidden="1" customHeight="1">
      <c r="B412" s="68" t="s">
        <v>2510</v>
      </c>
      <c r="C412" s="369" t="s">
        <v>2139</v>
      </c>
      <c r="D412" s="382">
        <v>43991</v>
      </c>
      <c r="E412" s="237" t="s">
        <v>1524</v>
      </c>
      <c r="F412" s="244" t="s">
        <v>1968</v>
      </c>
      <c r="G412" s="234" t="s">
        <v>1969</v>
      </c>
      <c r="H412" s="234" t="s">
        <v>1970</v>
      </c>
      <c r="I412" s="234" t="s">
        <v>1971</v>
      </c>
      <c r="J412" s="239" t="s">
        <v>1972</v>
      </c>
      <c r="K412" s="251">
        <v>1</v>
      </c>
      <c r="L412" s="44">
        <v>44027</v>
      </c>
      <c r="M412" s="44">
        <v>44196</v>
      </c>
      <c r="N412" s="240">
        <f t="shared" ref="N412:N443" si="17">SUM(M412-L412)/7</f>
        <v>24.142857142857142</v>
      </c>
      <c r="O412" s="236" t="s">
        <v>1974</v>
      </c>
      <c r="P412" s="236" t="s">
        <v>1975</v>
      </c>
      <c r="Q412" s="204">
        <v>0</v>
      </c>
      <c r="R412" s="235"/>
      <c r="T412" s="71" t="s">
        <v>1382</v>
      </c>
      <c r="U412" s="71" t="s">
        <v>1382</v>
      </c>
      <c r="V412" s="71" t="s">
        <v>1382</v>
      </c>
      <c r="W412" s="71" t="s">
        <v>1382</v>
      </c>
      <c r="X412" s="71" t="s">
        <v>1382</v>
      </c>
      <c r="Y412" s="71" t="s">
        <v>1382</v>
      </c>
      <c r="Z412" s="71" t="s">
        <v>1382</v>
      </c>
      <c r="AA412" s="71" t="s">
        <v>1382</v>
      </c>
      <c r="AB412" s="71" t="s">
        <v>1382</v>
      </c>
      <c r="AC412" s="71" t="s">
        <v>1711</v>
      </c>
      <c r="AD412" s="220"/>
      <c r="AE412" s="179" t="s">
        <v>1976</v>
      </c>
      <c r="AF412" s="289" t="s">
        <v>2883</v>
      </c>
      <c r="AG412" s="289" t="s">
        <v>2817</v>
      </c>
      <c r="AH412" s="108" t="s">
        <v>925</v>
      </c>
      <c r="AI412" s="310">
        <v>44124</v>
      </c>
      <c r="AJ412" s="74" t="s">
        <v>1091</v>
      </c>
      <c r="AK412" s="188"/>
      <c r="AL412" s="187"/>
      <c r="AM412" s="187"/>
      <c r="AN412" s="187"/>
    </row>
    <row r="413" spans="2:270" ht="409.5" hidden="1">
      <c r="B413" s="68" t="s">
        <v>2511</v>
      </c>
      <c r="C413" s="369" t="s">
        <v>2139</v>
      </c>
      <c r="D413" s="382">
        <v>43991</v>
      </c>
      <c r="E413" s="237" t="s">
        <v>1612</v>
      </c>
      <c r="F413" s="238" t="s">
        <v>2776</v>
      </c>
      <c r="G413" s="239" t="s">
        <v>1977</v>
      </c>
      <c r="H413" s="246" t="s">
        <v>1978</v>
      </c>
      <c r="I413" s="246" t="s">
        <v>1979</v>
      </c>
      <c r="J413" s="246" t="s">
        <v>1980</v>
      </c>
      <c r="K413" s="251">
        <v>4</v>
      </c>
      <c r="L413" s="44">
        <v>44027</v>
      </c>
      <c r="M413" s="44">
        <v>44196</v>
      </c>
      <c r="N413" s="240">
        <f t="shared" si="17"/>
        <v>24.142857142857142</v>
      </c>
      <c r="O413" s="236" t="s">
        <v>895</v>
      </c>
      <c r="P413" s="236"/>
      <c r="Q413" s="204">
        <v>0</v>
      </c>
      <c r="R413" s="235"/>
      <c r="T413" s="71" t="s">
        <v>1382</v>
      </c>
      <c r="U413" s="71" t="s">
        <v>1382</v>
      </c>
      <c r="V413" s="71" t="s">
        <v>1382</v>
      </c>
      <c r="W413" s="71" t="s">
        <v>1382</v>
      </c>
      <c r="X413" s="71" t="s">
        <v>1382</v>
      </c>
      <c r="Y413" s="71" t="s">
        <v>1382</v>
      </c>
      <c r="Z413" s="71" t="s">
        <v>1382</v>
      </c>
      <c r="AA413" s="71" t="s">
        <v>1382</v>
      </c>
      <c r="AB413" s="71" t="s">
        <v>1382</v>
      </c>
      <c r="AC413" s="71" t="s">
        <v>1711</v>
      </c>
      <c r="AD413" s="220"/>
      <c r="AE413" s="179" t="s">
        <v>1976</v>
      </c>
      <c r="AF413" s="347" t="s">
        <v>2773</v>
      </c>
      <c r="AG413" s="289" t="s">
        <v>2779</v>
      </c>
      <c r="AH413" s="108" t="s">
        <v>925</v>
      </c>
      <c r="AI413" s="73">
        <v>44123</v>
      </c>
      <c r="AJ413" s="74" t="s">
        <v>1091</v>
      </c>
      <c r="AK413" s="188"/>
      <c r="AL413" s="187"/>
      <c r="AM413" s="187"/>
      <c r="AN413" s="187"/>
    </row>
    <row r="414" spans="2:270" ht="90" hidden="1" customHeight="1">
      <c r="B414" s="68" t="s">
        <v>2512</v>
      </c>
      <c r="C414" s="369" t="s">
        <v>2139</v>
      </c>
      <c r="D414" s="382">
        <v>43991</v>
      </c>
      <c r="E414" s="237" t="s">
        <v>1612</v>
      </c>
      <c r="F414" s="238" t="s">
        <v>2756</v>
      </c>
      <c r="G414" s="239" t="s">
        <v>1977</v>
      </c>
      <c r="H414" s="246" t="s">
        <v>1981</v>
      </c>
      <c r="I414" s="246" t="s">
        <v>1982</v>
      </c>
      <c r="J414" s="246" t="s">
        <v>1983</v>
      </c>
      <c r="K414" s="251">
        <v>3</v>
      </c>
      <c r="L414" s="107">
        <v>44044</v>
      </c>
      <c r="M414" s="107">
        <v>44196</v>
      </c>
      <c r="N414" s="241">
        <f t="shared" si="17"/>
        <v>21.714285714285715</v>
      </c>
      <c r="O414" s="236" t="s">
        <v>1662</v>
      </c>
      <c r="P414" s="236" t="s">
        <v>78</v>
      </c>
      <c r="Q414" s="204">
        <v>0</v>
      </c>
      <c r="R414" s="235"/>
      <c r="T414" s="71" t="s">
        <v>1382</v>
      </c>
      <c r="U414" s="71" t="s">
        <v>1382</v>
      </c>
      <c r="V414" s="71" t="s">
        <v>1382</v>
      </c>
      <c r="W414" s="71" t="s">
        <v>1382</v>
      </c>
      <c r="X414" s="71" t="s">
        <v>1382</v>
      </c>
      <c r="Y414" s="71" t="s">
        <v>1382</v>
      </c>
      <c r="Z414" s="71" t="s">
        <v>1382</v>
      </c>
      <c r="AA414" s="71" t="s">
        <v>1382</v>
      </c>
      <c r="AB414" s="71" t="s">
        <v>1382</v>
      </c>
      <c r="AC414" s="71" t="s">
        <v>1711</v>
      </c>
      <c r="AD414" s="220"/>
      <c r="AE414" s="179" t="s">
        <v>1976</v>
      </c>
      <c r="AF414" s="289" t="s">
        <v>2751</v>
      </c>
      <c r="AG414" s="289" t="s">
        <v>2760</v>
      </c>
      <c r="AH414" s="108" t="s">
        <v>925</v>
      </c>
      <c r="AI414" s="310">
        <v>44123</v>
      </c>
      <c r="AJ414" s="74" t="s">
        <v>1091</v>
      </c>
      <c r="AK414" s="188"/>
      <c r="AL414" s="187"/>
      <c r="AM414" s="187"/>
      <c r="AN414" s="187"/>
    </row>
    <row r="415" spans="2:270" ht="270" hidden="1">
      <c r="B415" s="68" t="s">
        <v>2513</v>
      </c>
      <c r="C415" s="369" t="s">
        <v>2139</v>
      </c>
      <c r="D415" s="382">
        <v>43991</v>
      </c>
      <c r="E415" s="237" t="s">
        <v>1525</v>
      </c>
      <c r="F415" s="244" t="s">
        <v>1984</v>
      </c>
      <c r="G415" s="314" t="s">
        <v>1985</v>
      </c>
      <c r="H415" s="246" t="s">
        <v>1986</v>
      </c>
      <c r="I415" s="246" t="s">
        <v>1987</v>
      </c>
      <c r="J415" s="246" t="s">
        <v>1988</v>
      </c>
      <c r="K415" s="251">
        <v>1</v>
      </c>
      <c r="L415" s="44">
        <v>44046</v>
      </c>
      <c r="M415" s="44">
        <v>44183</v>
      </c>
      <c r="N415" s="241">
        <f t="shared" si="17"/>
        <v>19.571428571428573</v>
      </c>
      <c r="O415" s="236" t="s">
        <v>56</v>
      </c>
      <c r="P415" s="383"/>
      <c r="Q415" s="204">
        <v>0</v>
      </c>
      <c r="R415" s="235"/>
      <c r="T415" s="71" t="s">
        <v>1382</v>
      </c>
      <c r="U415" s="71" t="s">
        <v>1382</v>
      </c>
      <c r="V415" s="71" t="s">
        <v>1382</v>
      </c>
      <c r="W415" s="71" t="s">
        <v>1382</v>
      </c>
      <c r="X415" s="71" t="s">
        <v>1382</v>
      </c>
      <c r="Y415" s="71" t="s">
        <v>1382</v>
      </c>
      <c r="Z415" s="71" t="s">
        <v>1382</v>
      </c>
      <c r="AA415" s="71" t="s">
        <v>1382</v>
      </c>
      <c r="AB415" s="71" t="s">
        <v>1382</v>
      </c>
      <c r="AC415" s="71" t="s">
        <v>1711</v>
      </c>
      <c r="AD415" s="220"/>
      <c r="AE415" s="179" t="s">
        <v>1976</v>
      </c>
      <c r="AF415" s="347" t="s">
        <v>2794</v>
      </c>
      <c r="AG415" s="289" t="s">
        <v>2837</v>
      </c>
      <c r="AH415" s="108" t="s">
        <v>925</v>
      </c>
      <c r="AI415" s="310">
        <v>44125</v>
      </c>
      <c r="AJ415" s="74" t="s">
        <v>1091</v>
      </c>
      <c r="AK415" s="188"/>
      <c r="AL415" s="187"/>
      <c r="AM415" s="187"/>
      <c r="AN415" s="187"/>
    </row>
    <row r="416" spans="2:270" ht="270" hidden="1">
      <c r="B416" s="68" t="s">
        <v>2514</v>
      </c>
      <c r="C416" s="369" t="s">
        <v>2139</v>
      </c>
      <c r="D416" s="382">
        <v>43991</v>
      </c>
      <c r="E416" s="237" t="s">
        <v>1525</v>
      </c>
      <c r="F416" s="244" t="s">
        <v>1984</v>
      </c>
      <c r="G416" s="314" t="s">
        <v>1985</v>
      </c>
      <c r="H416" s="246" t="s">
        <v>1986</v>
      </c>
      <c r="I416" s="314" t="s">
        <v>1989</v>
      </c>
      <c r="J416" s="246" t="s">
        <v>1990</v>
      </c>
      <c r="K416" s="243">
        <v>9</v>
      </c>
      <c r="L416" s="44">
        <v>44229</v>
      </c>
      <c r="M416" s="44">
        <v>44959</v>
      </c>
      <c r="N416" s="241">
        <f t="shared" si="17"/>
        <v>104.28571428571429</v>
      </c>
      <c r="O416" s="384" t="s">
        <v>29</v>
      </c>
      <c r="P416" s="385" t="s">
        <v>1991</v>
      </c>
      <c r="Q416" s="204">
        <v>0</v>
      </c>
      <c r="R416" s="242"/>
      <c r="T416" s="71" t="s">
        <v>1382</v>
      </c>
      <c r="U416" s="71" t="s">
        <v>1382</v>
      </c>
      <c r="V416" s="71" t="s">
        <v>1382</v>
      </c>
      <c r="W416" s="71" t="s">
        <v>1382</v>
      </c>
      <c r="X416" s="71" t="s">
        <v>1382</v>
      </c>
      <c r="Y416" s="71" t="s">
        <v>1382</v>
      </c>
      <c r="Z416" s="71" t="s">
        <v>1382</v>
      </c>
      <c r="AA416" s="71" t="s">
        <v>1382</v>
      </c>
      <c r="AB416" s="71" t="s">
        <v>1382</v>
      </c>
      <c r="AC416" s="71" t="s">
        <v>1711</v>
      </c>
      <c r="AD416" s="220"/>
      <c r="AE416" s="179" t="s">
        <v>1976</v>
      </c>
      <c r="AF416" s="347" t="s">
        <v>2794</v>
      </c>
      <c r="AG416" s="289" t="s">
        <v>2803</v>
      </c>
      <c r="AH416" s="108" t="s">
        <v>925</v>
      </c>
      <c r="AI416" s="310">
        <v>44124</v>
      </c>
      <c r="AJ416" s="74" t="s">
        <v>1091</v>
      </c>
      <c r="AK416" s="188"/>
      <c r="AL416" s="187"/>
      <c r="AM416" s="187"/>
      <c r="AN416" s="187"/>
    </row>
    <row r="417" spans="2:40" ht="270" hidden="1">
      <c r="B417" s="68" t="s">
        <v>2515</v>
      </c>
      <c r="C417" s="369" t="s">
        <v>2139</v>
      </c>
      <c r="D417" s="382">
        <v>43991</v>
      </c>
      <c r="E417" s="237" t="s">
        <v>1525</v>
      </c>
      <c r="F417" s="244" t="s">
        <v>1984</v>
      </c>
      <c r="G417" s="314" t="s">
        <v>1985</v>
      </c>
      <c r="H417" s="246" t="s">
        <v>1986</v>
      </c>
      <c r="I417" s="314" t="s">
        <v>1992</v>
      </c>
      <c r="J417" s="246" t="s">
        <v>1993</v>
      </c>
      <c r="K417" s="243">
        <v>9</v>
      </c>
      <c r="L417" s="44">
        <v>44229</v>
      </c>
      <c r="M417" s="44">
        <v>44959</v>
      </c>
      <c r="N417" s="241">
        <f t="shared" si="17"/>
        <v>104.28571428571429</v>
      </c>
      <c r="O417" s="384" t="s">
        <v>29</v>
      </c>
      <c r="P417" s="385" t="s">
        <v>56</v>
      </c>
      <c r="Q417" s="204">
        <v>0</v>
      </c>
      <c r="R417" s="242"/>
      <c r="T417" s="71" t="s">
        <v>1382</v>
      </c>
      <c r="U417" s="71" t="s">
        <v>1382</v>
      </c>
      <c r="V417" s="71" t="s">
        <v>1382</v>
      </c>
      <c r="W417" s="71" t="s">
        <v>1382</v>
      </c>
      <c r="X417" s="71" t="s">
        <v>1382</v>
      </c>
      <c r="Y417" s="71" t="s">
        <v>1382</v>
      </c>
      <c r="Z417" s="71" t="s">
        <v>1382</v>
      </c>
      <c r="AA417" s="71" t="s">
        <v>1382</v>
      </c>
      <c r="AB417" s="71" t="s">
        <v>1382</v>
      </c>
      <c r="AC417" s="71" t="s">
        <v>1711</v>
      </c>
      <c r="AD417" s="220"/>
      <c r="AE417" s="179" t="s">
        <v>1976</v>
      </c>
      <c r="AF417" s="347" t="s">
        <v>2794</v>
      </c>
      <c r="AG417" s="289" t="s">
        <v>2803</v>
      </c>
      <c r="AH417" s="108" t="s">
        <v>925</v>
      </c>
      <c r="AI417" s="310">
        <v>44124</v>
      </c>
      <c r="AJ417" s="74" t="s">
        <v>1091</v>
      </c>
      <c r="AK417" s="188"/>
      <c r="AL417" s="187"/>
      <c r="AM417" s="187"/>
      <c r="AN417" s="187"/>
    </row>
    <row r="418" spans="2:40" ht="173.25" hidden="1" customHeight="1">
      <c r="B418" s="68" t="s">
        <v>2516</v>
      </c>
      <c r="C418" s="369" t="s">
        <v>2139</v>
      </c>
      <c r="D418" s="382">
        <v>43991</v>
      </c>
      <c r="E418" s="237" t="s">
        <v>1541</v>
      </c>
      <c r="F418" s="244" t="s">
        <v>1994</v>
      </c>
      <c r="G418" s="239" t="s">
        <v>1995</v>
      </c>
      <c r="H418" s="246" t="s">
        <v>1996</v>
      </c>
      <c r="I418" s="239" t="s">
        <v>1997</v>
      </c>
      <c r="J418" s="239" t="s">
        <v>591</v>
      </c>
      <c r="K418" s="243">
        <v>4</v>
      </c>
      <c r="L418" s="44">
        <v>44046</v>
      </c>
      <c r="M418" s="44">
        <v>44053</v>
      </c>
      <c r="N418" s="241">
        <f t="shared" si="17"/>
        <v>1</v>
      </c>
      <c r="O418" s="8" t="s">
        <v>61</v>
      </c>
      <c r="P418" s="236"/>
      <c r="Q418" s="196">
        <v>4</v>
      </c>
      <c r="R418" s="235"/>
      <c r="T418" s="71" t="s">
        <v>1382</v>
      </c>
      <c r="U418" s="71" t="s">
        <v>1382</v>
      </c>
      <c r="V418" s="71" t="s">
        <v>1382</v>
      </c>
      <c r="W418" s="71" t="s">
        <v>1382</v>
      </c>
      <c r="X418" s="71" t="s">
        <v>1382</v>
      </c>
      <c r="Y418" s="71" t="s">
        <v>1382</v>
      </c>
      <c r="Z418" s="71" t="s">
        <v>1382</v>
      </c>
      <c r="AA418" s="71" t="s">
        <v>1382</v>
      </c>
      <c r="AB418" s="71" t="s">
        <v>1382</v>
      </c>
      <c r="AC418" s="71" t="s">
        <v>1711</v>
      </c>
      <c r="AD418" s="220"/>
      <c r="AE418" s="179" t="s">
        <v>1976</v>
      </c>
      <c r="AF418" s="289" t="s">
        <v>2870</v>
      </c>
      <c r="AG418" s="289" t="s">
        <v>2915</v>
      </c>
      <c r="AH418" s="108" t="s">
        <v>923</v>
      </c>
      <c r="AI418" s="73">
        <v>44126</v>
      </c>
      <c r="AJ418" s="74" t="s">
        <v>1091</v>
      </c>
      <c r="AK418" s="188"/>
      <c r="AL418" s="187"/>
      <c r="AM418" s="187"/>
      <c r="AN418" s="187"/>
    </row>
    <row r="419" spans="2:40" ht="409.6" hidden="1" customHeight="1">
      <c r="B419" s="68" t="s">
        <v>2517</v>
      </c>
      <c r="C419" s="369" t="s">
        <v>2139</v>
      </c>
      <c r="D419" s="382">
        <v>43991</v>
      </c>
      <c r="E419" s="237" t="s">
        <v>1541</v>
      </c>
      <c r="F419" s="244" t="s">
        <v>2729</v>
      </c>
      <c r="G419" s="239" t="s">
        <v>1995</v>
      </c>
      <c r="H419" s="246" t="s">
        <v>1996</v>
      </c>
      <c r="I419" s="239" t="s">
        <v>1998</v>
      </c>
      <c r="J419" s="239" t="s">
        <v>1999</v>
      </c>
      <c r="K419" s="243">
        <v>1</v>
      </c>
      <c r="L419" s="44">
        <v>44063</v>
      </c>
      <c r="M419" s="44">
        <v>44102</v>
      </c>
      <c r="N419" s="241">
        <f t="shared" si="17"/>
        <v>5.5714285714285712</v>
      </c>
      <c r="O419" s="236" t="s">
        <v>2000</v>
      </c>
      <c r="P419" s="236" t="s">
        <v>2001</v>
      </c>
      <c r="Q419" s="196">
        <v>1</v>
      </c>
      <c r="R419" s="235"/>
      <c r="T419" s="71" t="s">
        <v>1382</v>
      </c>
      <c r="U419" s="71" t="s">
        <v>1382</v>
      </c>
      <c r="V419" s="71" t="s">
        <v>1382</v>
      </c>
      <c r="W419" s="71" t="s">
        <v>1382</v>
      </c>
      <c r="X419" s="71" t="s">
        <v>1382</v>
      </c>
      <c r="Y419" s="71" t="s">
        <v>1382</v>
      </c>
      <c r="Z419" s="71" t="s">
        <v>1382</v>
      </c>
      <c r="AA419" s="71" t="s">
        <v>1382</v>
      </c>
      <c r="AB419" s="71" t="s">
        <v>1382</v>
      </c>
      <c r="AC419" s="71" t="s">
        <v>1711</v>
      </c>
      <c r="AD419" s="220"/>
      <c r="AE419" s="179" t="s">
        <v>1976</v>
      </c>
      <c r="AF419" s="289" t="s">
        <v>2878</v>
      </c>
      <c r="AG419" s="289" t="s">
        <v>2929</v>
      </c>
      <c r="AH419" s="108" t="s">
        <v>923</v>
      </c>
      <c r="AI419" s="73">
        <v>44126</v>
      </c>
      <c r="AJ419" s="74" t="s">
        <v>1091</v>
      </c>
      <c r="AK419" s="188"/>
      <c r="AL419" s="187"/>
      <c r="AM419" s="187"/>
      <c r="AN419" s="187"/>
    </row>
    <row r="420" spans="2:40" ht="409.6" hidden="1" customHeight="1">
      <c r="B420" s="68" t="s">
        <v>2518</v>
      </c>
      <c r="C420" s="369" t="s">
        <v>2139</v>
      </c>
      <c r="D420" s="382">
        <v>43991</v>
      </c>
      <c r="E420" s="237" t="s">
        <v>1541</v>
      </c>
      <c r="F420" s="244" t="s">
        <v>1994</v>
      </c>
      <c r="G420" s="239" t="s">
        <v>1995</v>
      </c>
      <c r="H420" s="246" t="s">
        <v>1996</v>
      </c>
      <c r="I420" s="239" t="s">
        <v>2002</v>
      </c>
      <c r="J420" s="239" t="s">
        <v>2003</v>
      </c>
      <c r="K420" s="243">
        <v>1</v>
      </c>
      <c r="L420" s="44">
        <v>44063</v>
      </c>
      <c r="M420" s="44">
        <v>44196</v>
      </c>
      <c r="N420" s="241">
        <f t="shared" si="17"/>
        <v>19</v>
      </c>
      <c r="O420" s="236" t="s">
        <v>2000</v>
      </c>
      <c r="P420" s="236"/>
      <c r="Q420" s="204">
        <v>0</v>
      </c>
      <c r="R420" s="239"/>
      <c r="T420" s="71" t="s">
        <v>1382</v>
      </c>
      <c r="U420" s="71" t="s">
        <v>1382</v>
      </c>
      <c r="V420" s="71" t="s">
        <v>1382</v>
      </c>
      <c r="W420" s="71" t="s">
        <v>1382</v>
      </c>
      <c r="X420" s="71" t="s">
        <v>1382</v>
      </c>
      <c r="Y420" s="71" t="s">
        <v>1382</v>
      </c>
      <c r="Z420" s="71" t="s">
        <v>1382</v>
      </c>
      <c r="AA420" s="71" t="s">
        <v>1382</v>
      </c>
      <c r="AB420" s="71" t="s">
        <v>1382</v>
      </c>
      <c r="AC420" s="71" t="s">
        <v>1711</v>
      </c>
      <c r="AD420" s="220"/>
      <c r="AE420" s="179" t="s">
        <v>1976</v>
      </c>
      <c r="AF420" s="289" t="s">
        <v>2871</v>
      </c>
      <c r="AG420" s="289" t="s">
        <v>2930</v>
      </c>
      <c r="AH420" s="108" t="s">
        <v>925</v>
      </c>
      <c r="AI420" s="73">
        <v>44126</v>
      </c>
      <c r="AJ420" s="74" t="s">
        <v>1091</v>
      </c>
      <c r="AK420" s="188"/>
      <c r="AL420" s="187"/>
      <c r="AM420" s="187"/>
      <c r="AN420" s="187"/>
    </row>
    <row r="421" spans="2:40" ht="120" hidden="1">
      <c r="B421" s="68" t="s">
        <v>2519</v>
      </c>
      <c r="C421" s="369" t="s">
        <v>2139</v>
      </c>
      <c r="D421" s="382">
        <v>43991</v>
      </c>
      <c r="E421" s="237" t="s">
        <v>1541</v>
      </c>
      <c r="F421" s="244" t="s">
        <v>1994</v>
      </c>
      <c r="G421" s="239" t="s">
        <v>1995</v>
      </c>
      <c r="H421" s="246" t="s">
        <v>1996</v>
      </c>
      <c r="I421" s="239" t="s">
        <v>2004</v>
      </c>
      <c r="J421" s="239" t="s">
        <v>591</v>
      </c>
      <c r="K421" s="243">
        <v>1</v>
      </c>
      <c r="L421" s="44">
        <v>44075</v>
      </c>
      <c r="M421" s="44">
        <v>44195</v>
      </c>
      <c r="N421" s="241">
        <f t="shared" si="17"/>
        <v>17.142857142857142</v>
      </c>
      <c r="O421" s="8" t="s">
        <v>61</v>
      </c>
      <c r="P421" s="236"/>
      <c r="Q421" s="204">
        <v>0</v>
      </c>
      <c r="R421" s="235"/>
      <c r="T421" s="71" t="s">
        <v>1382</v>
      </c>
      <c r="U421" s="71" t="s">
        <v>1382</v>
      </c>
      <c r="V421" s="71" t="s">
        <v>1382</v>
      </c>
      <c r="W421" s="71" t="s">
        <v>1382</v>
      </c>
      <c r="X421" s="71" t="s">
        <v>1382</v>
      </c>
      <c r="Y421" s="71" t="s">
        <v>1382</v>
      </c>
      <c r="Z421" s="71" t="s">
        <v>1382</v>
      </c>
      <c r="AA421" s="71" t="s">
        <v>1382</v>
      </c>
      <c r="AB421" s="71" t="s">
        <v>1382</v>
      </c>
      <c r="AC421" s="71" t="s">
        <v>1711</v>
      </c>
      <c r="AD421" s="220"/>
      <c r="AE421" s="179" t="s">
        <v>1976</v>
      </c>
      <c r="AF421" s="289" t="s">
        <v>2872</v>
      </c>
      <c r="AG421" s="289" t="s">
        <v>2931</v>
      </c>
      <c r="AH421" s="108" t="s">
        <v>925</v>
      </c>
      <c r="AI421" s="73">
        <v>44126</v>
      </c>
      <c r="AJ421" s="74" t="s">
        <v>1091</v>
      </c>
      <c r="AK421" s="188"/>
      <c r="AL421" s="187"/>
      <c r="AM421" s="187"/>
      <c r="AN421" s="187"/>
    </row>
    <row r="422" spans="2:40" ht="175.5" hidden="1" customHeight="1">
      <c r="B422" s="68" t="s">
        <v>2520</v>
      </c>
      <c r="C422" s="369" t="s">
        <v>2139</v>
      </c>
      <c r="D422" s="382">
        <v>43991</v>
      </c>
      <c r="E422" s="237" t="s">
        <v>1541</v>
      </c>
      <c r="F422" s="244" t="s">
        <v>2729</v>
      </c>
      <c r="G422" s="239" t="s">
        <v>1995</v>
      </c>
      <c r="H422" s="246" t="s">
        <v>1996</v>
      </c>
      <c r="I422" s="246" t="s">
        <v>2005</v>
      </c>
      <c r="J422" s="246" t="s">
        <v>2006</v>
      </c>
      <c r="K422" s="243">
        <v>1</v>
      </c>
      <c r="L422" s="44">
        <v>44040</v>
      </c>
      <c r="M422" s="44">
        <v>44196</v>
      </c>
      <c r="N422" s="241">
        <f t="shared" si="17"/>
        <v>22.285714285714285</v>
      </c>
      <c r="O422" s="236" t="s">
        <v>154</v>
      </c>
      <c r="P422" s="236" t="s">
        <v>78</v>
      </c>
      <c r="Q422" s="204">
        <v>0</v>
      </c>
      <c r="R422" s="235"/>
      <c r="T422" s="71" t="s">
        <v>1382</v>
      </c>
      <c r="U422" s="71" t="s">
        <v>1382</v>
      </c>
      <c r="V422" s="71" t="s">
        <v>1382</v>
      </c>
      <c r="W422" s="71" t="s">
        <v>1382</v>
      </c>
      <c r="X422" s="71" t="s">
        <v>1382</v>
      </c>
      <c r="Y422" s="71" t="s">
        <v>1382</v>
      </c>
      <c r="Z422" s="71" t="s">
        <v>1382</v>
      </c>
      <c r="AA422" s="71" t="s">
        <v>1382</v>
      </c>
      <c r="AB422" s="71" t="s">
        <v>1382</v>
      </c>
      <c r="AC422" s="71" t="s">
        <v>1711</v>
      </c>
      <c r="AD422" s="220"/>
      <c r="AE422" s="179" t="s">
        <v>1976</v>
      </c>
      <c r="AF422" s="289" t="s">
        <v>2723</v>
      </c>
      <c r="AG422" s="396" t="s">
        <v>2730</v>
      </c>
      <c r="AH422" s="108" t="s">
        <v>925</v>
      </c>
      <c r="AI422" s="147">
        <v>44120</v>
      </c>
      <c r="AJ422" s="74" t="s">
        <v>1091</v>
      </c>
      <c r="AK422" s="188"/>
      <c r="AL422" s="187"/>
      <c r="AM422" s="187"/>
      <c r="AN422" s="187"/>
    </row>
    <row r="423" spans="2:40" ht="260.25" hidden="1" customHeight="1">
      <c r="B423" s="68" t="s">
        <v>2521</v>
      </c>
      <c r="C423" s="369" t="s">
        <v>2139</v>
      </c>
      <c r="D423" s="382">
        <v>43991</v>
      </c>
      <c r="E423" s="237" t="s">
        <v>1531</v>
      </c>
      <c r="F423" s="244" t="s">
        <v>2848</v>
      </c>
      <c r="G423" s="239" t="s">
        <v>2007</v>
      </c>
      <c r="H423" s="246" t="s">
        <v>2008</v>
      </c>
      <c r="I423" s="246" t="s">
        <v>2009</v>
      </c>
      <c r="J423" s="246" t="s">
        <v>2010</v>
      </c>
      <c r="K423" s="243">
        <v>1</v>
      </c>
      <c r="L423" s="44">
        <v>44046</v>
      </c>
      <c r="M423" s="44">
        <v>44183</v>
      </c>
      <c r="N423" s="241">
        <f t="shared" si="17"/>
        <v>19.571428571428573</v>
      </c>
      <c r="O423" s="236" t="s">
        <v>56</v>
      </c>
      <c r="P423" s="383"/>
      <c r="Q423" s="204">
        <v>0</v>
      </c>
      <c r="R423" s="235"/>
      <c r="T423" s="71" t="s">
        <v>1382</v>
      </c>
      <c r="U423" s="71" t="s">
        <v>1382</v>
      </c>
      <c r="V423" s="71" t="s">
        <v>1382</v>
      </c>
      <c r="W423" s="71" t="s">
        <v>1382</v>
      </c>
      <c r="X423" s="71" t="s">
        <v>1382</v>
      </c>
      <c r="Y423" s="71" t="s">
        <v>1382</v>
      </c>
      <c r="Z423" s="71" t="s">
        <v>1382</v>
      </c>
      <c r="AA423" s="71" t="s">
        <v>1382</v>
      </c>
      <c r="AB423" s="71" t="s">
        <v>1382</v>
      </c>
      <c r="AC423" s="71" t="s">
        <v>1711</v>
      </c>
      <c r="AD423" s="220"/>
      <c r="AE423" s="179" t="s">
        <v>1976</v>
      </c>
      <c r="AF423" s="289"/>
      <c r="AG423" s="289" t="s">
        <v>2837</v>
      </c>
      <c r="AH423" s="108" t="s">
        <v>925</v>
      </c>
      <c r="AI423" s="310">
        <v>44125</v>
      </c>
      <c r="AJ423" s="74" t="s">
        <v>1091</v>
      </c>
      <c r="AK423" s="188"/>
      <c r="AL423" s="187"/>
      <c r="AM423" s="187"/>
      <c r="AN423" s="187"/>
    </row>
    <row r="424" spans="2:40" ht="252.75" hidden="1" customHeight="1">
      <c r="B424" s="68" t="s">
        <v>2522</v>
      </c>
      <c r="C424" s="369" t="s">
        <v>2139</v>
      </c>
      <c r="D424" s="382">
        <v>43991</v>
      </c>
      <c r="E424" s="237" t="s">
        <v>1531</v>
      </c>
      <c r="F424" s="244" t="s">
        <v>2848</v>
      </c>
      <c r="G424" s="239" t="s">
        <v>2007</v>
      </c>
      <c r="H424" s="246" t="s">
        <v>2008</v>
      </c>
      <c r="I424" s="246" t="s">
        <v>2011</v>
      </c>
      <c r="J424" s="246" t="s">
        <v>2012</v>
      </c>
      <c r="K424" s="386">
        <v>1</v>
      </c>
      <c r="L424" s="44">
        <v>44229</v>
      </c>
      <c r="M424" s="44">
        <v>45282</v>
      </c>
      <c r="N424" s="241">
        <f t="shared" si="17"/>
        <v>150.42857142857142</v>
      </c>
      <c r="O424" s="236" t="s">
        <v>56</v>
      </c>
      <c r="P424" s="383" t="s">
        <v>2013</v>
      </c>
      <c r="Q424" s="204">
        <v>0</v>
      </c>
      <c r="R424" s="235"/>
      <c r="T424" s="71" t="s">
        <v>1382</v>
      </c>
      <c r="U424" s="71" t="s">
        <v>1382</v>
      </c>
      <c r="V424" s="71" t="s">
        <v>1382</v>
      </c>
      <c r="W424" s="71" t="s">
        <v>1382</v>
      </c>
      <c r="X424" s="71" t="s">
        <v>1382</v>
      </c>
      <c r="Y424" s="71" t="s">
        <v>1382</v>
      </c>
      <c r="Z424" s="71" t="s">
        <v>1382</v>
      </c>
      <c r="AA424" s="71" t="s">
        <v>1382</v>
      </c>
      <c r="AB424" s="71" t="s">
        <v>1382</v>
      </c>
      <c r="AC424" s="71" t="s">
        <v>1711</v>
      </c>
      <c r="AD424" s="220"/>
      <c r="AE424" s="179" t="s">
        <v>1976</v>
      </c>
      <c r="AF424" s="289"/>
      <c r="AG424" s="289" t="s">
        <v>2826</v>
      </c>
      <c r="AH424" s="108" t="s">
        <v>925</v>
      </c>
      <c r="AI424" s="310">
        <v>44125</v>
      </c>
      <c r="AJ424" s="74" t="s">
        <v>1091</v>
      </c>
      <c r="AK424" s="188"/>
      <c r="AL424" s="187"/>
      <c r="AM424" s="187"/>
      <c r="AN424" s="187"/>
    </row>
    <row r="425" spans="2:40" ht="247.5" hidden="1" customHeight="1">
      <c r="B425" s="68" t="s">
        <v>2523</v>
      </c>
      <c r="C425" s="369" t="s">
        <v>2139</v>
      </c>
      <c r="D425" s="382">
        <v>43991</v>
      </c>
      <c r="E425" s="237" t="s">
        <v>1531</v>
      </c>
      <c r="F425" s="244" t="s">
        <v>2848</v>
      </c>
      <c r="G425" s="239" t="s">
        <v>2007</v>
      </c>
      <c r="H425" s="239" t="s">
        <v>2008</v>
      </c>
      <c r="I425" s="239" t="s">
        <v>2014</v>
      </c>
      <c r="J425" s="246" t="s">
        <v>2015</v>
      </c>
      <c r="K425" s="243">
        <v>207</v>
      </c>
      <c r="L425" s="44">
        <v>44229</v>
      </c>
      <c r="M425" s="44">
        <v>45282</v>
      </c>
      <c r="N425" s="241">
        <f t="shared" si="17"/>
        <v>150.42857142857142</v>
      </c>
      <c r="O425" s="236" t="s">
        <v>56</v>
      </c>
      <c r="P425" s="383" t="s">
        <v>154</v>
      </c>
      <c r="Q425" s="204">
        <v>0</v>
      </c>
      <c r="R425" s="235"/>
      <c r="T425" s="71" t="s">
        <v>1382</v>
      </c>
      <c r="U425" s="71" t="s">
        <v>1382</v>
      </c>
      <c r="V425" s="71" t="s">
        <v>1382</v>
      </c>
      <c r="W425" s="71" t="s">
        <v>1382</v>
      </c>
      <c r="X425" s="71" t="s">
        <v>1382</v>
      </c>
      <c r="Y425" s="71" t="s">
        <v>1382</v>
      </c>
      <c r="Z425" s="71" t="s">
        <v>1382</v>
      </c>
      <c r="AA425" s="71" t="s">
        <v>1382</v>
      </c>
      <c r="AB425" s="71" t="s">
        <v>1382</v>
      </c>
      <c r="AC425" s="71" t="s">
        <v>1711</v>
      </c>
      <c r="AD425" s="220"/>
      <c r="AE425" s="179" t="s">
        <v>1976</v>
      </c>
      <c r="AF425" s="289"/>
      <c r="AG425" s="289" t="s">
        <v>2826</v>
      </c>
      <c r="AH425" s="108" t="s">
        <v>925</v>
      </c>
      <c r="AI425" s="310">
        <v>44125</v>
      </c>
      <c r="AJ425" s="74" t="s">
        <v>1091</v>
      </c>
      <c r="AK425" s="188"/>
      <c r="AL425" s="187"/>
      <c r="AM425" s="187"/>
      <c r="AN425" s="187"/>
    </row>
    <row r="426" spans="2:40" ht="345" hidden="1">
      <c r="B426" s="68" t="s">
        <v>2524</v>
      </c>
      <c r="C426" s="369" t="s">
        <v>2139</v>
      </c>
      <c r="D426" s="382">
        <v>43991</v>
      </c>
      <c r="E426" s="237" t="s">
        <v>1529</v>
      </c>
      <c r="F426" s="244" t="s">
        <v>2847</v>
      </c>
      <c r="G426" s="245" t="s">
        <v>2017</v>
      </c>
      <c r="H426" s="245" t="s">
        <v>2018</v>
      </c>
      <c r="I426" s="239" t="s">
        <v>2019</v>
      </c>
      <c r="J426" s="239" t="s">
        <v>2020</v>
      </c>
      <c r="K426" s="247">
        <v>1</v>
      </c>
      <c r="L426" s="44">
        <v>44013</v>
      </c>
      <c r="M426" s="44">
        <v>44165</v>
      </c>
      <c r="N426" s="241">
        <f t="shared" si="17"/>
        <v>21.714285714285715</v>
      </c>
      <c r="O426" s="236" t="s">
        <v>56</v>
      </c>
      <c r="P426" s="387"/>
      <c r="Q426" s="204">
        <v>0</v>
      </c>
      <c r="R426" s="235"/>
      <c r="T426" s="71" t="s">
        <v>1382</v>
      </c>
      <c r="U426" s="71" t="s">
        <v>1382</v>
      </c>
      <c r="V426" s="71" t="s">
        <v>1382</v>
      </c>
      <c r="W426" s="71" t="s">
        <v>1382</v>
      </c>
      <c r="X426" s="71" t="s">
        <v>1382</v>
      </c>
      <c r="Y426" s="71" t="s">
        <v>1382</v>
      </c>
      <c r="Z426" s="71" t="s">
        <v>1382</v>
      </c>
      <c r="AA426" s="71" t="s">
        <v>1382</v>
      </c>
      <c r="AB426" s="71" t="s">
        <v>1382</v>
      </c>
      <c r="AC426" s="71" t="s">
        <v>1711</v>
      </c>
      <c r="AD426" s="220"/>
      <c r="AE426" s="179" t="s">
        <v>1976</v>
      </c>
      <c r="AF426" s="347" t="s">
        <v>2820</v>
      </c>
      <c r="AG426" s="289" t="s">
        <v>2841</v>
      </c>
      <c r="AH426" s="108" t="s">
        <v>925</v>
      </c>
      <c r="AI426" s="310">
        <v>44125</v>
      </c>
      <c r="AJ426" s="74" t="s">
        <v>1091</v>
      </c>
      <c r="AK426" s="188"/>
      <c r="AL426" s="187"/>
      <c r="AM426" s="187"/>
      <c r="AN426" s="187"/>
    </row>
    <row r="427" spans="2:40" ht="345" hidden="1">
      <c r="B427" s="68" t="s">
        <v>2525</v>
      </c>
      <c r="C427" s="369" t="s">
        <v>2139</v>
      </c>
      <c r="D427" s="382">
        <v>43991</v>
      </c>
      <c r="E427" s="237" t="s">
        <v>1529</v>
      </c>
      <c r="F427" s="244" t="s">
        <v>2847</v>
      </c>
      <c r="G427" s="245" t="s">
        <v>2017</v>
      </c>
      <c r="H427" s="245" t="s">
        <v>2018</v>
      </c>
      <c r="I427" s="239" t="s">
        <v>2021</v>
      </c>
      <c r="J427" s="239" t="s">
        <v>2022</v>
      </c>
      <c r="K427" s="247">
        <v>2</v>
      </c>
      <c r="L427" s="44">
        <v>44013</v>
      </c>
      <c r="M427" s="44">
        <v>44165</v>
      </c>
      <c r="N427" s="241">
        <f t="shared" si="17"/>
        <v>21.714285714285715</v>
      </c>
      <c r="O427" s="236" t="s">
        <v>56</v>
      </c>
      <c r="P427" s="383" t="s">
        <v>154</v>
      </c>
      <c r="Q427" s="204">
        <v>0</v>
      </c>
      <c r="R427" s="235"/>
      <c r="T427" s="71" t="s">
        <v>1382</v>
      </c>
      <c r="U427" s="71" t="s">
        <v>1382</v>
      </c>
      <c r="V427" s="71" t="s">
        <v>1382</v>
      </c>
      <c r="W427" s="71" t="s">
        <v>1382</v>
      </c>
      <c r="X427" s="71" t="s">
        <v>1382</v>
      </c>
      <c r="Y427" s="71" t="s">
        <v>1382</v>
      </c>
      <c r="Z427" s="71" t="s">
        <v>1382</v>
      </c>
      <c r="AA427" s="71" t="s">
        <v>1382</v>
      </c>
      <c r="AB427" s="71" t="s">
        <v>1382</v>
      </c>
      <c r="AC427" s="71" t="s">
        <v>1711</v>
      </c>
      <c r="AD427" s="220"/>
      <c r="AE427" s="179" t="s">
        <v>1976</v>
      </c>
      <c r="AF427" s="347" t="s">
        <v>2794</v>
      </c>
      <c r="AG427" s="289" t="s">
        <v>2842</v>
      </c>
      <c r="AH427" s="108" t="s">
        <v>925</v>
      </c>
      <c r="AI427" s="310">
        <v>44125</v>
      </c>
      <c r="AJ427" s="74" t="s">
        <v>1091</v>
      </c>
      <c r="AK427" s="188"/>
      <c r="AL427" s="187"/>
      <c r="AM427" s="187"/>
      <c r="AN427" s="187"/>
    </row>
    <row r="428" spans="2:40" ht="285" hidden="1">
      <c r="B428" s="68" t="s">
        <v>2526</v>
      </c>
      <c r="C428" s="369" t="s">
        <v>2139</v>
      </c>
      <c r="D428" s="382">
        <v>43991</v>
      </c>
      <c r="E428" s="237" t="s">
        <v>1529</v>
      </c>
      <c r="F428" s="244" t="s">
        <v>2016</v>
      </c>
      <c r="G428" s="245" t="s">
        <v>2023</v>
      </c>
      <c r="H428" s="245" t="s">
        <v>2024</v>
      </c>
      <c r="I428" s="239" t="s">
        <v>1987</v>
      </c>
      <c r="J428" s="239" t="s">
        <v>1988</v>
      </c>
      <c r="K428" s="247">
        <v>1</v>
      </c>
      <c r="L428" s="44">
        <v>44013</v>
      </c>
      <c r="M428" s="44">
        <v>44548</v>
      </c>
      <c r="N428" s="241">
        <f t="shared" si="17"/>
        <v>76.428571428571431</v>
      </c>
      <c r="O428" s="236" t="s">
        <v>29</v>
      </c>
      <c r="P428" s="383" t="s">
        <v>2025</v>
      </c>
      <c r="Q428" s="204">
        <v>0</v>
      </c>
      <c r="R428" s="235"/>
      <c r="T428" s="71" t="s">
        <v>1382</v>
      </c>
      <c r="U428" s="71" t="s">
        <v>1382</v>
      </c>
      <c r="V428" s="71" t="s">
        <v>1382</v>
      </c>
      <c r="W428" s="71" t="s">
        <v>1382</v>
      </c>
      <c r="X428" s="71" t="s">
        <v>1382</v>
      </c>
      <c r="Y428" s="71" t="s">
        <v>1382</v>
      </c>
      <c r="Z428" s="71" t="s">
        <v>1382</v>
      </c>
      <c r="AA428" s="71" t="s">
        <v>1382</v>
      </c>
      <c r="AB428" s="71" t="s">
        <v>1382</v>
      </c>
      <c r="AC428" s="71" t="s">
        <v>1711</v>
      </c>
      <c r="AD428" s="220"/>
      <c r="AE428" s="179" t="s">
        <v>1976</v>
      </c>
      <c r="AF428" s="347" t="s">
        <v>2794</v>
      </c>
      <c r="AG428" s="289" t="s">
        <v>2804</v>
      </c>
      <c r="AH428" s="108" t="s">
        <v>925</v>
      </c>
      <c r="AI428" s="310">
        <v>44124</v>
      </c>
      <c r="AJ428" s="74" t="s">
        <v>1091</v>
      </c>
      <c r="AK428" s="188"/>
      <c r="AL428" s="187"/>
      <c r="AM428" s="187"/>
      <c r="AN428" s="187"/>
    </row>
    <row r="429" spans="2:40" ht="285" hidden="1">
      <c r="B429" s="68" t="s">
        <v>2527</v>
      </c>
      <c r="C429" s="369" t="s">
        <v>2139</v>
      </c>
      <c r="D429" s="382">
        <v>43991</v>
      </c>
      <c r="E429" s="237" t="s">
        <v>1529</v>
      </c>
      <c r="F429" s="244" t="s">
        <v>2016</v>
      </c>
      <c r="G429" s="245" t="s">
        <v>2026</v>
      </c>
      <c r="H429" s="245" t="s">
        <v>2027</v>
      </c>
      <c r="I429" s="239" t="s">
        <v>2028</v>
      </c>
      <c r="J429" s="239" t="s">
        <v>1993</v>
      </c>
      <c r="K429" s="243">
        <v>2</v>
      </c>
      <c r="L429" s="44">
        <v>44229</v>
      </c>
      <c r="M429" s="44">
        <v>44959</v>
      </c>
      <c r="N429" s="241">
        <f t="shared" si="17"/>
        <v>104.28571428571429</v>
      </c>
      <c r="O429" s="236" t="s">
        <v>29</v>
      </c>
      <c r="P429" s="383" t="s">
        <v>2029</v>
      </c>
      <c r="Q429" s="204">
        <v>0</v>
      </c>
      <c r="R429" s="235"/>
      <c r="T429" s="71" t="s">
        <v>1382</v>
      </c>
      <c r="U429" s="71" t="s">
        <v>1382</v>
      </c>
      <c r="V429" s="71" t="s">
        <v>1382</v>
      </c>
      <c r="W429" s="71" t="s">
        <v>1382</v>
      </c>
      <c r="X429" s="71" t="s">
        <v>1382</v>
      </c>
      <c r="Y429" s="71" t="s">
        <v>1382</v>
      </c>
      <c r="Z429" s="71" t="s">
        <v>1382</v>
      </c>
      <c r="AA429" s="71" t="s">
        <v>1382</v>
      </c>
      <c r="AB429" s="71" t="s">
        <v>1382</v>
      </c>
      <c r="AC429" s="71" t="s">
        <v>1711</v>
      </c>
      <c r="AD429" s="220"/>
      <c r="AE429" s="179" t="s">
        <v>1976</v>
      </c>
      <c r="AF429" s="347" t="s">
        <v>2794</v>
      </c>
      <c r="AG429" s="289" t="s">
        <v>2803</v>
      </c>
      <c r="AH429" s="108" t="s">
        <v>925</v>
      </c>
      <c r="AI429" s="310">
        <v>44124</v>
      </c>
      <c r="AJ429" s="74" t="s">
        <v>1091</v>
      </c>
      <c r="AK429" s="188"/>
      <c r="AL429" s="187"/>
      <c r="AM429" s="187"/>
      <c r="AN429" s="187"/>
    </row>
    <row r="430" spans="2:40" ht="345" hidden="1">
      <c r="B430" s="68" t="s">
        <v>2528</v>
      </c>
      <c r="C430" s="369" t="s">
        <v>2139</v>
      </c>
      <c r="D430" s="382">
        <v>43991</v>
      </c>
      <c r="E430" s="237" t="s">
        <v>1529</v>
      </c>
      <c r="F430" s="244" t="s">
        <v>2847</v>
      </c>
      <c r="G430" s="245" t="s">
        <v>2026</v>
      </c>
      <c r="H430" s="245" t="s">
        <v>2027</v>
      </c>
      <c r="I430" s="239" t="s">
        <v>2030</v>
      </c>
      <c r="J430" s="239" t="s">
        <v>1990</v>
      </c>
      <c r="K430" s="243">
        <v>2</v>
      </c>
      <c r="L430" s="44">
        <v>44229</v>
      </c>
      <c r="M430" s="44">
        <v>44959</v>
      </c>
      <c r="N430" s="241">
        <f t="shared" si="17"/>
        <v>104.28571428571429</v>
      </c>
      <c r="O430" s="236" t="s">
        <v>56</v>
      </c>
      <c r="P430" s="387" t="s">
        <v>29</v>
      </c>
      <c r="Q430" s="204">
        <v>0</v>
      </c>
      <c r="R430" s="235"/>
      <c r="T430" s="71" t="s">
        <v>1382</v>
      </c>
      <c r="U430" s="71" t="s">
        <v>1382</v>
      </c>
      <c r="V430" s="71" t="s">
        <v>1382</v>
      </c>
      <c r="W430" s="71" t="s">
        <v>1382</v>
      </c>
      <c r="X430" s="71" t="s">
        <v>1382</v>
      </c>
      <c r="Y430" s="71" t="s">
        <v>1382</v>
      </c>
      <c r="Z430" s="71" t="s">
        <v>1382</v>
      </c>
      <c r="AA430" s="71" t="s">
        <v>1382</v>
      </c>
      <c r="AB430" s="71" t="s">
        <v>1382</v>
      </c>
      <c r="AC430" s="71" t="s">
        <v>1711</v>
      </c>
      <c r="AD430" s="220"/>
      <c r="AE430" s="179" t="s">
        <v>1976</v>
      </c>
      <c r="AF430" s="347" t="s">
        <v>2794</v>
      </c>
      <c r="AG430" s="289" t="s">
        <v>2827</v>
      </c>
      <c r="AH430" s="108" t="s">
        <v>925</v>
      </c>
      <c r="AI430" s="310">
        <v>44125</v>
      </c>
      <c r="AJ430" s="74" t="s">
        <v>1091</v>
      </c>
      <c r="AK430" s="188"/>
      <c r="AL430" s="187"/>
      <c r="AM430" s="187"/>
      <c r="AN430" s="187"/>
    </row>
    <row r="431" spans="2:40" ht="360" hidden="1">
      <c r="B431" s="68" t="s">
        <v>2529</v>
      </c>
      <c r="C431" s="369" t="s">
        <v>2139</v>
      </c>
      <c r="D431" s="382">
        <v>43991</v>
      </c>
      <c r="E431" s="237" t="s">
        <v>1618</v>
      </c>
      <c r="F431" s="244" t="s">
        <v>2031</v>
      </c>
      <c r="G431" s="239" t="s">
        <v>2032</v>
      </c>
      <c r="H431" s="239" t="s">
        <v>2033</v>
      </c>
      <c r="I431" s="239" t="s">
        <v>2034</v>
      </c>
      <c r="J431" s="246" t="s">
        <v>2006</v>
      </c>
      <c r="K431" s="243">
        <v>1</v>
      </c>
      <c r="L431" s="44">
        <v>44040</v>
      </c>
      <c r="M431" s="44">
        <v>44196</v>
      </c>
      <c r="N431" s="241">
        <f t="shared" si="17"/>
        <v>22.285714285714285</v>
      </c>
      <c r="O431" s="236" t="s">
        <v>154</v>
      </c>
      <c r="P431" s="236" t="s">
        <v>78</v>
      </c>
      <c r="Q431" s="204">
        <v>0</v>
      </c>
      <c r="R431" s="235"/>
      <c r="T431" s="71" t="s">
        <v>1382</v>
      </c>
      <c r="U431" s="71" t="s">
        <v>1382</v>
      </c>
      <c r="V431" s="71" t="s">
        <v>1382</v>
      </c>
      <c r="W431" s="71" t="s">
        <v>1382</v>
      </c>
      <c r="X431" s="71" t="s">
        <v>1382</v>
      </c>
      <c r="Y431" s="71" t="s">
        <v>1382</v>
      </c>
      <c r="Z431" s="71" t="s">
        <v>1382</v>
      </c>
      <c r="AA431" s="71" t="s">
        <v>1382</v>
      </c>
      <c r="AB431" s="71" t="s">
        <v>1382</v>
      </c>
      <c r="AC431" s="71" t="s">
        <v>1711</v>
      </c>
      <c r="AD431" s="220"/>
      <c r="AE431" s="179" t="s">
        <v>1976</v>
      </c>
      <c r="AF431" s="289" t="s">
        <v>2723</v>
      </c>
      <c r="AG431" s="396" t="s">
        <v>2735</v>
      </c>
      <c r="AH431" s="108" t="s">
        <v>925</v>
      </c>
      <c r="AI431" s="147">
        <v>44120</v>
      </c>
      <c r="AJ431" s="74" t="s">
        <v>1091</v>
      </c>
      <c r="AK431" s="188"/>
      <c r="AL431" s="187"/>
      <c r="AM431" s="187"/>
      <c r="AN431" s="187"/>
    </row>
    <row r="432" spans="2:40" ht="153.75" hidden="1" customHeight="1">
      <c r="B432" s="68" t="s">
        <v>2530</v>
      </c>
      <c r="C432" s="369" t="s">
        <v>2139</v>
      </c>
      <c r="D432" s="382">
        <v>43991</v>
      </c>
      <c r="E432" s="237" t="s">
        <v>1618</v>
      </c>
      <c r="F432" s="244" t="s">
        <v>2031</v>
      </c>
      <c r="G432" s="239" t="s">
        <v>2032</v>
      </c>
      <c r="H432" s="239" t="s">
        <v>2035</v>
      </c>
      <c r="I432" s="239" t="s">
        <v>2036</v>
      </c>
      <c r="J432" s="239" t="s">
        <v>2037</v>
      </c>
      <c r="K432" s="247">
        <v>1</v>
      </c>
      <c r="L432" s="44">
        <v>44136</v>
      </c>
      <c r="M432" s="44">
        <v>44196</v>
      </c>
      <c r="N432" s="241">
        <f t="shared" si="17"/>
        <v>8.5714285714285712</v>
      </c>
      <c r="O432" s="236" t="s">
        <v>154</v>
      </c>
      <c r="P432" s="236" t="s">
        <v>78</v>
      </c>
      <c r="Q432" s="204">
        <v>0</v>
      </c>
      <c r="R432" s="235"/>
      <c r="T432" s="71" t="s">
        <v>1382</v>
      </c>
      <c r="U432" s="71" t="s">
        <v>1382</v>
      </c>
      <c r="V432" s="71" t="s">
        <v>1382</v>
      </c>
      <c r="W432" s="71" t="s">
        <v>1382</v>
      </c>
      <c r="X432" s="71" t="s">
        <v>1382</v>
      </c>
      <c r="Y432" s="71" t="s">
        <v>1382</v>
      </c>
      <c r="Z432" s="71" t="s">
        <v>1382</v>
      </c>
      <c r="AA432" s="71" t="s">
        <v>1382</v>
      </c>
      <c r="AB432" s="71" t="s">
        <v>1382</v>
      </c>
      <c r="AC432" s="71" t="s">
        <v>1711</v>
      </c>
      <c r="AD432" s="220"/>
      <c r="AE432" s="179" t="s">
        <v>1976</v>
      </c>
      <c r="AF432" s="289" t="s">
        <v>2724</v>
      </c>
      <c r="AG432" s="289" t="s">
        <v>2736</v>
      </c>
      <c r="AH432" s="108" t="s">
        <v>925</v>
      </c>
      <c r="AI432" s="147">
        <v>44120</v>
      </c>
      <c r="AJ432" s="74" t="s">
        <v>1091</v>
      </c>
      <c r="AK432" s="188"/>
      <c r="AL432" s="187"/>
      <c r="AM432" s="187"/>
      <c r="AN432" s="187"/>
    </row>
    <row r="433" spans="2:40" ht="180" hidden="1">
      <c r="B433" s="68" t="s">
        <v>2531</v>
      </c>
      <c r="C433" s="369" t="s">
        <v>2139</v>
      </c>
      <c r="D433" s="382">
        <v>43991</v>
      </c>
      <c r="E433" s="237" t="s">
        <v>1530</v>
      </c>
      <c r="F433" s="244" t="s">
        <v>2038</v>
      </c>
      <c r="G433" s="239" t="s">
        <v>2039</v>
      </c>
      <c r="H433" s="239" t="s">
        <v>2040</v>
      </c>
      <c r="I433" s="239" t="s">
        <v>1997</v>
      </c>
      <c r="J433" s="239" t="s">
        <v>591</v>
      </c>
      <c r="K433" s="243">
        <v>4</v>
      </c>
      <c r="L433" s="44">
        <v>44046</v>
      </c>
      <c r="M433" s="44">
        <v>44053</v>
      </c>
      <c r="N433" s="241">
        <f t="shared" si="17"/>
        <v>1</v>
      </c>
      <c r="O433" s="8" t="s">
        <v>61</v>
      </c>
      <c r="P433" s="236"/>
      <c r="Q433" s="196">
        <v>4</v>
      </c>
      <c r="R433" s="235"/>
      <c r="T433" s="71" t="s">
        <v>1382</v>
      </c>
      <c r="U433" s="71" t="s">
        <v>1382</v>
      </c>
      <c r="V433" s="71" t="s">
        <v>1382</v>
      </c>
      <c r="W433" s="71" t="s">
        <v>1382</v>
      </c>
      <c r="X433" s="71" t="s">
        <v>1382</v>
      </c>
      <c r="Y433" s="71" t="s">
        <v>1382</v>
      </c>
      <c r="Z433" s="71" t="s">
        <v>1382</v>
      </c>
      <c r="AA433" s="71" t="s">
        <v>1382</v>
      </c>
      <c r="AB433" s="71" t="s">
        <v>1382</v>
      </c>
      <c r="AC433" s="71" t="s">
        <v>1711</v>
      </c>
      <c r="AD433" s="220"/>
      <c r="AE433" s="179" t="s">
        <v>1976</v>
      </c>
      <c r="AF433" s="289" t="s">
        <v>2879</v>
      </c>
      <c r="AG433" s="289" t="s">
        <v>2915</v>
      </c>
      <c r="AH433" s="108" t="s">
        <v>923</v>
      </c>
      <c r="AI433" s="73">
        <v>44126</v>
      </c>
      <c r="AJ433" s="74" t="s">
        <v>1091</v>
      </c>
      <c r="AK433" s="188"/>
      <c r="AL433" s="187"/>
      <c r="AM433" s="187"/>
      <c r="AN433" s="187"/>
    </row>
    <row r="434" spans="2:40" ht="409.5" hidden="1">
      <c r="B434" s="68" t="s">
        <v>2532</v>
      </c>
      <c r="C434" s="369" t="s">
        <v>2139</v>
      </c>
      <c r="D434" s="382">
        <v>43991</v>
      </c>
      <c r="E434" s="237" t="s">
        <v>1530</v>
      </c>
      <c r="F434" s="244" t="s">
        <v>2038</v>
      </c>
      <c r="G434" s="239" t="s">
        <v>2039</v>
      </c>
      <c r="H434" s="239" t="s">
        <v>2040</v>
      </c>
      <c r="I434" s="239" t="s">
        <v>1998</v>
      </c>
      <c r="J434" s="239" t="s">
        <v>1999</v>
      </c>
      <c r="K434" s="243">
        <v>1</v>
      </c>
      <c r="L434" s="44">
        <v>44063</v>
      </c>
      <c r="M434" s="44">
        <v>44102</v>
      </c>
      <c r="N434" s="241">
        <f t="shared" si="17"/>
        <v>5.5714285714285712</v>
      </c>
      <c r="O434" s="236" t="s">
        <v>2000</v>
      </c>
      <c r="P434" s="236" t="s">
        <v>2001</v>
      </c>
      <c r="Q434" s="196">
        <v>1</v>
      </c>
      <c r="R434" s="235"/>
      <c r="T434" s="71" t="s">
        <v>1382</v>
      </c>
      <c r="U434" s="71" t="s">
        <v>1382</v>
      </c>
      <c r="V434" s="71" t="s">
        <v>1382</v>
      </c>
      <c r="W434" s="71" t="s">
        <v>1382</v>
      </c>
      <c r="X434" s="71" t="s">
        <v>1382</v>
      </c>
      <c r="Y434" s="71" t="s">
        <v>1382</v>
      </c>
      <c r="Z434" s="71" t="s">
        <v>1382</v>
      </c>
      <c r="AA434" s="71" t="s">
        <v>1382</v>
      </c>
      <c r="AB434" s="71" t="s">
        <v>1382</v>
      </c>
      <c r="AC434" s="71" t="s">
        <v>1711</v>
      </c>
      <c r="AD434" s="220"/>
      <c r="AE434" s="179" t="s">
        <v>1976</v>
      </c>
      <c r="AF434" s="289" t="s">
        <v>2878</v>
      </c>
      <c r="AG434" s="289" t="s">
        <v>2929</v>
      </c>
      <c r="AH434" s="108" t="s">
        <v>923</v>
      </c>
      <c r="AI434" s="73">
        <v>44126</v>
      </c>
      <c r="AJ434" s="74" t="s">
        <v>1091</v>
      </c>
      <c r="AK434" s="188"/>
      <c r="AL434" s="187"/>
      <c r="AM434" s="187"/>
      <c r="AN434" s="187"/>
    </row>
    <row r="435" spans="2:40" ht="397.5" hidden="1" customHeight="1">
      <c r="B435" s="68" t="s">
        <v>2533</v>
      </c>
      <c r="C435" s="369" t="s">
        <v>2139</v>
      </c>
      <c r="D435" s="382">
        <v>43991</v>
      </c>
      <c r="E435" s="237" t="s">
        <v>1530</v>
      </c>
      <c r="F435" s="244" t="s">
        <v>2893</v>
      </c>
      <c r="G435" s="239" t="s">
        <v>2039</v>
      </c>
      <c r="H435" s="239" t="s">
        <v>2040</v>
      </c>
      <c r="I435" s="239" t="s">
        <v>2002</v>
      </c>
      <c r="J435" s="239" t="s">
        <v>2003</v>
      </c>
      <c r="K435" s="243">
        <v>1</v>
      </c>
      <c r="L435" s="44">
        <v>44063</v>
      </c>
      <c r="M435" s="44">
        <v>44196</v>
      </c>
      <c r="N435" s="241">
        <f t="shared" si="17"/>
        <v>19</v>
      </c>
      <c r="O435" s="236" t="s">
        <v>2000</v>
      </c>
      <c r="P435" s="236"/>
      <c r="Q435" s="204">
        <v>0</v>
      </c>
      <c r="R435" s="239"/>
      <c r="T435" s="71" t="s">
        <v>1382</v>
      </c>
      <c r="U435" s="71" t="s">
        <v>1382</v>
      </c>
      <c r="V435" s="71" t="s">
        <v>1382</v>
      </c>
      <c r="W435" s="71" t="s">
        <v>1382</v>
      </c>
      <c r="X435" s="71" t="s">
        <v>1382</v>
      </c>
      <c r="Y435" s="71" t="s">
        <v>1382</v>
      </c>
      <c r="Z435" s="71" t="s">
        <v>1382</v>
      </c>
      <c r="AA435" s="71" t="s">
        <v>1382</v>
      </c>
      <c r="AB435" s="71" t="s">
        <v>1382</v>
      </c>
      <c r="AC435" s="71" t="s">
        <v>1711</v>
      </c>
      <c r="AD435" s="220"/>
      <c r="AE435" s="179" t="s">
        <v>1976</v>
      </c>
      <c r="AF435" s="289" t="s">
        <v>2871</v>
      </c>
      <c r="AG435" s="289" t="s">
        <v>2932</v>
      </c>
      <c r="AH435" s="108" t="s">
        <v>925</v>
      </c>
      <c r="AI435" s="73">
        <v>44126</v>
      </c>
      <c r="AJ435" s="74" t="s">
        <v>1091</v>
      </c>
      <c r="AK435" s="188"/>
      <c r="AL435" s="187"/>
      <c r="AM435" s="187"/>
      <c r="AN435" s="187"/>
    </row>
    <row r="436" spans="2:40" ht="290.25" hidden="1" customHeight="1">
      <c r="B436" s="68" t="s">
        <v>2534</v>
      </c>
      <c r="C436" s="369" t="s">
        <v>2139</v>
      </c>
      <c r="D436" s="382">
        <v>43991</v>
      </c>
      <c r="E436" s="237" t="s">
        <v>1619</v>
      </c>
      <c r="F436" s="244" t="s">
        <v>2041</v>
      </c>
      <c r="G436" s="239" t="s">
        <v>2042</v>
      </c>
      <c r="H436" s="239" t="s">
        <v>2043</v>
      </c>
      <c r="I436" s="239" t="s">
        <v>2044</v>
      </c>
      <c r="J436" s="239" t="s">
        <v>2045</v>
      </c>
      <c r="K436" s="248">
        <v>1</v>
      </c>
      <c r="L436" s="44">
        <v>44046</v>
      </c>
      <c r="M436" s="44">
        <v>44165</v>
      </c>
      <c r="N436" s="241">
        <f t="shared" si="17"/>
        <v>17</v>
      </c>
      <c r="O436" s="236" t="s">
        <v>154</v>
      </c>
      <c r="P436" s="236" t="s">
        <v>78</v>
      </c>
      <c r="Q436" s="204">
        <v>0</v>
      </c>
      <c r="R436" s="239"/>
      <c r="T436" s="71" t="s">
        <v>1382</v>
      </c>
      <c r="U436" s="71" t="s">
        <v>1382</v>
      </c>
      <c r="V436" s="71" t="s">
        <v>1382</v>
      </c>
      <c r="W436" s="71" t="s">
        <v>1382</v>
      </c>
      <c r="X436" s="71" t="s">
        <v>1382</v>
      </c>
      <c r="Y436" s="71" t="s">
        <v>1382</v>
      </c>
      <c r="Z436" s="71" t="s">
        <v>1382</v>
      </c>
      <c r="AA436" s="71" t="s">
        <v>1382</v>
      </c>
      <c r="AB436" s="71" t="s">
        <v>1382</v>
      </c>
      <c r="AC436" s="71" t="s">
        <v>1711</v>
      </c>
      <c r="AD436" s="220"/>
      <c r="AE436" s="179" t="s">
        <v>1976</v>
      </c>
      <c r="AF436" s="244" t="s">
        <v>2725</v>
      </c>
      <c r="AG436" s="397" t="s">
        <v>2746</v>
      </c>
      <c r="AH436" s="108" t="s">
        <v>925</v>
      </c>
      <c r="AI436" s="147">
        <v>44120</v>
      </c>
      <c r="AJ436" s="74" t="s">
        <v>1091</v>
      </c>
      <c r="AK436" s="188"/>
      <c r="AL436" s="187"/>
      <c r="AM436" s="187"/>
      <c r="AN436" s="187"/>
    </row>
    <row r="437" spans="2:40" ht="150" hidden="1">
      <c r="B437" s="68" t="s">
        <v>2535</v>
      </c>
      <c r="C437" s="369" t="s">
        <v>2139</v>
      </c>
      <c r="D437" s="382">
        <v>43991</v>
      </c>
      <c r="E437" s="237" t="s">
        <v>1619</v>
      </c>
      <c r="F437" s="244" t="s">
        <v>2041</v>
      </c>
      <c r="G437" s="239" t="s">
        <v>2042</v>
      </c>
      <c r="H437" s="239" t="s">
        <v>2043</v>
      </c>
      <c r="I437" s="239" t="s">
        <v>2046</v>
      </c>
      <c r="J437" s="239" t="s">
        <v>2047</v>
      </c>
      <c r="K437" s="248">
        <v>2</v>
      </c>
      <c r="L437" s="44">
        <v>44046</v>
      </c>
      <c r="M437" s="44">
        <v>44165</v>
      </c>
      <c r="N437" s="241">
        <f t="shared" si="17"/>
        <v>17</v>
      </c>
      <c r="O437" s="236" t="s">
        <v>154</v>
      </c>
      <c r="P437" s="236" t="s">
        <v>78</v>
      </c>
      <c r="Q437" s="204">
        <v>0</v>
      </c>
      <c r="R437" s="239"/>
      <c r="T437" s="71" t="s">
        <v>1382</v>
      </c>
      <c r="U437" s="71" t="s">
        <v>1382</v>
      </c>
      <c r="V437" s="71" t="s">
        <v>1382</v>
      </c>
      <c r="W437" s="71" t="s">
        <v>1382</v>
      </c>
      <c r="X437" s="71" t="s">
        <v>1382</v>
      </c>
      <c r="Y437" s="71" t="s">
        <v>1382</v>
      </c>
      <c r="Z437" s="71" t="s">
        <v>1382</v>
      </c>
      <c r="AA437" s="71" t="s">
        <v>1382</v>
      </c>
      <c r="AB437" s="71" t="s">
        <v>1382</v>
      </c>
      <c r="AC437" s="71" t="s">
        <v>1711</v>
      </c>
      <c r="AD437" s="220"/>
      <c r="AE437" s="179" t="s">
        <v>1976</v>
      </c>
      <c r="AF437" s="244" t="s">
        <v>2726</v>
      </c>
      <c r="AG437" s="289" t="s">
        <v>2737</v>
      </c>
      <c r="AH437" s="108" t="s">
        <v>925</v>
      </c>
      <c r="AI437" s="147">
        <v>44120</v>
      </c>
      <c r="AJ437" s="74" t="s">
        <v>1091</v>
      </c>
      <c r="AK437" s="188"/>
      <c r="AL437" s="187"/>
      <c r="AM437" s="187"/>
      <c r="AN437" s="187"/>
    </row>
    <row r="438" spans="2:40" ht="150" hidden="1">
      <c r="B438" s="68" t="s">
        <v>2536</v>
      </c>
      <c r="C438" s="369" t="s">
        <v>2139</v>
      </c>
      <c r="D438" s="382">
        <v>43991</v>
      </c>
      <c r="E438" s="237" t="s">
        <v>1619</v>
      </c>
      <c r="F438" s="244" t="s">
        <v>2041</v>
      </c>
      <c r="G438" s="239" t="s">
        <v>2042</v>
      </c>
      <c r="H438" s="239" t="s">
        <v>2043</v>
      </c>
      <c r="I438" s="239" t="s">
        <v>2048</v>
      </c>
      <c r="J438" s="239" t="s">
        <v>2049</v>
      </c>
      <c r="K438" s="248">
        <v>1</v>
      </c>
      <c r="L438" s="44">
        <v>44046</v>
      </c>
      <c r="M438" s="44">
        <v>44165</v>
      </c>
      <c r="N438" s="241">
        <f t="shared" si="17"/>
        <v>17</v>
      </c>
      <c r="O438" s="236" t="s">
        <v>154</v>
      </c>
      <c r="P438" s="236" t="s">
        <v>78</v>
      </c>
      <c r="Q438" s="204">
        <v>0</v>
      </c>
      <c r="R438" s="239"/>
      <c r="T438" s="71" t="s">
        <v>1382</v>
      </c>
      <c r="U438" s="71" t="s">
        <v>1382</v>
      </c>
      <c r="V438" s="71" t="s">
        <v>1382</v>
      </c>
      <c r="W438" s="71" t="s">
        <v>1382</v>
      </c>
      <c r="X438" s="71" t="s">
        <v>1382</v>
      </c>
      <c r="Y438" s="71" t="s">
        <v>1382</v>
      </c>
      <c r="Z438" s="71" t="s">
        <v>1382</v>
      </c>
      <c r="AA438" s="71" t="s">
        <v>1382</v>
      </c>
      <c r="AB438" s="71" t="s">
        <v>1382</v>
      </c>
      <c r="AC438" s="71" t="s">
        <v>1711</v>
      </c>
      <c r="AD438" s="220"/>
      <c r="AE438" s="179" t="s">
        <v>1976</v>
      </c>
      <c r="AF438" s="244" t="s">
        <v>2726</v>
      </c>
      <c r="AG438" s="289" t="s">
        <v>2738</v>
      </c>
      <c r="AH438" s="108" t="s">
        <v>925</v>
      </c>
      <c r="AI438" s="147">
        <v>44120</v>
      </c>
      <c r="AJ438" s="74" t="s">
        <v>1091</v>
      </c>
      <c r="AK438" s="188"/>
      <c r="AL438" s="187"/>
      <c r="AM438" s="187"/>
      <c r="AN438" s="187"/>
    </row>
    <row r="439" spans="2:40" ht="273.75" hidden="1" customHeight="1">
      <c r="B439" s="68" t="s">
        <v>2537</v>
      </c>
      <c r="C439" s="369" t="s">
        <v>2139</v>
      </c>
      <c r="D439" s="382">
        <v>43991</v>
      </c>
      <c r="E439" s="237" t="s">
        <v>1619</v>
      </c>
      <c r="F439" s="244" t="s">
        <v>2731</v>
      </c>
      <c r="G439" s="239" t="s">
        <v>2042</v>
      </c>
      <c r="H439" s="239" t="s">
        <v>2043</v>
      </c>
      <c r="I439" s="239" t="s">
        <v>2050</v>
      </c>
      <c r="J439" s="239" t="s">
        <v>2051</v>
      </c>
      <c r="K439" s="248">
        <v>1</v>
      </c>
      <c r="L439" s="44">
        <v>44046</v>
      </c>
      <c r="M439" s="44">
        <v>44165</v>
      </c>
      <c r="N439" s="240">
        <f t="shared" si="17"/>
        <v>17</v>
      </c>
      <c r="O439" s="236" t="s">
        <v>154</v>
      </c>
      <c r="P439" s="236" t="s">
        <v>78</v>
      </c>
      <c r="Q439" s="204">
        <v>0</v>
      </c>
      <c r="R439" s="239"/>
      <c r="T439" s="71" t="s">
        <v>1382</v>
      </c>
      <c r="U439" s="71" t="s">
        <v>1382</v>
      </c>
      <c r="V439" s="71" t="s">
        <v>1382</v>
      </c>
      <c r="W439" s="71" t="s">
        <v>1382</v>
      </c>
      <c r="X439" s="71" t="s">
        <v>1382</v>
      </c>
      <c r="Y439" s="71" t="s">
        <v>1382</v>
      </c>
      <c r="Z439" s="71" t="s">
        <v>1382</v>
      </c>
      <c r="AA439" s="71" t="s">
        <v>1382</v>
      </c>
      <c r="AB439" s="71" t="s">
        <v>1382</v>
      </c>
      <c r="AC439" s="71" t="s">
        <v>1711</v>
      </c>
      <c r="AD439" s="220"/>
      <c r="AE439" s="179" t="s">
        <v>1976</v>
      </c>
      <c r="AF439" s="308" t="s">
        <v>2727</v>
      </c>
      <c r="AG439" s="289" t="s">
        <v>2744</v>
      </c>
      <c r="AH439" s="108" t="s">
        <v>925</v>
      </c>
      <c r="AI439" s="147">
        <v>44120</v>
      </c>
      <c r="AJ439" s="74" t="s">
        <v>1091</v>
      </c>
      <c r="AK439" s="188"/>
      <c r="AL439" s="187"/>
      <c r="AM439" s="187"/>
      <c r="AN439" s="187"/>
    </row>
    <row r="440" spans="2:40" ht="393.75" customHeight="1">
      <c r="B440" s="68" t="s">
        <v>2538</v>
      </c>
      <c r="C440" s="369" t="s">
        <v>2139</v>
      </c>
      <c r="D440" s="382">
        <v>43991</v>
      </c>
      <c r="E440" s="237" t="s">
        <v>1533</v>
      </c>
      <c r="F440" s="244" t="s">
        <v>2732</v>
      </c>
      <c r="G440" s="239" t="s">
        <v>2052</v>
      </c>
      <c r="H440" s="239" t="s">
        <v>2053</v>
      </c>
      <c r="I440" s="239" t="s">
        <v>2054</v>
      </c>
      <c r="J440" s="239" t="s">
        <v>2055</v>
      </c>
      <c r="K440" s="248">
        <v>1</v>
      </c>
      <c r="L440" s="44">
        <v>44046</v>
      </c>
      <c r="M440" s="44">
        <v>44074</v>
      </c>
      <c r="N440" s="240">
        <f t="shared" si="17"/>
        <v>4</v>
      </c>
      <c r="O440" s="236" t="s">
        <v>154</v>
      </c>
      <c r="P440" s="236" t="s">
        <v>78</v>
      </c>
      <c r="Q440" s="202">
        <v>0</v>
      </c>
      <c r="R440" s="235"/>
      <c r="T440" s="71" t="s">
        <v>1382</v>
      </c>
      <c r="U440" s="71" t="s">
        <v>1382</v>
      </c>
      <c r="V440" s="71" t="s">
        <v>1382</v>
      </c>
      <c r="W440" s="71" t="s">
        <v>1382</v>
      </c>
      <c r="X440" s="71" t="s">
        <v>1382</v>
      </c>
      <c r="Y440" s="71" t="s">
        <v>1382</v>
      </c>
      <c r="Z440" s="71" t="s">
        <v>1382</v>
      </c>
      <c r="AA440" s="71" t="s">
        <v>1382</v>
      </c>
      <c r="AB440" s="71" t="s">
        <v>1382</v>
      </c>
      <c r="AC440" s="71" t="s">
        <v>1711</v>
      </c>
      <c r="AD440" s="220"/>
      <c r="AE440" s="179" t="s">
        <v>1976</v>
      </c>
      <c r="AF440" s="308" t="s">
        <v>2728</v>
      </c>
      <c r="AG440" s="289" t="s">
        <v>2745</v>
      </c>
      <c r="AH440" s="108" t="s">
        <v>924</v>
      </c>
      <c r="AI440" s="310">
        <v>44123</v>
      </c>
      <c r="AJ440" s="74" t="s">
        <v>1091</v>
      </c>
      <c r="AK440" s="188"/>
      <c r="AL440" s="187"/>
      <c r="AM440" s="187"/>
      <c r="AN440" s="187"/>
    </row>
    <row r="441" spans="2:40" ht="296.25" hidden="1" customHeight="1">
      <c r="B441" s="68" t="s">
        <v>2539</v>
      </c>
      <c r="C441" s="369" t="s">
        <v>2139</v>
      </c>
      <c r="D441" s="382">
        <v>43991</v>
      </c>
      <c r="E441" s="237" t="s">
        <v>1533</v>
      </c>
      <c r="F441" s="244" t="s">
        <v>2894</v>
      </c>
      <c r="G441" s="239" t="s">
        <v>2052</v>
      </c>
      <c r="H441" s="239" t="s">
        <v>2053</v>
      </c>
      <c r="I441" s="239" t="s">
        <v>2002</v>
      </c>
      <c r="J441" s="239" t="s">
        <v>2003</v>
      </c>
      <c r="K441" s="243">
        <v>1</v>
      </c>
      <c r="L441" s="44">
        <v>44063</v>
      </c>
      <c r="M441" s="44">
        <v>44196</v>
      </c>
      <c r="N441" s="241">
        <f t="shared" si="17"/>
        <v>19</v>
      </c>
      <c r="O441" s="236" t="s">
        <v>2000</v>
      </c>
      <c r="P441" s="388" t="s">
        <v>2056</v>
      </c>
      <c r="Q441" s="204">
        <v>0</v>
      </c>
      <c r="R441" s="239"/>
      <c r="T441" s="71" t="s">
        <v>1382</v>
      </c>
      <c r="U441" s="71" t="s">
        <v>1382</v>
      </c>
      <c r="V441" s="71" t="s">
        <v>1382</v>
      </c>
      <c r="W441" s="71" t="s">
        <v>1382</v>
      </c>
      <c r="X441" s="71" t="s">
        <v>1382</v>
      </c>
      <c r="Y441" s="71" t="s">
        <v>1382</v>
      </c>
      <c r="Z441" s="71" t="s">
        <v>1382</v>
      </c>
      <c r="AA441" s="71" t="s">
        <v>1382</v>
      </c>
      <c r="AB441" s="71" t="s">
        <v>1382</v>
      </c>
      <c r="AC441" s="71" t="s">
        <v>1711</v>
      </c>
      <c r="AD441" s="220"/>
      <c r="AE441" s="179" t="s">
        <v>1976</v>
      </c>
      <c r="AF441" s="347" t="s">
        <v>2873</v>
      </c>
      <c r="AG441" s="289" t="s">
        <v>2895</v>
      </c>
      <c r="AH441" s="108" t="s">
        <v>925</v>
      </c>
      <c r="AI441" s="73">
        <v>44126</v>
      </c>
      <c r="AJ441" s="74" t="s">
        <v>1091</v>
      </c>
      <c r="AK441" s="188"/>
      <c r="AL441" s="187"/>
      <c r="AM441" s="187"/>
      <c r="AN441" s="187"/>
    </row>
    <row r="442" spans="2:40" ht="225" hidden="1">
      <c r="B442" s="68" t="s">
        <v>2540</v>
      </c>
      <c r="C442" s="369" t="s">
        <v>2139</v>
      </c>
      <c r="D442" s="382">
        <v>43991</v>
      </c>
      <c r="E442" s="237" t="s">
        <v>1534</v>
      </c>
      <c r="F442" s="244" t="s">
        <v>2057</v>
      </c>
      <c r="G442" s="239" t="s">
        <v>2058</v>
      </c>
      <c r="H442" s="239" t="s">
        <v>2059</v>
      </c>
      <c r="I442" s="239" t="s">
        <v>2060</v>
      </c>
      <c r="J442" s="239" t="s">
        <v>2037</v>
      </c>
      <c r="K442" s="248">
        <v>1</v>
      </c>
      <c r="L442" s="44">
        <v>44044</v>
      </c>
      <c r="M442" s="44">
        <v>44104</v>
      </c>
      <c r="N442" s="240">
        <f t="shared" si="17"/>
        <v>8.5714285714285712</v>
      </c>
      <c r="O442" s="236" t="s">
        <v>16</v>
      </c>
      <c r="P442" s="236"/>
      <c r="Q442" s="196">
        <v>1</v>
      </c>
      <c r="R442" s="235"/>
      <c r="T442" s="71" t="s">
        <v>1382</v>
      </c>
      <c r="U442" s="71" t="s">
        <v>1382</v>
      </c>
      <c r="V442" s="71" t="s">
        <v>1382</v>
      </c>
      <c r="W442" s="71" t="s">
        <v>1382</v>
      </c>
      <c r="X442" s="71" t="s">
        <v>1382</v>
      </c>
      <c r="Y442" s="71" t="s">
        <v>1382</v>
      </c>
      <c r="Z442" s="71" t="s">
        <v>1382</v>
      </c>
      <c r="AA442" s="71" t="s">
        <v>1382</v>
      </c>
      <c r="AB442" s="71" t="s">
        <v>1382</v>
      </c>
      <c r="AC442" s="212" t="s">
        <v>1711</v>
      </c>
      <c r="AD442" s="220"/>
      <c r="AE442" s="344" t="s">
        <v>1976</v>
      </c>
      <c r="AF442" s="398" t="s">
        <v>2952</v>
      </c>
      <c r="AG442" s="4" t="s">
        <v>2955</v>
      </c>
      <c r="AH442" s="108" t="s">
        <v>1087</v>
      </c>
      <c r="AI442" s="310">
        <v>44130</v>
      </c>
      <c r="AJ442" s="74" t="s">
        <v>1091</v>
      </c>
      <c r="AK442" s="188"/>
      <c r="AL442" s="187"/>
      <c r="AM442" s="187"/>
      <c r="AN442" s="187"/>
    </row>
    <row r="443" spans="2:40" ht="225" hidden="1">
      <c r="B443" s="68" t="s">
        <v>2541</v>
      </c>
      <c r="C443" s="369" t="s">
        <v>2139</v>
      </c>
      <c r="D443" s="382">
        <v>43991</v>
      </c>
      <c r="E443" s="237" t="s">
        <v>1534</v>
      </c>
      <c r="F443" s="244" t="s">
        <v>2057</v>
      </c>
      <c r="G443" s="239" t="s">
        <v>2058</v>
      </c>
      <c r="H443" s="239" t="s">
        <v>2059</v>
      </c>
      <c r="I443" s="239" t="s">
        <v>2061</v>
      </c>
      <c r="J443" s="239" t="s">
        <v>918</v>
      </c>
      <c r="K443" s="248">
        <v>1</v>
      </c>
      <c r="L443" s="44">
        <v>44105</v>
      </c>
      <c r="M443" s="44">
        <v>44134</v>
      </c>
      <c r="N443" s="240">
        <f t="shared" si="17"/>
        <v>4.1428571428571432</v>
      </c>
      <c r="O443" s="236" t="s">
        <v>16</v>
      </c>
      <c r="P443" s="236"/>
      <c r="Q443" s="204">
        <v>0</v>
      </c>
      <c r="R443" s="235"/>
      <c r="T443" s="71" t="s">
        <v>1382</v>
      </c>
      <c r="U443" s="71" t="s">
        <v>1382</v>
      </c>
      <c r="V443" s="71" t="s">
        <v>1382</v>
      </c>
      <c r="W443" s="71" t="s">
        <v>1382</v>
      </c>
      <c r="X443" s="71" t="s">
        <v>1382</v>
      </c>
      <c r="Y443" s="71" t="s">
        <v>1382</v>
      </c>
      <c r="Z443" s="71" t="s">
        <v>1382</v>
      </c>
      <c r="AA443" s="71" t="s">
        <v>1382</v>
      </c>
      <c r="AB443" s="71" t="s">
        <v>1382</v>
      </c>
      <c r="AC443" s="212" t="s">
        <v>1711</v>
      </c>
      <c r="AD443" s="220"/>
      <c r="AE443" s="344" t="s">
        <v>1976</v>
      </c>
      <c r="AF443" s="398" t="s">
        <v>2953</v>
      </c>
      <c r="AG443" s="4" t="s">
        <v>2954</v>
      </c>
      <c r="AH443" s="108" t="s">
        <v>925</v>
      </c>
      <c r="AI443" s="310">
        <v>44130</v>
      </c>
      <c r="AJ443" s="74" t="s">
        <v>1091</v>
      </c>
      <c r="AK443" s="188"/>
      <c r="AL443" s="187"/>
      <c r="AM443" s="187"/>
      <c r="AN443" s="187"/>
    </row>
    <row r="444" spans="2:40" ht="120" hidden="1">
      <c r="B444" s="68" t="s">
        <v>2542</v>
      </c>
      <c r="C444" s="369" t="s">
        <v>2139</v>
      </c>
      <c r="D444" s="382">
        <v>43991</v>
      </c>
      <c r="E444" s="237" t="s">
        <v>1535</v>
      </c>
      <c r="F444" s="244" t="s">
        <v>2062</v>
      </c>
      <c r="G444" s="239" t="s">
        <v>2063</v>
      </c>
      <c r="H444" s="246" t="s">
        <v>1981</v>
      </c>
      <c r="I444" s="246" t="s">
        <v>1982</v>
      </c>
      <c r="J444" s="246" t="s">
        <v>1983</v>
      </c>
      <c r="K444" s="251">
        <v>3</v>
      </c>
      <c r="L444" s="107">
        <v>44044</v>
      </c>
      <c r="M444" s="107">
        <v>44196</v>
      </c>
      <c r="N444" s="241">
        <f t="shared" ref="N444:N468" si="18">SUM(M444-L444)/7</f>
        <v>21.714285714285715</v>
      </c>
      <c r="O444" s="236" t="s">
        <v>1662</v>
      </c>
      <c r="P444" s="236" t="s">
        <v>78</v>
      </c>
      <c r="Q444" s="204">
        <v>0</v>
      </c>
      <c r="R444" s="235"/>
      <c r="T444" s="71" t="s">
        <v>1382</v>
      </c>
      <c r="U444" s="71" t="s">
        <v>1382</v>
      </c>
      <c r="V444" s="71" t="s">
        <v>1382</v>
      </c>
      <c r="W444" s="71" t="s">
        <v>1382</v>
      </c>
      <c r="X444" s="71" t="s">
        <v>1382</v>
      </c>
      <c r="Y444" s="71" t="s">
        <v>1382</v>
      </c>
      <c r="Z444" s="71" t="s">
        <v>1382</v>
      </c>
      <c r="AA444" s="71" t="s">
        <v>1382</v>
      </c>
      <c r="AB444" s="71" t="s">
        <v>1382</v>
      </c>
      <c r="AC444" s="71" t="s">
        <v>1711</v>
      </c>
      <c r="AD444" s="348"/>
      <c r="AE444" s="179" t="s">
        <v>1976</v>
      </c>
      <c r="AF444" s="289" t="s">
        <v>2751</v>
      </c>
      <c r="AG444" s="289" t="s">
        <v>2760</v>
      </c>
      <c r="AH444" s="108" t="s">
        <v>925</v>
      </c>
      <c r="AI444" s="310">
        <v>44123</v>
      </c>
      <c r="AJ444" s="74" t="s">
        <v>1091</v>
      </c>
      <c r="AK444" s="188"/>
      <c r="AL444" s="187"/>
      <c r="AM444" s="187"/>
      <c r="AN444" s="187"/>
    </row>
    <row r="445" spans="2:40" ht="267.75" hidden="1" customHeight="1">
      <c r="B445" s="68" t="s">
        <v>2543</v>
      </c>
      <c r="C445" s="369" t="s">
        <v>2139</v>
      </c>
      <c r="D445" s="382">
        <v>43991</v>
      </c>
      <c r="E445" s="237" t="s">
        <v>1536</v>
      </c>
      <c r="F445" s="244" t="s">
        <v>2755</v>
      </c>
      <c r="G445" s="239" t="s">
        <v>2064</v>
      </c>
      <c r="H445" s="246" t="s">
        <v>1981</v>
      </c>
      <c r="I445" s="246" t="s">
        <v>1982</v>
      </c>
      <c r="J445" s="246" t="s">
        <v>1983</v>
      </c>
      <c r="K445" s="251">
        <v>3</v>
      </c>
      <c r="L445" s="107">
        <v>44044</v>
      </c>
      <c r="M445" s="107">
        <v>44196</v>
      </c>
      <c r="N445" s="241">
        <f t="shared" si="18"/>
        <v>21.714285714285715</v>
      </c>
      <c r="O445" s="236" t="s">
        <v>1662</v>
      </c>
      <c r="P445" s="236" t="s">
        <v>78</v>
      </c>
      <c r="Q445" s="204">
        <v>0</v>
      </c>
      <c r="R445" s="235"/>
      <c r="T445" s="71" t="s">
        <v>1382</v>
      </c>
      <c r="U445" s="71" t="s">
        <v>1382</v>
      </c>
      <c r="V445" s="71" t="s">
        <v>1382</v>
      </c>
      <c r="W445" s="71" t="s">
        <v>1382</v>
      </c>
      <c r="X445" s="71" t="s">
        <v>1382</v>
      </c>
      <c r="Y445" s="71" t="s">
        <v>1382</v>
      </c>
      <c r="Z445" s="71" t="s">
        <v>1382</v>
      </c>
      <c r="AA445" s="71" t="s">
        <v>1382</v>
      </c>
      <c r="AB445" s="71" t="s">
        <v>1382</v>
      </c>
      <c r="AC445" s="71" t="s">
        <v>1711</v>
      </c>
      <c r="AD445" s="220"/>
      <c r="AE445" s="179" t="s">
        <v>1976</v>
      </c>
      <c r="AF445" s="289" t="s">
        <v>2751</v>
      </c>
      <c r="AG445" s="397" t="s">
        <v>2763</v>
      </c>
      <c r="AH445" s="108" t="s">
        <v>925</v>
      </c>
      <c r="AI445" s="310">
        <v>44123</v>
      </c>
      <c r="AJ445" s="74" t="s">
        <v>1091</v>
      </c>
      <c r="AK445" s="188"/>
      <c r="AL445" s="187"/>
      <c r="AM445" s="187"/>
      <c r="AN445" s="187"/>
    </row>
    <row r="446" spans="2:40" ht="267.75" hidden="1" customHeight="1">
      <c r="B446" s="68" t="s">
        <v>2544</v>
      </c>
      <c r="C446" s="369" t="s">
        <v>2139</v>
      </c>
      <c r="D446" s="382">
        <v>43991</v>
      </c>
      <c r="E446" s="237" t="s">
        <v>1537</v>
      </c>
      <c r="F446" s="244" t="s">
        <v>2754</v>
      </c>
      <c r="G446" s="239" t="s">
        <v>2065</v>
      </c>
      <c r="H446" s="246" t="s">
        <v>1981</v>
      </c>
      <c r="I446" s="246" t="s">
        <v>1982</v>
      </c>
      <c r="J446" s="246" t="s">
        <v>1983</v>
      </c>
      <c r="K446" s="251">
        <v>3</v>
      </c>
      <c r="L446" s="107">
        <v>44044</v>
      </c>
      <c r="M446" s="107">
        <v>44196</v>
      </c>
      <c r="N446" s="241">
        <f t="shared" si="18"/>
        <v>21.714285714285715</v>
      </c>
      <c r="O446" s="236" t="s">
        <v>1662</v>
      </c>
      <c r="P446" s="236" t="s">
        <v>78</v>
      </c>
      <c r="Q446" s="204">
        <v>0</v>
      </c>
      <c r="R446" s="235"/>
      <c r="T446" s="71" t="s">
        <v>1382</v>
      </c>
      <c r="U446" s="71" t="s">
        <v>1382</v>
      </c>
      <c r="V446" s="71" t="s">
        <v>1382</v>
      </c>
      <c r="W446" s="71" t="s">
        <v>1382</v>
      </c>
      <c r="X446" s="71" t="s">
        <v>1382</v>
      </c>
      <c r="Y446" s="71" t="s">
        <v>1382</v>
      </c>
      <c r="Z446" s="71" t="s">
        <v>1382</v>
      </c>
      <c r="AA446" s="71" t="s">
        <v>1382</v>
      </c>
      <c r="AB446" s="71" t="s">
        <v>1382</v>
      </c>
      <c r="AC446" s="71" t="s">
        <v>1711</v>
      </c>
      <c r="AD446" s="220"/>
      <c r="AE446" s="179" t="s">
        <v>1976</v>
      </c>
      <c r="AF446" s="289" t="s">
        <v>2751</v>
      </c>
      <c r="AG446" s="397" t="s">
        <v>2761</v>
      </c>
      <c r="AH446" s="108" t="s">
        <v>925</v>
      </c>
      <c r="AI446" s="310">
        <v>44123</v>
      </c>
      <c r="AJ446" s="74" t="s">
        <v>1091</v>
      </c>
      <c r="AK446" s="188"/>
      <c r="AL446" s="187"/>
      <c r="AM446" s="187"/>
      <c r="AN446" s="187"/>
    </row>
    <row r="447" spans="2:40" ht="133.5" hidden="1" customHeight="1">
      <c r="B447" s="68" t="s">
        <v>2545</v>
      </c>
      <c r="C447" s="369" t="s">
        <v>2139</v>
      </c>
      <c r="D447" s="382">
        <v>43991</v>
      </c>
      <c r="E447" s="237" t="s">
        <v>1538</v>
      </c>
      <c r="F447" s="244" t="s">
        <v>2753</v>
      </c>
      <c r="G447" s="239" t="s">
        <v>2066</v>
      </c>
      <c r="H447" s="246" t="s">
        <v>1981</v>
      </c>
      <c r="I447" s="246" t="s">
        <v>1982</v>
      </c>
      <c r="J447" s="246" t="s">
        <v>1983</v>
      </c>
      <c r="K447" s="251">
        <v>3</v>
      </c>
      <c r="L447" s="107">
        <v>44044</v>
      </c>
      <c r="M447" s="107">
        <v>44196</v>
      </c>
      <c r="N447" s="241">
        <f t="shared" si="18"/>
        <v>21.714285714285715</v>
      </c>
      <c r="O447" s="236" t="s">
        <v>1662</v>
      </c>
      <c r="P447" s="236" t="s">
        <v>78</v>
      </c>
      <c r="Q447" s="204">
        <v>0</v>
      </c>
      <c r="R447" s="235"/>
      <c r="T447" s="71" t="s">
        <v>1382</v>
      </c>
      <c r="U447" s="71" t="s">
        <v>1382</v>
      </c>
      <c r="V447" s="71" t="s">
        <v>1382</v>
      </c>
      <c r="W447" s="71" t="s">
        <v>1382</v>
      </c>
      <c r="X447" s="71" t="s">
        <v>1382</v>
      </c>
      <c r="Y447" s="71" t="s">
        <v>1382</v>
      </c>
      <c r="Z447" s="71" t="s">
        <v>1382</v>
      </c>
      <c r="AA447" s="71" t="s">
        <v>1382</v>
      </c>
      <c r="AB447" s="71" t="s">
        <v>1382</v>
      </c>
      <c r="AC447" s="71" t="s">
        <v>1711</v>
      </c>
      <c r="AD447" s="220"/>
      <c r="AE447" s="179" t="s">
        <v>1976</v>
      </c>
      <c r="AF447" s="289" t="s">
        <v>2751</v>
      </c>
      <c r="AG447" s="289" t="s">
        <v>2760</v>
      </c>
      <c r="AH447" s="108" t="s">
        <v>925</v>
      </c>
      <c r="AI447" s="310">
        <v>44123</v>
      </c>
      <c r="AJ447" s="74" t="s">
        <v>1091</v>
      </c>
      <c r="AK447" s="188"/>
      <c r="AL447" s="187"/>
      <c r="AM447" s="187"/>
      <c r="AN447" s="187"/>
    </row>
    <row r="448" spans="2:40" ht="277.5" hidden="1" customHeight="1">
      <c r="B448" s="68" t="s">
        <v>2546</v>
      </c>
      <c r="C448" s="369" t="s">
        <v>2139</v>
      </c>
      <c r="D448" s="382">
        <v>43991</v>
      </c>
      <c r="E448" s="237" t="s">
        <v>1538</v>
      </c>
      <c r="F448" s="244" t="s">
        <v>2721</v>
      </c>
      <c r="G448" s="239" t="s">
        <v>2067</v>
      </c>
      <c r="H448" s="246" t="s">
        <v>1981</v>
      </c>
      <c r="I448" s="239" t="s">
        <v>2068</v>
      </c>
      <c r="J448" s="246" t="s">
        <v>2069</v>
      </c>
      <c r="K448" s="251">
        <v>1</v>
      </c>
      <c r="L448" s="44">
        <v>44044</v>
      </c>
      <c r="M448" s="44">
        <v>44438</v>
      </c>
      <c r="N448" s="241">
        <f t="shared" si="18"/>
        <v>56.285714285714285</v>
      </c>
      <c r="O448" s="236" t="s">
        <v>78</v>
      </c>
      <c r="P448" s="236" t="s">
        <v>2070</v>
      </c>
      <c r="Q448" s="204">
        <v>0</v>
      </c>
      <c r="R448" s="235"/>
      <c r="T448" s="71" t="s">
        <v>1382</v>
      </c>
      <c r="U448" s="71" t="s">
        <v>1382</v>
      </c>
      <c r="V448" s="71" t="s">
        <v>1382</v>
      </c>
      <c r="W448" s="71" t="s">
        <v>1382</v>
      </c>
      <c r="X448" s="71" t="s">
        <v>1382</v>
      </c>
      <c r="Y448" s="71" t="s">
        <v>1382</v>
      </c>
      <c r="Z448" s="71" t="s">
        <v>1382</v>
      </c>
      <c r="AA448" s="71" t="s">
        <v>1382</v>
      </c>
      <c r="AB448" s="71" t="s">
        <v>1382</v>
      </c>
      <c r="AC448" s="71" t="s">
        <v>1711</v>
      </c>
      <c r="AD448" s="71" t="s">
        <v>1711</v>
      </c>
      <c r="AE448" s="179" t="s">
        <v>1976</v>
      </c>
      <c r="AF448" s="289" t="s">
        <v>2712</v>
      </c>
      <c r="AG448" s="289" t="s">
        <v>2747</v>
      </c>
      <c r="AH448" s="108" t="s">
        <v>925</v>
      </c>
      <c r="AI448" s="73">
        <v>44119</v>
      </c>
      <c r="AJ448" s="74" t="s">
        <v>1091</v>
      </c>
      <c r="AK448" s="188"/>
      <c r="AL448" s="187"/>
      <c r="AM448" s="187"/>
      <c r="AN448" s="187"/>
    </row>
    <row r="449" spans="2:40" ht="267.75" hidden="1" customHeight="1">
      <c r="B449" s="68" t="s">
        <v>2547</v>
      </c>
      <c r="C449" s="369" t="s">
        <v>2139</v>
      </c>
      <c r="D449" s="382">
        <v>43991</v>
      </c>
      <c r="E449" s="237" t="s">
        <v>1539</v>
      </c>
      <c r="F449" s="244" t="s">
        <v>2071</v>
      </c>
      <c r="G449" s="239" t="s">
        <v>2072</v>
      </c>
      <c r="H449" s="246" t="s">
        <v>1981</v>
      </c>
      <c r="I449" s="246" t="s">
        <v>2073</v>
      </c>
      <c r="J449" s="246" t="s">
        <v>1983</v>
      </c>
      <c r="K449" s="251">
        <v>3</v>
      </c>
      <c r="L449" s="107">
        <v>44044</v>
      </c>
      <c r="M449" s="107">
        <v>44196</v>
      </c>
      <c r="N449" s="241">
        <f t="shared" si="18"/>
        <v>21.714285714285715</v>
      </c>
      <c r="O449" s="236" t="s">
        <v>1662</v>
      </c>
      <c r="P449" s="236" t="s">
        <v>78</v>
      </c>
      <c r="Q449" s="204">
        <v>0</v>
      </c>
      <c r="R449" s="235"/>
      <c r="T449" s="71" t="s">
        <v>1382</v>
      </c>
      <c r="U449" s="71" t="s">
        <v>1382</v>
      </c>
      <c r="V449" s="71" t="s">
        <v>1382</v>
      </c>
      <c r="W449" s="71" t="s">
        <v>1382</v>
      </c>
      <c r="X449" s="71" t="s">
        <v>1382</v>
      </c>
      <c r="Y449" s="71" t="s">
        <v>1382</v>
      </c>
      <c r="Z449" s="71" t="s">
        <v>1382</v>
      </c>
      <c r="AA449" s="71" t="s">
        <v>1382</v>
      </c>
      <c r="AB449" s="71" t="s">
        <v>1382</v>
      </c>
      <c r="AC449" s="71" t="s">
        <v>1711</v>
      </c>
      <c r="AD449" s="220"/>
      <c r="AE449" s="179" t="s">
        <v>1976</v>
      </c>
      <c r="AF449" s="289" t="s">
        <v>2751</v>
      </c>
      <c r="AG449" s="397" t="s">
        <v>2762</v>
      </c>
      <c r="AH449" s="108" t="s">
        <v>925</v>
      </c>
      <c r="AI449" s="310">
        <v>44123</v>
      </c>
      <c r="AJ449" s="74" t="s">
        <v>1091</v>
      </c>
      <c r="AK449" s="188"/>
      <c r="AL449" s="187"/>
      <c r="AM449" s="187"/>
      <c r="AN449" s="187"/>
    </row>
    <row r="450" spans="2:40" ht="409.5" hidden="1">
      <c r="B450" s="68" t="s">
        <v>2548</v>
      </c>
      <c r="C450" s="369" t="s">
        <v>2139</v>
      </c>
      <c r="D450" s="382">
        <v>43991</v>
      </c>
      <c r="E450" s="237" t="s">
        <v>1540</v>
      </c>
      <c r="F450" s="244" t="s">
        <v>2775</v>
      </c>
      <c r="G450" s="239" t="s">
        <v>2074</v>
      </c>
      <c r="H450" s="246" t="s">
        <v>2075</v>
      </c>
      <c r="I450" s="246" t="s">
        <v>1979</v>
      </c>
      <c r="J450" s="246" t="s">
        <v>1980</v>
      </c>
      <c r="K450" s="251">
        <v>4</v>
      </c>
      <c r="L450" s="44">
        <v>44027</v>
      </c>
      <c r="M450" s="44">
        <v>44196</v>
      </c>
      <c r="N450" s="240">
        <f t="shared" si="18"/>
        <v>24.142857142857142</v>
      </c>
      <c r="O450" s="236" t="s">
        <v>895</v>
      </c>
      <c r="P450" s="236"/>
      <c r="Q450" s="204">
        <v>0</v>
      </c>
      <c r="R450" s="235"/>
      <c r="T450" s="71" t="s">
        <v>1382</v>
      </c>
      <c r="U450" s="71" t="s">
        <v>1382</v>
      </c>
      <c r="V450" s="71" t="s">
        <v>1382</v>
      </c>
      <c r="W450" s="71" t="s">
        <v>1382</v>
      </c>
      <c r="X450" s="71" t="s">
        <v>1382</v>
      </c>
      <c r="Y450" s="71" t="s">
        <v>1382</v>
      </c>
      <c r="Z450" s="71" t="s">
        <v>1382</v>
      </c>
      <c r="AA450" s="71" t="s">
        <v>1382</v>
      </c>
      <c r="AB450" s="71" t="s">
        <v>1382</v>
      </c>
      <c r="AC450" s="71" t="s">
        <v>1711</v>
      </c>
      <c r="AD450" s="220"/>
      <c r="AE450" s="179" t="s">
        <v>1976</v>
      </c>
      <c r="AF450" s="347" t="s">
        <v>2774</v>
      </c>
      <c r="AG450" s="289" t="s">
        <v>2780</v>
      </c>
      <c r="AH450" s="108" t="s">
        <v>925</v>
      </c>
      <c r="AI450" s="73">
        <v>44123</v>
      </c>
      <c r="AJ450" s="74" t="s">
        <v>1091</v>
      </c>
      <c r="AK450" s="188"/>
      <c r="AL450" s="187"/>
      <c r="AM450" s="187"/>
      <c r="AN450" s="187"/>
    </row>
    <row r="451" spans="2:40" ht="285" hidden="1">
      <c r="B451" s="68" t="s">
        <v>2549</v>
      </c>
      <c r="C451" s="369" t="s">
        <v>2139</v>
      </c>
      <c r="D451" s="382">
        <v>43991</v>
      </c>
      <c r="E451" s="237" t="s">
        <v>1565</v>
      </c>
      <c r="F451" s="244" t="s">
        <v>2076</v>
      </c>
      <c r="G451" s="249" t="s">
        <v>2077</v>
      </c>
      <c r="H451" s="249" t="s">
        <v>2078</v>
      </c>
      <c r="I451" s="238" t="s">
        <v>2079</v>
      </c>
      <c r="J451" s="249" t="s">
        <v>2080</v>
      </c>
      <c r="K451" s="247">
        <v>2</v>
      </c>
      <c r="L451" s="44">
        <v>44047</v>
      </c>
      <c r="M451" s="44">
        <v>44381</v>
      </c>
      <c r="N451" s="241">
        <f t="shared" si="18"/>
        <v>47.714285714285715</v>
      </c>
      <c r="O451" s="236" t="s">
        <v>29</v>
      </c>
      <c r="P451" s="388" t="s">
        <v>2081</v>
      </c>
      <c r="Q451" s="204">
        <v>0</v>
      </c>
      <c r="R451" s="235"/>
      <c r="T451" s="71" t="s">
        <v>1382</v>
      </c>
      <c r="U451" s="71" t="s">
        <v>1382</v>
      </c>
      <c r="V451" s="71" t="s">
        <v>1382</v>
      </c>
      <c r="W451" s="71" t="s">
        <v>1382</v>
      </c>
      <c r="X451" s="71" t="s">
        <v>1382</v>
      </c>
      <c r="Y451" s="71" t="s">
        <v>1382</v>
      </c>
      <c r="Z451" s="71" t="s">
        <v>1382</v>
      </c>
      <c r="AA451" s="71" t="s">
        <v>1382</v>
      </c>
      <c r="AB451" s="71" t="s">
        <v>1382</v>
      </c>
      <c r="AC451" s="71" t="s">
        <v>1711</v>
      </c>
      <c r="AD451" s="220"/>
      <c r="AE451" s="179" t="s">
        <v>1976</v>
      </c>
      <c r="AF451" s="347" t="s">
        <v>2794</v>
      </c>
      <c r="AG451" s="289" t="s">
        <v>2818</v>
      </c>
      <c r="AH451" s="108" t="s">
        <v>925</v>
      </c>
      <c r="AI451" s="310">
        <v>44124</v>
      </c>
      <c r="AJ451" s="74" t="s">
        <v>1091</v>
      </c>
      <c r="AK451" s="188"/>
      <c r="AL451" s="187"/>
      <c r="AM451" s="187"/>
      <c r="AN451" s="187"/>
    </row>
    <row r="452" spans="2:40" ht="409.6" customHeight="1">
      <c r="B452" s="68" t="s">
        <v>2550</v>
      </c>
      <c r="C452" s="369" t="s">
        <v>2139</v>
      </c>
      <c r="D452" s="382">
        <v>43991</v>
      </c>
      <c r="E452" s="237" t="s">
        <v>1565</v>
      </c>
      <c r="F452" s="246" t="s">
        <v>2806</v>
      </c>
      <c r="G452" s="249" t="s">
        <v>2082</v>
      </c>
      <c r="H452" s="238" t="s">
        <v>2083</v>
      </c>
      <c r="I452" s="238" t="s">
        <v>2084</v>
      </c>
      <c r="J452" s="314" t="s">
        <v>2085</v>
      </c>
      <c r="K452" s="247">
        <v>1</v>
      </c>
      <c r="L452" s="44">
        <v>44013</v>
      </c>
      <c r="M452" s="44">
        <v>44073</v>
      </c>
      <c r="N452" s="241">
        <f t="shared" si="18"/>
        <v>8.5714285714285712</v>
      </c>
      <c r="O452" s="236" t="s">
        <v>29</v>
      </c>
      <c r="P452" s="388" t="s">
        <v>2086</v>
      </c>
      <c r="Q452" s="202">
        <v>0</v>
      </c>
      <c r="R452" s="235"/>
      <c r="T452" s="71" t="s">
        <v>1382</v>
      </c>
      <c r="U452" s="71" t="s">
        <v>1382</v>
      </c>
      <c r="V452" s="71" t="s">
        <v>1382</v>
      </c>
      <c r="W452" s="71" t="s">
        <v>1382</v>
      </c>
      <c r="X452" s="71" t="s">
        <v>1382</v>
      </c>
      <c r="Y452" s="71" t="s">
        <v>1382</v>
      </c>
      <c r="Z452" s="71" t="s">
        <v>1382</v>
      </c>
      <c r="AA452" s="71" t="s">
        <v>1382</v>
      </c>
      <c r="AB452" s="71" t="s">
        <v>1382</v>
      </c>
      <c r="AC452" s="71" t="s">
        <v>1711</v>
      </c>
      <c r="AD452" s="220"/>
      <c r="AE452" s="179" t="s">
        <v>1976</v>
      </c>
      <c r="AF452" s="347" t="s">
        <v>2795</v>
      </c>
      <c r="AG452" s="289" t="s">
        <v>2916</v>
      </c>
      <c r="AH452" s="108" t="s">
        <v>924</v>
      </c>
      <c r="AI452" s="310">
        <v>44125</v>
      </c>
      <c r="AJ452" s="74" t="s">
        <v>1091</v>
      </c>
      <c r="AK452" s="188"/>
      <c r="AL452" s="187"/>
      <c r="AM452" s="187"/>
      <c r="AN452" s="187"/>
    </row>
    <row r="453" spans="2:40" ht="360" hidden="1">
      <c r="B453" s="68" t="s">
        <v>2551</v>
      </c>
      <c r="C453" s="369" t="s">
        <v>2139</v>
      </c>
      <c r="D453" s="382">
        <v>43991</v>
      </c>
      <c r="E453" s="237" t="s">
        <v>1566</v>
      </c>
      <c r="F453" s="244" t="s">
        <v>2087</v>
      </c>
      <c r="G453" s="245" t="s">
        <v>2088</v>
      </c>
      <c r="H453" s="249" t="s">
        <v>2089</v>
      </c>
      <c r="I453" s="389" t="s">
        <v>2090</v>
      </c>
      <c r="J453" s="390" t="s">
        <v>393</v>
      </c>
      <c r="K453" s="391">
        <v>1</v>
      </c>
      <c r="L453" s="44">
        <v>44044</v>
      </c>
      <c r="M453" s="44">
        <v>44165</v>
      </c>
      <c r="N453" s="241">
        <f t="shared" si="18"/>
        <v>17.285714285714285</v>
      </c>
      <c r="O453" s="8" t="s">
        <v>61</v>
      </c>
      <c r="P453" s="236"/>
      <c r="Q453" s="204">
        <v>0</v>
      </c>
      <c r="R453" s="235" t="s">
        <v>1973</v>
      </c>
      <c r="T453" s="71" t="s">
        <v>1382</v>
      </c>
      <c r="U453" s="71" t="s">
        <v>1382</v>
      </c>
      <c r="V453" s="71" t="s">
        <v>1382</v>
      </c>
      <c r="W453" s="71" t="s">
        <v>1382</v>
      </c>
      <c r="X453" s="71" t="s">
        <v>1382</v>
      </c>
      <c r="Y453" s="71" t="s">
        <v>1382</v>
      </c>
      <c r="Z453" s="71" t="s">
        <v>1382</v>
      </c>
      <c r="AA453" s="71" t="s">
        <v>1382</v>
      </c>
      <c r="AB453" s="71" t="s">
        <v>1382</v>
      </c>
      <c r="AC453" s="71" t="s">
        <v>1711</v>
      </c>
      <c r="AD453" s="220"/>
      <c r="AE453" s="179" t="s">
        <v>1976</v>
      </c>
      <c r="AF453" s="289" t="s">
        <v>2880</v>
      </c>
      <c r="AG453" s="4" t="s">
        <v>2933</v>
      </c>
      <c r="AH453" s="108" t="s">
        <v>925</v>
      </c>
      <c r="AI453" s="73">
        <v>44126</v>
      </c>
      <c r="AJ453" s="74" t="s">
        <v>1091</v>
      </c>
      <c r="AK453" s="188"/>
      <c r="AL453" s="187"/>
      <c r="AM453" s="187"/>
      <c r="AN453" s="187"/>
    </row>
    <row r="454" spans="2:40" ht="409.5" hidden="1" customHeight="1">
      <c r="B454" s="68" t="s">
        <v>2552</v>
      </c>
      <c r="C454" s="369" t="s">
        <v>2139</v>
      </c>
      <c r="D454" s="382">
        <v>43991</v>
      </c>
      <c r="E454" s="237" t="s">
        <v>1566</v>
      </c>
      <c r="F454" s="244" t="s">
        <v>2087</v>
      </c>
      <c r="G454" s="245" t="s">
        <v>2088</v>
      </c>
      <c r="H454" s="249" t="s">
        <v>2089</v>
      </c>
      <c r="I454" s="343" t="s">
        <v>2091</v>
      </c>
      <c r="J454" s="342" t="s">
        <v>2092</v>
      </c>
      <c r="K454" s="250">
        <v>4</v>
      </c>
      <c r="L454" s="44">
        <v>44044</v>
      </c>
      <c r="M454" s="44">
        <v>44165</v>
      </c>
      <c r="N454" s="241">
        <f t="shared" si="18"/>
        <v>17.285714285714285</v>
      </c>
      <c r="O454" s="8" t="s">
        <v>61</v>
      </c>
      <c r="P454" s="236"/>
      <c r="Q454" s="204">
        <v>2</v>
      </c>
      <c r="R454" s="235"/>
      <c r="T454" s="71" t="s">
        <v>1382</v>
      </c>
      <c r="U454" s="71" t="s">
        <v>1382</v>
      </c>
      <c r="V454" s="71" t="s">
        <v>1382</v>
      </c>
      <c r="W454" s="71" t="s">
        <v>1382</v>
      </c>
      <c r="X454" s="71" t="s">
        <v>1382</v>
      </c>
      <c r="Y454" s="71" t="s">
        <v>1382</v>
      </c>
      <c r="Z454" s="71" t="s">
        <v>1382</v>
      </c>
      <c r="AA454" s="71" t="s">
        <v>1382</v>
      </c>
      <c r="AB454" s="71" t="s">
        <v>1382</v>
      </c>
      <c r="AC454" s="71" t="s">
        <v>1711</v>
      </c>
      <c r="AD454" s="220"/>
      <c r="AE454" s="179" t="s">
        <v>1976</v>
      </c>
      <c r="AF454" s="289" t="s">
        <v>2874</v>
      </c>
      <c r="AG454" s="289" t="s">
        <v>2934</v>
      </c>
      <c r="AH454" s="108" t="s">
        <v>925</v>
      </c>
      <c r="AI454" s="73">
        <v>44126</v>
      </c>
      <c r="AJ454" s="74" t="s">
        <v>1091</v>
      </c>
      <c r="AK454" s="188"/>
      <c r="AL454" s="187"/>
      <c r="AM454" s="187"/>
      <c r="AN454" s="187"/>
    </row>
    <row r="455" spans="2:40" ht="360" hidden="1">
      <c r="B455" s="68" t="s">
        <v>2553</v>
      </c>
      <c r="C455" s="369" t="s">
        <v>2139</v>
      </c>
      <c r="D455" s="382">
        <v>43991</v>
      </c>
      <c r="E455" s="237" t="s">
        <v>1566</v>
      </c>
      <c r="F455" s="244" t="s">
        <v>2087</v>
      </c>
      <c r="G455" s="245" t="s">
        <v>2088</v>
      </c>
      <c r="H455" s="249" t="s">
        <v>2089</v>
      </c>
      <c r="I455" s="389" t="s">
        <v>2093</v>
      </c>
      <c r="J455" s="390" t="s">
        <v>2092</v>
      </c>
      <c r="K455" s="391">
        <v>4</v>
      </c>
      <c r="L455" s="44">
        <v>44044</v>
      </c>
      <c r="M455" s="44">
        <v>44165</v>
      </c>
      <c r="N455" s="241">
        <f t="shared" si="18"/>
        <v>17.285714285714285</v>
      </c>
      <c r="O455" s="8" t="s">
        <v>61</v>
      </c>
      <c r="P455" s="236"/>
      <c r="Q455" s="204">
        <v>0</v>
      </c>
      <c r="R455" s="235"/>
      <c r="T455" s="71" t="s">
        <v>1382</v>
      </c>
      <c r="U455" s="71" t="s">
        <v>1382</v>
      </c>
      <c r="V455" s="71" t="s">
        <v>1382</v>
      </c>
      <c r="W455" s="71" t="s">
        <v>1382</v>
      </c>
      <c r="X455" s="71" t="s">
        <v>1382</v>
      </c>
      <c r="Y455" s="71" t="s">
        <v>1382</v>
      </c>
      <c r="Z455" s="71" t="s">
        <v>1382</v>
      </c>
      <c r="AA455" s="71" t="s">
        <v>1382</v>
      </c>
      <c r="AB455" s="71" t="s">
        <v>1382</v>
      </c>
      <c r="AC455" s="71" t="s">
        <v>1711</v>
      </c>
      <c r="AD455" s="220"/>
      <c r="AE455" s="179" t="s">
        <v>1976</v>
      </c>
      <c r="AF455" s="289" t="s">
        <v>2881</v>
      </c>
      <c r="AG455" s="289" t="s">
        <v>2935</v>
      </c>
      <c r="AH455" s="108" t="s">
        <v>925</v>
      </c>
      <c r="AI455" s="73">
        <v>44126</v>
      </c>
      <c r="AJ455" s="74" t="s">
        <v>1091</v>
      </c>
      <c r="AK455" s="188"/>
      <c r="AL455" s="187"/>
      <c r="AM455" s="187"/>
      <c r="AN455" s="187"/>
    </row>
    <row r="456" spans="2:40" ht="360" hidden="1">
      <c r="B456" s="68" t="s">
        <v>2554</v>
      </c>
      <c r="C456" s="369" t="s">
        <v>2139</v>
      </c>
      <c r="D456" s="382">
        <v>43991</v>
      </c>
      <c r="E456" s="237" t="s">
        <v>1566</v>
      </c>
      <c r="F456" s="244" t="s">
        <v>2087</v>
      </c>
      <c r="G456" s="245" t="s">
        <v>2088</v>
      </c>
      <c r="H456" s="249" t="s">
        <v>2089</v>
      </c>
      <c r="I456" s="389" t="s">
        <v>2094</v>
      </c>
      <c r="J456" s="390" t="s">
        <v>2095</v>
      </c>
      <c r="K456" s="391">
        <v>2</v>
      </c>
      <c r="L456" s="44">
        <v>44044</v>
      </c>
      <c r="M456" s="44">
        <v>44227</v>
      </c>
      <c r="N456" s="241">
        <f t="shared" si="18"/>
        <v>26.142857142857142</v>
      </c>
      <c r="O456" s="8" t="s">
        <v>61</v>
      </c>
      <c r="P456" s="236"/>
      <c r="Q456" s="204">
        <v>0</v>
      </c>
      <c r="R456" s="235"/>
      <c r="T456" s="71" t="s">
        <v>1382</v>
      </c>
      <c r="U456" s="71" t="s">
        <v>1382</v>
      </c>
      <c r="V456" s="71" t="s">
        <v>1382</v>
      </c>
      <c r="W456" s="71" t="s">
        <v>1382</v>
      </c>
      <c r="X456" s="71" t="s">
        <v>1382</v>
      </c>
      <c r="Y456" s="71" t="s">
        <v>1382</v>
      </c>
      <c r="Z456" s="71" t="s">
        <v>1382</v>
      </c>
      <c r="AA456" s="71" t="s">
        <v>1382</v>
      </c>
      <c r="AB456" s="71" t="s">
        <v>1382</v>
      </c>
      <c r="AC456" s="71" t="s">
        <v>1711</v>
      </c>
      <c r="AD456" s="220"/>
      <c r="AE456" s="13" t="s">
        <v>1976</v>
      </c>
      <c r="AF456" s="4" t="s">
        <v>2882</v>
      </c>
      <c r="AG456" s="4" t="s">
        <v>2936</v>
      </c>
      <c r="AH456" s="108" t="s">
        <v>925</v>
      </c>
      <c r="AI456" s="73">
        <v>44126</v>
      </c>
      <c r="AJ456" s="74" t="s">
        <v>1091</v>
      </c>
      <c r="AK456" s="188"/>
      <c r="AL456" s="187"/>
      <c r="AM456" s="187"/>
      <c r="AN456" s="187"/>
    </row>
    <row r="457" spans="2:40" ht="186" hidden="1" customHeight="1">
      <c r="B457" s="68" t="s">
        <v>2555</v>
      </c>
      <c r="C457" s="369" t="s">
        <v>2139</v>
      </c>
      <c r="D457" s="382">
        <v>43991</v>
      </c>
      <c r="E457" s="237" t="s">
        <v>1567</v>
      </c>
      <c r="F457" s="244" t="s">
        <v>2836</v>
      </c>
      <c r="G457" s="86" t="s">
        <v>2096</v>
      </c>
      <c r="H457" s="249" t="s">
        <v>2097</v>
      </c>
      <c r="I457" s="249" t="s">
        <v>2098</v>
      </c>
      <c r="J457" s="249" t="s">
        <v>2099</v>
      </c>
      <c r="K457" s="251">
        <v>1</v>
      </c>
      <c r="L457" s="44">
        <v>44013</v>
      </c>
      <c r="M457" s="44">
        <v>44378</v>
      </c>
      <c r="N457" s="240">
        <f t="shared" si="18"/>
        <v>52.142857142857146</v>
      </c>
      <c r="O457" s="236" t="s">
        <v>56</v>
      </c>
      <c r="P457" s="388"/>
      <c r="Q457" s="204">
        <v>0</v>
      </c>
      <c r="R457" s="235" t="s">
        <v>1973</v>
      </c>
      <c r="T457" s="71" t="s">
        <v>1382</v>
      </c>
      <c r="U457" s="71" t="s">
        <v>1382</v>
      </c>
      <c r="V457" s="71" t="s">
        <v>1382</v>
      </c>
      <c r="W457" s="71" t="s">
        <v>1382</v>
      </c>
      <c r="X457" s="71" t="s">
        <v>1382</v>
      </c>
      <c r="Y457" s="71" t="s">
        <v>1382</v>
      </c>
      <c r="Z457" s="71" t="s">
        <v>1382</v>
      </c>
      <c r="AA457" s="71" t="s">
        <v>1382</v>
      </c>
      <c r="AB457" s="71" t="s">
        <v>1382</v>
      </c>
      <c r="AC457" s="71" t="s">
        <v>1711</v>
      </c>
      <c r="AD457" s="220"/>
      <c r="AE457" s="179" t="s">
        <v>1976</v>
      </c>
      <c r="AF457" s="347" t="s">
        <v>2821</v>
      </c>
      <c r="AG457" s="289" t="s">
        <v>2843</v>
      </c>
      <c r="AH457" s="108" t="s">
        <v>925</v>
      </c>
      <c r="AI457" s="73">
        <v>44125</v>
      </c>
      <c r="AJ457" s="74" t="s">
        <v>1091</v>
      </c>
      <c r="AK457" s="188"/>
      <c r="AL457" s="187"/>
      <c r="AM457" s="187"/>
      <c r="AN457" s="187"/>
    </row>
    <row r="458" spans="2:40" ht="339.75" hidden="1" customHeight="1">
      <c r="B458" s="68" t="s">
        <v>2556</v>
      </c>
      <c r="C458" s="369" t="s">
        <v>2139</v>
      </c>
      <c r="D458" s="382">
        <v>43991</v>
      </c>
      <c r="E458" s="237" t="s">
        <v>1567</v>
      </c>
      <c r="F458" s="244" t="s">
        <v>2836</v>
      </c>
      <c r="G458" s="86" t="s">
        <v>2096</v>
      </c>
      <c r="H458" s="249" t="s">
        <v>2097</v>
      </c>
      <c r="I458" s="249" t="s">
        <v>2100</v>
      </c>
      <c r="J458" s="249" t="s">
        <v>2101</v>
      </c>
      <c r="K458" s="252">
        <v>1</v>
      </c>
      <c r="L458" s="44">
        <v>44013</v>
      </c>
      <c r="M458" s="44">
        <v>44378</v>
      </c>
      <c r="N458" s="240">
        <f t="shared" si="18"/>
        <v>52.142857142857146</v>
      </c>
      <c r="O458" s="236" t="s">
        <v>56</v>
      </c>
      <c r="P458" s="388"/>
      <c r="Q458" s="204">
        <v>45</v>
      </c>
      <c r="R458" s="235"/>
      <c r="S458">
        <v>72</v>
      </c>
      <c r="T458" s="71" t="s">
        <v>1382</v>
      </c>
      <c r="U458" s="71" t="s">
        <v>1382</v>
      </c>
      <c r="V458" s="71" t="s">
        <v>1382</v>
      </c>
      <c r="W458" s="71" t="s">
        <v>1382</v>
      </c>
      <c r="X458" s="71" t="s">
        <v>1382</v>
      </c>
      <c r="Y458" s="71" t="s">
        <v>1382</v>
      </c>
      <c r="Z458" s="71" t="s">
        <v>1382</v>
      </c>
      <c r="AA458" s="71" t="s">
        <v>1382</v>
      </c>
      <c r="AB458" s="71" t="s">
        <v>1382</v>
      </c>
      <c r="AC458" s="71" t="s">
        <v>1711</v>
      </c>
      <c r="AD458" s="220"/>
      <c r="AE458" s="179" t="s">
        <v>1976</v>
      </c>
      <c r="AF458" s="347" t="s">
        <v>2822</v>
      </c>
      <c r="AG458" s="397" t="s">
        <v>2846</v>
      </c>
      <c r="AH458" s="108" t="s">
        <v>925</v>
      </c>
      <c r="AI458" s="73">
        <v>44125</v>
      </c>
      <c r="AJ458" s="74" t="s">
        <v>1091</v>
      </c>
      <c r="AK458" s="188"/>
      <c r="AL458" s="187"/>
      <c r="AM458" s="187"/>
      <c r="AN458" s="187"/>
    </row>
    <row r="459" spans="2:40" ht="409.5" hidden="1">
      <c r="B459" s="68" t="s">
        <v>2557</v>
      </c>
      <c r="C459" s="369" t="s">
        <v>2139</v>
      </c>
      <c r="D459" s="382">
        <v>43991</v>
      </c>
      <c r="E459" s="237" t="s">
        <v>1567</v>
      </c>
      <c r="F459" s="244" t="s">
        <v>2836</v>
      </c>
      <c r="G459" s="86" t="s">
        <v>2096</v>
      </c>
      <c r="H459" s="249" t="s">
        <v>2097</v>
      </c>
      <c r="I459" s="249" t="s">
        <v>2102</v>
      </c>
      <c r="J459" s="238" t="s">
        <v>2103</v>
      </c>
      <c r="K459" s="251">
        <v>2</v>
      </c>
      <c r="L459" s="44">
        <v>44013</v>
      </c>
      <c r="M459" s="44">
        <v>44378</v>
      </c>
      <c r="N459" s="240">
        <f t="shared" si="18"/>
        <v>52.142857142857146</v>
      </c>
      <c r="O459" s="236" t="s">
        <v>56</v>
      </c>
      <c r="P459" s="388"/>
      <c r="Q459" s="204">
        <v>1</v>
      </c>
      <c r="R459" s="235"/>
      <c r="T459" s="71" t="s">
        <v>1382</v>
      </c>
      <c r="U459" s="71" t="s">
        <v>1382</v>
      </c>
      <c r="V459" s="71" t="s">
        <v>1382</v>
      </c>
      <c r="W459" s="71" t="s">
        <v>1382</v>
      </c>
      <c r="X459" s="71" t="s">
        <v>1382</v>
      </c>
      <c r="Y459" s="71" t="s">
        <v>1382</v>
      </c>
      <c r="Z459" s="71" t="s">
        <v>1382</v>
      </c>
      <c r="AA459" s="71" t="s">
        <v>1382</v>
      </c>
      <c r="AB459" s="71" t="s">
        <v>1382</v>
      </c>
      <c r="AC459" s="71" t="s">
        <v>1711</v>
      </c>
      <c r="AD459" s="220"/>
      <c r="AE459" s="179" t="s">
        <v>1976</v>
      </c>
      <c r="AF459" s="347" t="s">
        <v>2825</v>
      </c>
      <c r="AG459" s="289" t="s">
        <v>2849</v>
      </c>
      <c r="AH459" s="108" t="s">
        <v>925</v>
      </c>
      <c r="AI459" s="73">
        <v>44125</v>
      </c>
      <c r="AJ459" s="74" t="s">
        <v>1091</v>
      </c>
      <c r="AK459" s="188"/>
      <c r="AL459" s="187"/>
      <c r="AM459" s="187"/>
      <c r="AN459" s="187"/>
    </row>
    <row r="460" spans="2:40" ht="189.75" hidden="1" customHeight="1">
      <c r="B460" s="68" t="s">
        <v>2558</v>
      </c>
      <c r="C460" s="369" t="s">
        <v>2139</v>
      </c>
      <c r="D460" s="382">
        <v>43991</v>
      </c>
      <c r="E460" s="237" t="s">
        <v>1567</v>
      </c>
      <c r="F460" s="244" t="s">
        <v>2836</v>
      </c>
      <c r="G460" s="86" t="s">
        <v>2096</v>
      </c>
      <c r="H460" s="249" t="s">
        <v>2097</v>
      </c>
      <c r="I460" s="249" t="s">
        <v>2104</v>
      </c>
      <c r="J460" s="249" t="s">
        <v>2105</v>
      </c>
      <c r="K460" s="243">
        <v>1</v>
      </c>
      <c r="L460" s="44">
        <v>44013</v>
      </c>
      <c r="M460" s="44">
        <v>44378</v>
      </c>
      <c r="N460" s="241">
        <f t="shared" si="18"/>
        <v>52.142857142857146</v>
      </c>
      <c r="O460" s="236" t="s">
        <v>56</v>
      </c>
      <c r="P460" s="388"/>
      <c r="Q460" s="204">
        <v>0</v>
      </c>
      <c r="R460" s="242"/>
      <c r="T460" s="71" t="s">
        <v>1382</v>
      </c>
      <c r="U460" s="71" t="s">
        <v>1382</v>
      </c>
      <c r="V460" s="71" t="s">
        <v>1382</v>
      </c>
      <c r="W460" s="71" t="s">
        <v>1382</v>
      </c>
      <c r="X460" s="71" t="s">
        <v>1382</v>
      </c>
      <c r="Y460" s="71" t="s">
        <v>1382</v>
      </c>
      <c r="Z460" s="71" t="s">
        <v>1382</v>
      </c>
      <c r="AA460" s="71" t="s">
        <v>1382</v>
      </c>
      <c r="AB460" s="71" t="s">
        <v>1382</v>
      </c>
      <c r="AC460" s="71" t="s">
        <v>1711</v>
      </c>
      <c r="AD460" s="220"/>
      <c r="AE460" s="179" t="s">
        <v>1976</v>
      </c>
      <c r="AF460" s="347" t="s">
        <v>2823</v>
      </c>
      <c r="AG460" s="289" t="s">
        <v>2844</v>
      </c>
      <c r="AH460" s="108" t="s">
        <v>925</v>
      </c>
      <c r="AI460" s="73">
        <v>44125</v>
      </c>
      <c r="AJ460" s="74" t="s">
        <v>1091</v>
      </c>
      <c r="AK460" s="188"/>
      <c r="AL460" s="187"/>
      <c r="AM460" s="187"/>
      <c r="AN460" s="187"/>
    </row>
    <row r="461" spans="2:40" ht="409.5" hidden="1">
      <c r="B461" s="68" t="s">
        <v>2559</v>
      </c>
      <c r="C461" s="369" t="s">
        <v>2139</v>
      </c>
      <c r="D461" s="382">
        <v>43991</v>
      </c>
      <c r="E461" s="237" t="s">
        <v>1567</v>
      </c>
      <c r="F461" s="244" t="s">
        <v>2836</v>
      </c>
      <c r="G461" s="86" t="s">
        <v>2096</v>
      </c>
      <c r="H461" s="249" t="s">
        <v>2106</v>
      </c>
      <c r="I461" s="238" t="s">
        <v>2107</v>
      </c>
      <c r="J461" s="238" t="s">
        <v>2108</v>
      </c>
      <c r="K461" s="243">
        <v>4</v>
      </c>
      <c r="L461" s="44">
        <v>44013</v>
      </c>
      <c r="M461" s="44">
        <v>44378</v>
      </c>
      <c r="N461" s="241">
        <f t="shared" si="18"/>
        <v>52.142857142857146</v>
      </c>
      <c r="O461" s="236" t="s">
        <v>56</v>
      </c>
      <c r="P461" s="388"/>
      <c r="Q461" s="204">
        <v>0</v>
      </c>
      <c r="R461" s="242"/>
      <c r="T461" s="71" t="s">
        <v>1382</v>
      </c>
      <c r="U461" s="71" t="s">
        <v>1382</v>
      </c>
      <c r="V461" s="71" t="s">
        <v>1382</v>
      </c>
      <c r="W461" s="71" t="s">
        <v>1382</v>
      </c>
      <c r="X461" s="71" t="s">
        <v>1382</v>
      </c>
      <c r="Y461" s="71" t="s">
        <v>1382</v>
      </c>
      <c r="Z461" s="71" t="s">
        <v>1382</v>
      </c>
      <c r="AA461" s="71" t="s">
        <v>1382</v>
      </c>
      <c r="AB461" s="71" t="s">
        <v>1382</v>
      </c>
      <c r="AC461" s="71" t="s">
        <v>1711</v>
      </c>
      <c r="AD461" s="220"/>
      <c r="AE461" s="179" t="s">
        <v>1976</v>
      </c>
      <c r="AF461" s="347" t="s">
        <v>2828</v>
      </c>
      <c r="AG461" s="289" t="s">
        <v>2937</v>
      </c>
      <c r="AH461" s="108" t="s">
        <v>925</v>
      </c>
      <c r="AI461" s="73">
        <v>44125</v>
      </c>
      <c r="AJ461" s="74" t="s">
        <v>1091</v>
      </c>
      <c r="AK461" s="188"/>
      <c r="AL461" s="187"/>
      <c r="AM461" s="187"/>
      <c r="AN461" s="187"/>
    </row>
    <row r="462" spans="2:40" ht="192" hidden="1" customHeight="1">
      <c r="B462" s="68" t="s">
        <v>2560</v>
      </c>
      <c r="C462" s="369" t="s">
        <v>2139</v>
      </c>
      <c r="D462" s="382">
        <v>43991</v>
      </c>
      <c r="E462" s="237" t="s">
        <v>1567</v>
      </c>
      <c r="F462" s="244" t="s">
        <v>2836</v>
      </c>
      <c r="G462" s="86" t="s">
        <v>2096</v>
      </c>
      <c r="H462" s="254" t="s">
        <v>2106</v>
      </c>
      <c r="I462" s="249" t="s">
        <v>2109</v>
      </c>
      <c r="J462" s="249" t="s">
        <v>2108</v>
      </c>
      <c r="K462" s="255">
        <v>4</v>
      </c>
      <c r="L462" s="44">
        <v>44013</v>
      </c>
      <c r="M462" s="44">
        <v>44378</v>
      </c>
      <c r="N462" s="241">
        <f t="shared" si="18"/>
        <v>52.142857142857146</v>
      </c>
      <c r="O462" s="236" t="s">
        <v>56</v>
      </c>
      <c r="P462" s="388"/>
      <c r="Q462" s="204">
        <v>0</v>
      </c>
      <c r="R462" s="242"/>
      <c r="T462" s="71" t="s">
        <v>1382</v>
      </c>
      <c r="U462" s="71" t="s">
        <v>1382</v>
      </c>
      <c r="V462" s="71" t="s">
        <v>1382</v>
      </c>
      <c r="W462" s="71" t="s">
        <v>1382</v>
      </c>
      <c r="X462" s="71" t="s">
        <v>1382</v>
      </c>
      <c r="Y462" s="71" t="s">
        <v>1382</v>
      </c>
      <c r="Z462" s="71" t="s">
        <v>1382</v>
      </c>
      <c r="AA462" s="71" t="s">
        <v>1382</v>
      </c>
      <c r="AB462" s="71" t="s">
        <v>1382</v>
      </c>
      <c r="AC462" s="71" t="s">
        <v>1711</v>
      </c>
      <c r="AD462" s="220"/>
      <c r="AE462" s="179" t="s">
        <v>1976</v>
      </c>
      <c r="AF462" s="347" t="s">
        <v>2824</v>
      </c>
      <c r="AG462" s="289" t="s">
        <v>2845</v>
      </c>
      <c r="AH462" s="108" t="s">
        <v>925</v>
      </c>
      <c r="AI462" s="73">
        <v>44125</v>
      </c>
      <c r="AJ462" s="74" t="s">
        <v>1091</v>
      </c>
      <c r="AK462" s="188"/>
      <c r="AL462" s="187"/>
      <c r="AM462" s="187"/>
      <c r="AN462" s="187"/>
    </row>
    <row r="463" spans="2:40" ht="144.75" hidden="1" customHeight="1">
      <c r="B463" s="68" t="s">
        <v>2561</v>
      </c>
      <c r="C463" s="369" t="s">
        <v>2139</v>
      </c>
      <c r="D463" s="382">
        <v>43991</v>
      </c>
      <c r="E463" s="237" t="s">
        <v>1568</v>
      </c>
      <c r="F463" s="244" t="s">
        <v>2752</v>
      </c>
      <c r="G463" s="253" t="s">
        <v>2110</v>
      </c>
      <c r="H463" s="246" t="s">
        <v>1981</v>
      </c>
      <c r="I463" s="246" t="s">
        <v>1982</v>
      </c>
      <c r="J463" s="246" t="s">
        <v>1983</v>
      </c>
      <c r="K463" s="251">
        <v>3</v>
      </c>
      <c r="L463" s="107">
        <v>44044</v>
      </c>
      <c r="M463" s="107">
        <v>44196</v>
      </c>
      <c r="N463" s="241">
        <f t="shared" si="18"/>
        <v>21.714285714285715</v>
      </c>
      <c r="O463" s="236" t="s">
        <v>1662</v>
      </c>
      <c r="P463" s="236" t="s">
        <v>78</v>
      </c>
      <c r="Q463" s="204">
        <v>0</v>
      </c>
      <c r="R463" s="235"/>
      <c r="T463" s="71" t="s">
        <v>1382</v>
      </c>
      <c r="U463" s="71" t="s">
        <v>1382</v>
      </c>
      <c r="V463" s="71" t="s">
        <v>1382</v>
      </c>
      <c r="W463" s="71" t="s">
        <v>1382</v>
      </c>
      <c r="X463" s="71" t="s">
        <v>1382</v>
      </c>
      <c r="Y463" s="71" t="s">
        <v>1382</v>
      </c>
      <c r="Z463" s="71" t="s">
        <v>1382</v>
      </c>
      <c r="AA463" s="71" t="s">
        <v>1382</v>
      </c>
      <c r="AB463" s="71" t="s">
        <v>1382</v>
      </c>
      <c r="AC463" s="71" t="s">
        <v>1711</v>
      </c>
      <c r="AD463" s="220"/>
      <c r="AE463" s="179" t="s">
        <v>1976</v>
      </c>
      <c r="AF463" s="289" t="s">
        <v>2751</v>
      </c>
      <c r="AG463" s="289" t="s">
        <v>2760</v>
      </c>
      <c r="AH463" s="108" t="s">
        <v>925</v>
      </c>
      <c r="AI463" s="310">
        <v>44123</v>
      </c>
      <c r="AJ463" s="74" t="s">
        <v>1091</v>
      </c>
      <c r="AK463" s="188"/>
      <c r="AL463" s="187"/>
      <c r="AM463" s="187"/>
      <c r="AN463" s="187"/>
    </row>
    <row r="464" spans="2:40" ht="409.5" hidden="1">
      <c r="B464" s="68" t="s">
        <v>2562</v>
      </c>
      <c r="C464" s="369" t="s">
        <v>2139</v>
      </c>
      <c r="D464" s="382">
        <v>43991</v>
      </c>
      <c r="E464" s="237" t="s">
        <v>1568</v>
      </c>
      <c r="F464" s="244" t="s">
        <v>2720</v>
      </c>
      <c r="G464" s="253" t="s">
        <v>2110</v>
      </c>
      <c r="H464" s="246" t="s">
        <v>1981</v>
      </c>
      <c r="I464" s="239" t="s">
        <v>2068</v>
      </c>
      <c r="J464" s="246" t="s">
        <v>2069</v>
      </c>
      <c r="K464" s="251">
        <v>1</v>
      </c>
      <c r="L464" s="44">
        <v>44044</v>
      </c>
      <c r="M464" s="44">
        <v>44438</v>
      </c>
      <c r="N464" s="241">
        <f t="shared" si="18"/>
        <v>56.285714285714285</v>
      </c>
      <c r="O464" s="236" t="s">
        <v>78</v>
      </c>
      <c r="P464" s="236" t="s">
        <v>2070</v>
      </c>
      <c r="Q464" s="204">
        <v>0</v>
      </c>
      <c r="R464" s="235"/>
      <c r="T464" s="71" t="s">
        <v>1382</v>
      </c>
      <c r="U464" s="71" t="s">
        <v>1382</v>
      </c>
      <c r="V464" s="71" t="s">
        <v>1382</v>
      </c>
      <c r="W464" s="71" t="s">
        <v>1382</v>
      </c>
      <c r="X464" s="71" t="s">
        <v>1382</v>
      </c>
      <c r="Y464" s="71" t="s">
        <v>1382</v>
      </c>
      <c r="Z464" s="71" t="s">
        <v>1382</v>
      </c>
      <c r="AA464" s="71" t="s">
        <v>1382</v>
      </c>
      <c r="AB464" s="71" t="s">
        <v>1382</v>
      </c>
      <c r="AC464" s="71" t="s">
        <v>1711</v>
      </c>
      <c r="AD464" s="71" t="s">
        <v>1711</v>
      </c>
      <c r="AE464" s="179" t="s">
        <v>1976</v>
      </c>
      <c r="AF464" s="289" t="s">
        <v>2712</v>
      </c>
      <c r="AG464" s="289" t="s">
        <v>2747</v>
      </c>
      <c r="AH464" s="108" t="s">
        <v>925</v>
      </c>
      <c r="AI464" s="73">
        <v>44119</v>
      </c>
      <c r="AJ464" s="74" t="s">
        <v>1091</v>
      </c>
      <c r="AK464" s="188"/>
      <c r="AL464" s="187"/>
      <c r="AM464" s="187"/>
      <c r="AN464" s="187"/>
    </row>
    <row r="465" spans="2:40" ht="409.5" hidden="1">
      <c r="B465" s="68" t="s">
        <v>2563</v>
      </c>
      <c r="C465" s="369" t="s">
        <v>2139</v>
      </c>
      <c r="D465" s="382">
        <v>43991</v>
      </c>
      <c r="E465" s="237" t="s">
        <v>1526</v>
      </c>
      <c r="F465" s="244" t="s">
        <v>2111</v>
      </c>
      <c r="G465" s="253" t="s">
        <v>2112</v>
      </c>
      <c r="H465" s="253" t="s">
        <v>2113</v>
      </c>
      <c r="I465" s="253" t="s">
        <v>2114</v>
      </c>
      <c r="J465" s="253" t="s">
        <v>2115</v>
      </c>
      <c r="K465" s="248">
        <v>2</v>
      </c>
      <c r="L465" s="44">
        <v>44040</v>
      </c>
      <c r="M465" s="44">
        <v>44196</v>
      </c>
      <c r="N465" s="241">
        <f t="shared" si="18"/>
        <v>22.285714285714285</v>
      </c>
      <c r="O465" s="236" t="s">
        <v>202</v>
      </c>
      <c r="P465" s="236" t="s">
        <v>2116</v>
      </c>
      <c r="Q465" s="204">
        <v>1</v>
      </c>
      <c r="R465" s="242" t="s">
        <v>1973</v>
      </c>
      <c r="T465" s="71" t="s">
        <v>1382</v>
      </c>
      <c r="U465" s="71" t="s">
        <v>1382</v>
      </c>
      <c r="V465" s="71" t="s">
        <v>1382</v>
      </c>
      <c r="W465" s="71" t="s">
        <v>1382</v>
      </c>
      <c r="X465" s="71" t="s">
        <v>1382</v>
      </c>
      <c r="Y465" s="71" t="s">
        <v>1382</v>
      </c>
      <c r="Z465" s="71" t="s">
        <v>1382</v>
      </c>
      <c r="AA465" s="71" t="s">
        <v>1382</v>
      </c>
      <c r="AB465" s="71" t="s">
        <v>1382</v>
      </c>
      <c r="AC465" s="71" t="s">
        <v>1711</v>
      </c>
      <c r="AD465" s="220"/>
      <c r="AE465" s="179" t="s">
        <v>1976</v>
      </c>
      <c r="AF465" s="347" t="s">
        <v>2781</v>
      </c>
      <c r="AG465" s="289" t="s">
        <v>2784</v>
      </c>
      <c r="AH465" s="108" t="s">
        <v>925</v>
      </c>
      <c r="AI465" s="310">
        <v>44123</v>
      </c>
      <c r="AJ465" s="74" t="s">
        <v>1091</v>
      </c>
      <c r="AK465" s="188"/>
      <c r="AL465" s="187"/>
      <c r="AM465" s="187"/>
      <c r="AN465" s="187"/>
    </row>
    <row r="466" spans="2:40" ht="288.75" hidden="1" customHeight="1">
      <c r="B466" s="68" t="s">
        <v>2564</v>
      </c>
      <c r="C466" s="369" t="s">
        <v>2139</v>
      </c>
      <c r="D466" s="382">
        <v>43991</v>
      </c>
      <c r="E466" s="237" t="s">
        <v>1528</v>
      </c>
      <c r="F466" s="244" t="s">
        <v>2733</v>
      </c>
      <c r="G466" s="253" t="s">
        <v>2117</v>
      </c>
      <c r="H466" s="253" t="s">
        <v>2118</v>
      </c>
      <c r="I466" s="253" t="s">
        <v>2119</v>
      </c>
      <c r="J466" s="309" t="s">
        <v>2037</v>
      </c>
      <c r="K466" s="248">
        <v>1</v>
      </c>
      <c r="L466" s="44">
        <v>44046</v>
      </c>
      <c r="M466" s="44">
        <v>44439</v>
      </c>
      <c r="N466" s="241">
        <f t="shared" si="18"/>
        <v>56.142857142857146</v>
      </c>
      <c r="O466" s="236" t="s">
        <v>154</v>
      </c>
      <c r="P466" s="236" t="s">
        <v>78</v>
      </c>
      <c r="Q466" s="204">
        <v>0</v>
      </c>
      <c r="R466" s="242" t="s">
        <v>1973</v>
      </c>
      <c r="T466" s="71" t="s">
        <v>1382</v>
      </c>
      <c r="U466" s="71" t="s">
        <v>1382</v>
      </c>
      <c r="V466" s="71" t="s">
        <v>1382</v>
      </c>
      <c r="W466" s="71" t="s">
        <v>1382</v>
      </c>
      <c r="X466" s="71" t="s">
        <v>1382</v>
      </c>
      <c r="Y466" s="71" t="s">
        <v>1382</v>
      </c>
      <c r="Z466" s="71" t="s">
        <v>1382</v>
      </c>
      <c r="AA466" s="71" t="s">
        <v>1382</v>
      </c>
      <c r="AB466" s="71" t="s">
        <v>1382</v>
      </c>
      <c r="AC466" s="71" t="s">
        <v>1711</v>
      </c>
      <c r="AD466" s="220"/>
      <c r="AE466" s="179" t="s">
        <v>1976</v>
      </c>
      <c r="AF466" s="308" t="s">
        <v>2782</v>
      </c>
      <c r="AG466" s="289" t="s">
        <v>2768</v>
      </c>
      <c r="AH466" s="108" t="s">
        <v>925</v>
      </c>
      <c r="AI466" s="310">
        <v>44123</v>
      </c>
      <c r="AJ466" s="74" t="s">
        <v>1091</v>
      </c>
      <c r="AK466" s="188"/>
      <c r="AL466" s="187"/>
      <c r="AM466" s="187"/>
      <c r="AN466" s="187"/>
    </row>
    <row r="467" spans="2:40" ht="255" hidden="1">
      <c r="B467" s="68" t="s">
        <v>2565</v>
      </c>
      <c r="C467" s="369" t="s">
        <v>2139</v>
      </c>
      <c r="D467" s="382">
        <v>43991</v>
      </c>
      <c r="E467" s="237" t="s">
        <v>1528</v>
      </c>
      <c r="F467" s="244" t="s">
        <v>2767</v>
      </c>
      <c r="G467" s="253" t="s">
        <v>2117</v>
      </c>
      <c r="H467" s="253" t="s">
        <v>2118</v>
      </c>
      <c r="I467" s="253" t="s">
        <v>2120</v>
      </c>
      <c r="J467" s="253" t="s">
        <v>2121</v>
      </c>
      <c r="K467" s="248">
        <v>1</v>
      </c>
      <c r="L467" s="44">
        <v>44046</v>
      </c>
      <c r="M467" s="44">
        <v>44439</v>
      </c>
      <c r="N467" s="241">
        <f t="shared" si="18"/>
        <v>56.142857142857146</v>
      </c>
      <c r="O467" s="236" t="s">
        <v>263</v>
      </c>
      <c r="P467" s="236"/>
      <c r="Q467" s="204">
        <v>0</v>
      </c>
      <c r="R467" s="242" t="s">
        <v>1973</v>
      </c>
      <c r="T467" s="71" t="s">
        <v>1382</v>
      </c>
      <c r="U467" s="71" t="s">
        <v>1382</v>
      </c>
      <c r="V467" s="71" t="s">
        <v>1382</v>
      </c>
      <c r="W467" s="71" t="s">
        <v>1382</v>
      </c>
      <c r="X467" s="71" t="s">
        <v>1382</v>
      </c>
      <c r="Y467" s="71" t="s">
        <v>1382</v>
      </c>
      <c r="Z467" s="71" t="s">
        <v>1382</v>
      </c>
      <c r="AA467" s="71" t="s">
        <v>1382</v>
      </c>
      <c r="AB467" s="71" t="s">
        <v>1382</v>
      </c>
      <c r="AC467" s="71" t="s">
        <v>1711</v>
      </c>
      <c r="AD467" s="220"/>
      <c r="AE467" s="179" t="s">
        <v>1976</v>
      </c>
      <c r="AF467" s="289" t="s">
        <v>2764</v>
      </c>
      <c r="AG467" s="289" t="s">
        <v>2769</v>
      </c>
      <c r="AH467" s="108" t="s">
        <v>925</v>
      </c>
      <c r="AI467" s="73">
        <v>44123</v>
      </c>
      <c r="AJ467" s="74" t="s">
        <v>1091</v>
      </c>
      <c r="AK467" s="188"/>
      <c r="AL467" s="187"/>
      <c r="AM467" s="187"/>
      <c r="AN467" s="187"/>
    </row>
    <row r="468" spans="2:40" ht="255" hidden="1">
      <c r="B468" s="68" t="s">
        <v>2566</v>
      </c>
      <c r="C468" s="369" t="s">
        <v>2139</v>
      </c>
      <c r="D468" s="382">
        <v>43991</v>
      </c>
      <c r="E468" s="237" t="s">
        <v>1528</v>
      </c>
      <c r="F468" s="244" t="s">
        <v>2733</v>
      </c>
      <c r="G468" s="253" t="s">
        <v>2117</v>
      </c>
      <c r="H468" s="253" t="s">
        <v>2118</v>
      </c>
      <c r="I468" s="253" t="s">
        <v>2122</v>
      </c>
      <c r="J468" s="253" t="s">
        <v>2123</v>
      </c>
      <c r="K468" s="248">
        <v>1</v>
      </c>
      <c r="L468" s="44">
        <v>44039</v>
      </c>
      <c r="M468" s="44">
        <v>44196</v>
      </c>
      <c r="N468" s="241">
        <f t="shared" si="18"/>
        <v>22.428571428571427</v>
      </c>
      <c r="O468" s="236" t="s">
        <v>154</v>
      </c>
      <c r="P468" s="236" t="s">
        <v>78</v>
      </c>
      <c r="Q468" s="204">
        <v>0</v>
      </c>
      <c r="R468" s="242" t="s">
        <v>1973</v>
      </c>
      <c r="T468" s="71" t="s">
        <v>1382</v>
      </c>
      <c r="U468" s="71" t="s">
        <v>1382</v>
      </c>
      <c r="V468" s="71" t="s">
        <v>1382</v>
      </c>
      <c r="W468" s="71" t="s">
        <v>1382</v>
      </c>
      <c r="X468" s="71" t="s">
        <v>1382</v>
      </c>
      <c r="Y468" s="71" t="s">
        <v>1382</v>
      </c>
      <c r="Z468" s="71" t="s">
        <v>1382</v>
      </c>
      <c r="AA468" s="71" t="s">
        <v>1382</v>
      </c>
      <c r="AB468" s="71" t="s">
        <v>1382</v>
      </c>
      <c r="AC468" s="71" t="s">
        <v>1711</v>
      </c>
      <c r="AD468" s="220"/>
      <c r="AE468" s="179" t="s">
        <v>1976</v>
      </c>
      <c r="AF468" s="308" t="s">
        <v>2783</v>
      </c>
      <c r="AG468" s="289" t="s">
        <v>2734</v>
      </c>
      <c r="AH468" s="108" t="s">
        <v>925</v>
      </c>
      <c r="AI468" s="310">
        <v>44123</v>
      </c>
      <c r="AJ468" s="74" t="s">
        <v>1091</v>
      </c>
      <c r="AK468" s="188"/>
      <c r="AL468" s="187"/>
      <c r="AM468" s="187"/>
      <c r="AN468" s="187"/>
    </row>
    <row r="469" spans="2:40" s="20" customFormat="1" ht="306.75" hidden="1" customHeight="1">
      <c r="B469" s="68" t="s">
        <v>2567</v>
      </c>
      <c r="C469" s="8" t="s">
        <v>2125</v>
      </c>
      <c r="D469" s="107">
        <v>43630</v>
      </c>
      <c r="E469" s="68" t="s">
        <v>1527</v>
      </c>
      <c r="F469" s="129" t="s">
        <v>2137</v>
      </c>
      <c r="G469" s="4" t="s">
        <v>828</v>
      </c>
      <c r="H469" s="261" t="s">
        <v>2171</v>
      </c>
      <c r="I469" s="261" t="s">
        <v>2172</v>
      </c>
      <c r="J469" s="261" t="s">
        <v>268</v>
      </c>
      <c r="K469" s="259">
        <v>2</v>
      </c>
      <c r="L469" s="260">
        <v>44062</v>
      </c>
      <c r="M469" s="260">
        <v>44438</v>
      </c>
      <c r="N469" s="5">
        <v>20</v>
      </c>
      <c r="O469" s="8" t="s">
        <v>29</v>
      </c>
      <c r="P469" s="8"/>
      <c r="Q469" s="204">
        <v>0</v>
      </c>
      <c r="R469" s="6"/>
      <c r="S469" s="7">
        <f>LEN(R469)</f>
        <v>0</v>
      </c>
      <c r="T469" s="66" t="s">
        <v>1382</v>
      </c>
      <c r="U469" s="66" t="s">
        <v>1382</v>
      </c>
      <c r="V469" s="66" t="s">
        <v>1382</v>
      </c>
      <c r="W469" s="66" t="s">
        <v>1382</v>
      </c>
      <c r="X469" s="66" t="s">
        <v>1382</v>
      </c>
      <c r="Y469" s="13" t="s">
        <v>1382</v>
      </c>
      <c r="Z469" s="13" t="s">
        <v>1381</v>
      </c>
      <c r="AA469" s="71" t="s">
        <v>1382</v>
      </c>
      <c r="AB469" s="71" t="s">
        <v>1382</v>
      </c>
      <c r="AC469" s="71" t="s">
        <v>1382</v>
      </c>
      <c r="AD469" s="71" t="s">
        <v>1382</v>
      </c>
      <c r="AE469" s="71" t="s">
        <v>1382</v>
      </c>
      <c r="AF469" s="9" t="s">
        <v>2796</v>
      </c>
      <c r="AG469" s="27" t="s">
        <v>2819</v>
      </c>
      <c r="AH469" s="108" t="s">
        <v>925</v>
      </c>
      <c r="AI469" s="73">
        <v>44125</v>
      </c>
      <c r="AJ469" s="74" t="s">
        <v>1091</v>
      </c>
      <c r="AK469" s="76"/>
      <c r="AL469" s="72"/>
      <c r="AM469" s="72"/>
      <c r="AN469" s="71" t="s">
        <v>1406</v>
      </c>
    </row>
    <row r="470" spans="2:40">
      <c r="B470" s="262"/>
      <c r="C470" s="63"/>
      <c r="AD470" s="220"/>
      <c r="AE470" s="220"/>
      <c r="AF470" s="265"/>
      <c r="AG470" s="265"/>
      <c r="AI470" s="73"/>
    </row>
    <row r="471" spans="2:40">
      <c r="AF471" s="266"/>
      <c r="AG471" s="265"/>
    </row>
    <row r="472" spans="2:40">
      <c r="AF472" s="266"/>
      <c r="AG472" s="266"/>
    </row>
    <row r="881670" spans="33:33">
      <c r="AG881670" s="63"/>
    </row>
  </sheetData>
  <autoFilter ref="B5:AN469">
    <filterColumn colId="32">
      <filters>
        <filter val="Incumplida"/>
      </filters>
    </filterColumn>
    <filterColumn colId="33">
      <filters>
        <dateGroupItem year="2020" month="10" dateTimeGrouping="month"/>
      </filters>
    </filterColumn>
  </autoFilter>
  <mergeCells count="1">
    <mergeCell ref="B2:AB3"/>
  </mergeCells>
  <conditionalFormatting sqref="AJ1:AJ90 AJ92:AJ252 AJ293 AJ266:AJ268 AJ306:AJ309 AJ299:AJ300 AJ254:AJ255 AJ261:AJ264 AJ275:AJ276 AJ282:AJ284 AJ321:AJ322 AJ326 AJ340:AJ343 AJ313:AJ314 AJ335:AJ336 AJ346 AJ348:AJ373 AJ381:AJ385 AJ375:AJ379 AJ470:AJ1048576 AJ387:AJ411">
    <cfRule type="containsText" dxfId="137" priority="188" operator="containsText" text="No efectiva">
      <formula>NOT(ISERROR(SEARCH("No efectiva",AJ1)))</formula>
    </cfRule>
    <cfRule type="containsText" dxfId="136" priority="189" operator="containsText" text="efectiva">
      <formula>NOT(ISERROR(SEARCH("efectiva",AJ1)))</formula>
    </cfRule>
  </conditionalFormatting>
  <conditionalFormatting sqref="AJ91">
    <cfRule type="containsText" dxfId="135" priority="185" operator="containsText" text="No efectiva">
      <formula>NOT(ISERROR(SEARCH("No efectiva",AJ91)))</formula>
    </cfRule>
    <cfRule type="containsText" dxfId="134" priority="186" operator="containsText" text="efectiva">
      <formula>NOT(ISERROR(SEARCH("efectiva",AJ91)))</formula>
    </cfRule>
  </conditionalFormatting>
  <conditionalFormatting sqref="AJ290">
    <cfRule type="containsText" dxfId="133" priority="179" operator="containsText" text="No efectiva">
      <formula>NOT(ISERROR(SEARCH("No efectiva",AJ290)))</formula>
    </cfRule>
    <cfRule type="containsText" dxfId="132" priority="180" operator="containsText" text="efectiva">
      <formula>NOT(ISERROR(SEARCH("efectiva",AJ290)))</formula>
    </cfRule>
  </conditionalFormatting>
  <conditionalFormatting sqref="AJ289">
    <cfRule type="containsText" dxfId="131" priority="177" operator="containsText" text="No efectiva">
      <formula>NOT(ISERROR(SEARCH("No efectiva",AJ289)))</formula>
    </cfRule>
    <cfRule type="containsText" dxfId="130" priority="178" operator="containsText" text="efectiva">
      <formula>NOT(ISERROR(SEARCH("efectiva",AJ289)))</formula>
    </cfRule>
  </conditionalFormatting>
  <conditionalFormatting sqref="AJ288">
    <cfRule type="containsText" dxfId="129" priority="175" operator="containsText" text="No efectiva">
      <formula>NOT(ISERROR(SEARCH("No efectiva",AJ288)))</formula>
    </cfRule>
    <cfRule type="containsText" dxfId="128" priority="176" operator="containsText" text="efectiva">
      <formula>NOT(ISERROR(SEARCH("efectiva",AJ288)))</formula>
    </cfRule>
  </conditionalFormatting>
  <conditionalFormatting sqref="AJ265">
    <cfRule type="containsText" dxfId="127" priority="171" operator="containsText" text="No efectiva">
      <formula>NOT(ISERROR(SEARCH("No efectiva",AJ265)))</formula>
    </cfRule>
    <cfRule type="containsText" dxfId="126" priority="172" operator="containsText" text="efectiva">
      <formula>NOT(ISERROR(SEARCH("efectiva",AJ265)))</formula>
    </cfRule>
  </conditionalFormatting>
  <conditionalFormatting sqref="AJ292">
    <cfRule type="containsText" dxfId="125" priority="169" operator="containsText" text="No efectiva">
      <formula>NOT(ISERROR(SEARCH("No efectiva",AJ292)))</formula>
    </cfRule>
    <cfRule type="containsText" dxfId="124" priority="170" operator="containsText" text="efectiva">
      <formula>NOT(ISERROR(SEARCH("efectiva",AJ292)))</formula>
    </cfRule>
  </conditionalFormatting>
  <conditionalFormatting sqref="AJ302">
    <cfRule type="containsText" dxfId="123" priority="167" operator="containsText" text="No efectiva">
      <formula>NOT(ISERROR(SEARCH("No efectiva",AJ302)))</formula>
    </cfRule>
    <cfRule type="containsText" dxfId="122" priority="168" operator="containsText" text="efectiva">
      <formula>NOT(ISERROR(SEARCH("efectiva",AJ302)))</formula>
    </cfRule>
  </conditionalFormatting>
  <conditionalFormatting sqref="AJ303">
    <cfRule type="containsText" dxfId="121" priority="165" operator="containsText" text="No efectiva">
      <formula>NOT(ISERROR(SEARCH("No efectiva",AJ303)))</formula>
    </cfRule>
    <cfRule type="containsText" dxfId="120" priority="166" operator="containsText" text="efectiva">
      <formula>NOT(ISERROR(SEARCH("efectiva",AJ303)))</formula>
    </cfRule>
  </conditionalFormatting>
  <conditionalFormatting sqref="AJ304">
    <cfRule type="containsText" dxfId="119" priority="163" operator="containsText" text="No efectiva">
      <formula>NOT(ISERROR(SEARCH("No efectiva",AJ304)))</formula>
    </cfRule>
    <cfRule type="containsText" dxfId="118" priority="164" operator="containsText" text="efectiva">
      <formula>NOT(ISERROR(SEARCH("efectiva",AJ304)))</formula>
    </cfRule>
  </conditionalFormatting>
  <conditionalFormatting sqref="AJ296">
    <cfRule type="containsText" dxfId="117" priority="159" operator="containsText" text="No efectiva">
      <formula>NOT(ISERROR(SEARCH("No efectiva",AJ296)))</formula>
    </cfRule>
    <cfRule type="containsText" dxfId="116" priority="160" operator="containsText" text="efectiva">
      <formula>NOT(ISERROR(SEARCH("efectiva",AJ296)))</formula>
    </cfRule>
  </conditionalFormatting>
  <conditionalFormatting sqref="AJ297">
    <cfRule type="containsText" dxfId="115" priority="157" operator="containsText" text="No efectiva">
      <formula>NOT(ISERROR(SEARCH("No efectiva",AJ297)))</formula>
    </cfRule>
    <cfRule type="containsText" dxfId="114" priority="158" operator="containsText" text="efectiva">
      <formula>NOT(ISERROR(SEARCH("efectiva",AJ297)))</formula>
    </cfRule>
  </conditionalFormatting>
  <conditionalFormatting sqref="AJ295">
    <cfRule type="containsText" dxfId="113" priority="153" operator="containsText" text="No efectiva">
      <formula>NOT(ISERROR(SEARCH("No efectiva",AJ295)))</formula>
    </cfRule>
    <cfRule type="containsText" dxfId="112" priority="154" operator="containsText" text="efectiva">
      <formula>NOT(ISERROR(SEARCH("efectiva",AJ295)))</formula>
    </cfRule>
  </conditionalFormatting>
  <conditionalFormatting sqref="AJ253">
    <cfRule type="containsText" dxfId="111" priority="151" operator="containsText" text="No efectiva">
      <formula>NOT(ISERROR(SEARCH("No efectiva",AJ253)))</formula>
    </cfRule>
    <cfRule type="containsText" dxfId="110" priority="152" operator="containsText" text="efectiva">
      <formula>NOT(ISERROR(SEARCH("efectiva",AJ253)))</formula>
    </cfRule>
  </conditionalFormatting>
  <conditionalFormatting sqref="AJ256">
    <cfRule type="containsText" dxfId="109" priority="149" operator="containsText" text="No efectiva">
      <formula>NOT(ISERROR(SEARCH("No efectiva",AJ256)))</formula>
    </cfRule>
    <cfRule type="containsText" dxfId="108" priority="150" operator="containsText" text="efectiva">
      <formula>NOT(ISERROR(SEARCH("efectiva",AJ256)))</formula>
    </cfRule>
  </conditionalFormatting>
  <conditionalFormatting sqref="AJ257">
    <cfRule type="containsText" dxfId="107" priority="147" operator="containsText" text="No efectiva">
      <formula>NOT(ISERROR(SEARCH("No efectiva",AJ257)))</formula>
    </cfRule>
    <cfRule type="containsText" dxfId="106" priority="148" operator="containsText" text="efectiva">
      <formula>NOT(ISERROR(SEARCH("efectiva",AJ257)))</formula>
    </cfRule>
  </conditionalFormatting>
  <conditionalFormatting sqref="AJ258">
    <cfRule type="containsText" dxfId="105" priority="145" operator="containsText" text="No efectiva">
      <formula>NOT(ISERROR(SEARCH("No efectiva",AJ258)))</formula>
    </cfRule>
    <cfRule type="containsText" dxfId="104" priority="146" operator="containsText" text="efectiva">
      <formula>NOT(ISERROR(SEARCH("efectiva",AJ258)))</formula>
    </cfRule>
  </conditionalFormatting>
  <conditionalFormatting sqref="AJ259">
    <cfRule type="containsText" dxfId="103" priority="143" operator="containsText" text="No efectiva">
      <formula>NOT(ISERROR(SEARCH("No efectiva",AJ259)))</formula>
    </cfRule>
    <cfRule type="containsText" dxfId="102" priority="144" operator="containsText" text="efectiva">
      <formula>NOT(ISERROR(SEARCH("efectiva",AJ259)))</formula>
    </cfRule>
  </conditionalFormatting>
  <conditionalFormatting sqref="AJ260">
    <cfRule type="containsText" dxfId="101" priority="141" operator="containsText" text="No efectiva">
      <formula>NOT(ISERROR(SEARCH("No efectiva",AJ260)))</formula>
    </cfRule>
    <cfRule type="containsText" dxfId="100" priority="142" operator="containsText" text="efectiva">
      <formula>NOT(ISERROR(SEARCH("efectiva",AJ260)))</formula>
    </cfRule>
  </conditionalFormatting>
  <conditionalFormatting sqref="AJ269">
    <cfRule type="containsText" dxfId="99" priority="139" operator="containsText" text="No efectiva">
      <formula>NOT(ISERROR(SEARCH("No efectiva",AJ269)))</formula>
    </cfRule>
    <cfRule type="containsText" dxfId="98" priority="140" operator="containsText" text="efectiva">
      <formula>NOT(ISERROR(SEARCH("efectiva",AJ269)))</formula>
    </cfRule>
  </conditionalFormatting>
  <conditionalFormatting sqref="AJ270">
    <cfRule type="containsText" dxfId="97" priority="137" operator="containsText" text="No efectiva">
      <formula>NOT(ISERROR(SEARCH("No efectiva",AJ270)))</formula>
    </cfRule>
    <cfRule type="containsText" dxfId="96" priority="138" operator="containsText" text="efectiva">
      <formula>NOT(ISERROR(SEARCH("efectiva",AJ270)))</formula>
    </cfRule>
  </conditionalFormatting>
  <conditionalFormatting sqref="AJ274">
    <cfRule type="containsText" dxfId="95" priority="133" operator="containsText" text="No efectiva">
      <formula>NOT(ISERROR(SEARCH("No efectiva",AJ274)))</formula>
    </cfRule>
    <cfRule type="containsText" dxfId="94" priority="134" operator="containsText" text="efectiva">
      <formula>NOT(ISERROR(SEARCH("efectiva",AJ274)))</formula>
    </cfRule>
  </conditionalFormatting>
  <conditionalFormatting sqref="AJ277">
    <cfRule type="containsText" dxfId="93" priority="131" operator="containsText" text="No efectiva">
      <formula>NOT(ISERROR(SEARCH("No efectiva",AJ277)))</formula>
    </cfRule>
    <cfRule type="containsText" dxfId="92" priority="132" operator="containsText" text="efectiva">
      <formula>NOT(ISERROR(SEARCH("efectiva",AJ277)))</formula>
    </cfRule>
  </conditionalFormatting>
  <conditionalFormatting sqref="AJ278">
    <cfRule type="containsText" dxfId="91" priority="129" operator="containsText" text="No efectiva">
      <formula>NOT(ISERROR(SEARCH("No efectiva",AJ278)))</formula>
    </cfRule>
    <cfRule type="containsText" dxfId="90" priority="130" operator="containsText" text="efectiva">
      <formula>NOT(ISERROR(SEARCH("efectiva",AJ278)))</formula>
    </cfRule>
  </conditionalFormatting>
  <conditionalFormatting sqref="AJ279">
    <cfRule type="containsText" dxfId="89" priority="127" operator="containsText" text="No efectiva">
      <formula>NOT(ISERROR(SEARCH("No efectiva",AJ279)))</formula>
    </cfRule>
    <cfRule type="containsText" dxfId="88" priority="128" operator="containsText" text="efectiva">
      <formula>NOT(ISERROR(SEARCH("efectiva",AJ279)))</formula>
    </cfRule>
  </conditionalFormatting>
  <conditionalFormatting sqref="AJ280">
    <cfRule type="containsText" dxfId="87" priority="125" operator="containsText" text="No efectiva">
      <formula>NOT(ISERROR(SEARCH("No efectiva",AJ280)))</formula>
    </cfRule>
    <cfRule type="containsText" dxfId="86" priority="126" operator="containsText" text="efectiva">
      <formula>NOT(ISERROR(SEARCH("efectiva",AJ280)))</formula>
    </cfRule>
  </conditionalFormatting>
  <conditionalFormatting sqref="AJ281">
    <cfRule type="containsText" dxfId="85" priority="123" operator="containsText" text="No efectiva">
      <formula>NOT(ISERROR(SEARCH("No efectiva",AJ281)))</formula>
    </cfRule>
    <cfRule type="containsText" dxfId="84" priority="124" operator="containsText" text="efectiva">
      <formula>NOT(ISERROR(SEARCH("efectiva",AJ281)))</formula>
    </cfRule>
  </conditionalFormatting>
  <conditionalFormatting sqref="AJ317">
    <cfRule type="containsText" dxfId="83" priority="121" operator="containsText" text="No efectiva">
      <formula>NOT(ISERROR(SEARCH("No efectiva",AJ317)))</formula>
    </cfRule>
    <cfRule type="containsText" dxfId="82" priority="122" operator="containsText" text="efectiva">
      <formula>NOT(ISERROR(SEARCH("efectiva",AJ317)))</formula>
    </cfRule>
  </conditionalFormatting>
  <conditionalFormatting sqref="AJ318">
    <cfRule type="containsText" dxfId="81" priority="119" operator="containsText" text="No efectiva">
      <formula>NOT(ISERROR(SEARCH("No efectiva",AJ318)))</formula>
    </cfRule>
    <cfRule type="containsText" dxfId="80" priority="120" operator="containsText" text="efectiva">
      <formula>NOT(ISERROR(SEARCH("efectiva",AJ318)))</formula>
    </cfRule>
  </conditionalFormatting>
  <conditionalFormatting sqref="AJ319">
    <cfRule type="containsText" dxfId="79" priority="117" operator="containsText" text="No efectiva">
      <formula>NOT(ISERROR(SEARCH("No efectiva",AJ319)))</formula>
    </cfRule>
    <cfRule type="containsText" dxfId="78" priority="118" operator="containsText" text="efectiva">
      <formula>NOT(ISERROR(SEARCH("efectiva",AJ319)))</formula>
    </cfRule>
  </conditionalFormatting>
  <conditionalFormatting sqref="AJ324">
    <cfRule type="containsText" dxfId="77" priority="115" operator="containsText" text="No efectiva">
      <formula>NOT(ISERROR(SEARCH("No efectiva",AJ324)))</formula>
    </cfRule>
    <cfRule type="containsText" dxfId="76" priority="116" operator="containsText" text="efectiva">
      <formula>NOT(ISERROR(SEARCH("efectiva",AJ324)))</formula>
    </cfRule>
  </conditionalFormatting>
  <conditionalFormatting sqref="AJ287">
    <cfRule type="containsText" dxfId="75" priority="109" operator="containsText" text="No efectiva">
      <formula>NOT(ISERROR(SEARCH("No efectiva",AJ287)))</formula>
    </cfRule>
    <cfRule type="containsText" dxfId="74" priority="110" operator="containsText" text="efectiva">
      <formula>NOT(ISERROR(SEARCH("efectiva",AJ287)))</formula>
    </cfRule>
  </conditionalFormatting>
  <conditionalFormatting sqref="AJ291">
    <cfRule type="containsText" dxfId="73" priority="97" operator="containsText" text="No efectiva">
      <formula>NOT(ISERROR(SEARCH("No efectiva",AJ291)))</formula>
    </cfRule>
    <cfRule type="containsText" dxfId="72" priority="98" operator="containsText" text="efectiva">
      <formula>NOT(ISERROR(SEARCH("efectiva",AJ291)))</formula>
    </cfRule>
  </conditionalFormatting>
  <conditionalFormatting sqref="AJ298">
    <cfRule type="containsText" dxfId="71" priority="95" operator="containsText" text="No efectiva">
      <formula>NOT(ISERROR(SEARCH("No efectiva",AJ298)))</formula>
    </cfRule>
    <cfRule type="containsText" dxfId="70" priority="96" operator="containsText" text="efectiva">
      <formula>NOT(ISERROR(SEARCH("efectiva",AJ298)))</formula>
    </cfRule>
  </conditionalFormatting>
  <conditionalFormatting sqref="AJ305">
    <cfRule type="containsText" dxfId="69" priority="93" operator="containsText" text="No efectiva">
      <formula>NOT(ISERROR(SEARCH("No efectiva",AJ305)))</formula>
    </cfRule>
    <cfRule type="containsText" dxfId="68" priority="94" operator="containsText" text="efectiva">
      <formula>NOT(ISERROR(SEARCH("efectiva",AJ305)))</formula>
    </cfRule>
  </conditionalFormatting>
  <conditionalFormatting sqref="AJ285">
    <cfRule type="containsText" dxfId="67" priority="91" operator="containsText" text="No efectiva">
      <formula>NOT(ISERROR(SEARCH("No efectiva",AJ285)))</formula>
    </cfRule>
    <cfRule type="containsText" dxfId="66" priority="92" operator="containsText" text="efectiva">
      <formula>NOT(ISERROR(SEARCH("efectiva",AJ285)))</formula>
    </cfRule>
  </conditionalFormatting>
  <conditionalFormatting sqref="AJ286">
    <cfRule type="containsText" dxfId="65" priority="89" operator="containsText" text="No efectiva">
      <formula>NOT(ISERROR(SEARCH("No efectiva",AJ286)))</formula>
    </cfRule>
    <cfRule type="containsText" dxfId="64" priority="90" operator="containsText" text="efectiva">
      <formula>NOT(ISERROR(SEARCH("efectiva",AJ286)))</formula>
    </cfRule>
  </conditionalFormatting>
  <conditionalFormatting sqref="AJ310">
    <cfRule type="containsText" dxfId="63" priority="87" operator="containsText" text="No efectiva">
      <formula>NOT(ISERROR(SEARCH("No efectiva",AJ310)))</formula>
    </cfRule>
    <cfRule type="containsText" dxfId="62" priority="88" operator="containsText" text="efectiva">
      <formula>NOT(ISERROR(SEARCH("efectiva",AJ310)))</formula>
    </cfRule>
  </conditionalFormatting>
  <conditionalFormatting sqref="AJ311">
    <cfRule type="containsText" dxfId="61" priority="85" operator="containsText" text="No efectiva">
      <formula>NOT(ISERROR(SEARCH("No efectiva",AJ311)))</formula>
    </cfRule>
    <cfRule type="containsText" dxfId="60" priority="86" operator="containsText" text="efectiva">
      <formula>NOT(ISERROR(SEARCH("efectiva",AJ311)))</formula>
    </cfRule>
  </conditionalFormatting>
  <conditionalFormatting sqref="AJ312">
    <cfRule type="containsText" dxfId="59" priority="83" operator="containsText" text="No efectiva">
      <formula>NOT(ISERROR(SEARCH("No efectiva",AJ312)))</formula>
    </cfRule>
    <cfRule type="containsText" dxfId="58" priority="84" operator="containsText" text="efectiva">
      <formula>NOT(ISERROR(SEARCH("efectiva",AJ312)))</formula>
    </cfRule>
  </conditionalFormatting>
  <conditionalFormatting sqref="AJ315">
    <cfRule type="containsText" dxfId="57" priority="81" operator="containsText" text="No efectiva">
      <formula>NOT(ISERROR(SEARCH("No efectiva",AJ315)))</formula>
    </cfRule>
    <cfRule type="containsText" dxfId="56" priority="82" operator="containsText" text="efectiva">
      <formula>NOT(ISERROR(SEARCH("efectiva",AJ315)))</formula>
    </cfRule>
  </conditionalFormatting>
  <conditionalFormatting sqref="AJ320">
    <cfRule type="containsText" dxfId="55" priority="79" operator="containsText" text="No efectiva">
      <formula>NOT(ISERROR(SEARCH("No efectiva",AJ320)))</formula>
    </cfRule>
    <cfRule type="containsText" dxfId="54" priority="80" operator="containsText" text="efectiva">
      <formula>NOT(ISERROR(SEARCH("efectiva",AJ320)))</formula>
    </cfRule>
  </conditionalFormatting>
  <conditionalFormatting sqref="AJ325">
    <cfRule type="containsText" dxfId="53" priority="75" operator="containsText" text="No efectiva">
      <formula>NOT(ISERROR(SEARCH("No efectiva",AJ325)))</formula>
    </cfRule>
    <cfRule type="containsText" dxfId="52" priority="76" operator="containsText" text="efectiva">
      <formula>NOT(ISERROR(SEARCH("efectiva",AJ325)))</formula>
    </cfRule>
  </conditionalFormatting>
  <conditionalFormatting sqref="AJ327">
    <cfRule type="containsText" dxfId="51" priority="73" operator="containsText" text="No efectiva">
      <formula>NOT(ISERROR(SEARCH("No efectiva",AJ327)))</formula>
    </cfRule>
    <cfRule type="containsText" dxfId="50" priority="74" operator="containsText" text="efectiva">
      <formula>NOT(ISERROR(SEARCH("efectiva",AJ327)))</formula>
    </cfRule>
  </conditionalFormatting>
  <conditionalFormatting sqref="AJ344">
    <cfRule type="containsText" dxfId="49" priority="57" operator="containsText" text="No efectiva">
      <formula>NOT(ISERROR(SEARCH("No efectiva",AJ344)))</formula>
    </cfRule>
    <cfRule type="containsText" dxfId="48" priority="58" operator="containsText" text="efectiva">
      <formula>NOT(ISERROR(SEARCH("efectiva",AJ344)))</formula>
    </cfRule>
  </conditionalFormatting>
  <conditionalFormatting sqref="AJ339">
    <cfRule type="containsText" dxfId="47" priority="59" operator="containsText" text="No efectiva">
      <formula>NOT(ISERROR(SEARCH("No efectiva",AJ339)))</formula>
    </cfRule>
    <cfRule type="containsText" dxfId="46" priority="60" operator="containsText" text="efectiva">
      <formula>NOT(ISERROR(SEARCH("efectiva",AJ339)))</formula>
    </cfRule>
  </conditionalFormatting>
  <conditionalFormatting sqref="AJ345">
    <cfRule type="containsText" dxfId="45" priority="55" operator="containsText" text="No efectiva">
      <formula>NOT(ISERROR(SEARCH("No efectiva",AJ345)))</formula>
    </cfRule>
    <cfRule type="containsText" dxfId="44" priority="56" operator="containsText" text="efectiva">
      <formula>NOT(ISERROR(SEARCH("efectiva",AJ345)))</formula>
    </cfRule>
  </conditionalFormatting>
  <conditionalFormatting sqref="AJ347">
    <cfRule type="containsText" dxfId="43" priority="53" operator="containsText" text="No efectiva">
      <formula>NOT(ISERROR(SEARCH("No efectiva",AJ347)))</formula>
    </cfRule>
    <cfRule type="containsText" dxfId="42" priority="54" operator="containsText" text="efectiva">
      <formula>NOT(ISERROR(SEARCH("efectiva",AJ347)))</formula>
    </cfRule>
  </conditionalFormatting>
  <conditionalFormatting sqref="AJ323">
    <cfRule type="containsText" dxfId="41" priority="51" operator="containsText" text="No efectiva">
      <formula>NOT(ISERROR(SEARCH("No efectiva",AJ323)))</formula>
    </cfRule>
    <cfRule type="containsText" dxfId="40" priority="52" operator="containsText" text="efectiva">
      <formula>NOT(ISERROR(SEARCH("efectiva",AJ323)))</formula>
    </cfRule>
  </conditionalFormatting>
  <conditionalFormatting sqref="AJ334">
    <cfRule type="containsText" dxfId="39" priority="37" operator="containsText" text="No efectiva">
      <formula>NOT(ISERROR(SEARCH("No efectiva",AJ334)))</formula>
    </cfRule>
    <cfRule type="containsText" dxfId="38" priority="38" operator="containsText" text="efectiva">
      <formula>NOT(ISERROR(SEARCH("efectiva",AJ334)))</formula>
    </cfRule>
  </conditionalFormatting>
  <conditionalFormatting sqref="AJ328">
    <cfRule type="containsText" dxfId="37" priority="47" operator="containsText" text="No efectiva">
      <formula>NOT(ISERROR(SEARCH("No efectiva",AJ328)))</formula>
    </cfRule>
    <cfRule type="containsText" dxfId="36" priority="48" operator="containsText" text="efectiva">
      <formula>NOT(ISERROR(SEARCH("efectiva",AJ328)))</formula>
    </cfRule>
  </conditionalFormatting>
  <conditionalFormatting sqref="AJ329">
    <cfRule type="containsText" dxfId="35" priority="45" operator="containsText" text="No efectiva">
      <formula>NOT(ISERROR(SEARCH("No efectiva",AJ329)))</formula>
    </cfRule>
    <cfRule type="containsText" dxfId="34" priority="46" operator="containsText" text="efectiva">
      <formula>NOT(ISERROR(SEARCH("efectiva",AJ329)))</formula>
    </cfRule>
  </conditionalFormatting>
  <conditionalFormatting sqref="AJ332">
    <cfRule type="containsText" dxfId="33" priority="41" operator="containsText" text="No efectiva">
      <formula>NOT(ISERROR(SEARCH("No efectiva",AJ332)))</formula>
    </cfRule>
    <cfRule type="containsText" dxfId="32" priority="42" operator="containsText" text="efectiva">
      <formula>NOT(ISERROR(SEARCH("efectiva",AJ332)))</formula>
    </cfRule>
  </conditionalFormatting>
  <conditionalFormatting sqref="AJ333">
    <cfRule type="containsText" dxfId="31" priority="39" operator="containsText" text="No efectiva">
      <formula>NOT(ISERROR(SEARCH("No efectiva",AJ333)))</formula>
    </cfRule>
    <cfRule type="containsText" dxfId="30" priority="40" operator="containsText" text="efectiva">
      <formula>NOT(ISERROR(SEARCH("efectiva",AJ333)))</formula>
    </cfRule>
  </conditionalFormatting>
  <conditionalFormatting sqref="AJ412:AJ468">
    <cfRule type="containsText" dxfId="29" priority="35" operator="containsText" text="No efectiva">
      <formula>NOT(ISERROR(SEARCH("No efectiva",AJ412)))</formula>
    </cfRule>
    <cfRule type="containsText" dxfId="28" priority="36" operator="containsText" text="efectiva">
      <formula>NOT(ISERROR(SEARCH("efectiva",AJ412)))</formula>
    </cfRule>
  </conditionalFormatting>
  <conditionalFormatting sqref="AJ331">
    <cfRule type="containsText" dxfId="27" priority="33" operator="containsText" text="No efectiva">
      <formula>NOT(ISERROR(SEARCH("No efectiva",AJ331)))</formula>
    </cfRule>
    <cfRule type="containsText" dxfId="26" priority="34" operator="containsText" text="efectiva">
      <formula>NOT(ISERROR(SEARCH("efectiva",AJ331)))</formula>
    </cfRule>
  </conditionalFormatting>
  <conditionalFormatting sqref="AJ294">
    <cfRule type="containsText" dxfId="25" priority="31" operator="containsText" text="No efectiva">
      <formula>NOT(ISERROR(SEARCH("No efectiva",AJ294)))</formula>
    </cfRule>
    <cfRule type="containsText" dxfId="24" priority="32" operator="containsText" text="efectiva">
      <formula>NOT(ISERROR(SEARCH("efectiva",AJ294)))</formula>
    </cfRule>
  </conditionalFormatting>
  <conditionalFormatting sqref="AJ301">
    <cfRule type="containsText" dxfId="23" priority="29" operator="containsText" text="No efectiva">
      <formula>NOT(ISERROR(SEARCH("No efectiva",AJ301)))</formula>
    </cfRule>
    <cfRule type="containsText" dxfId="22" priority="30" operator="containsText" text="efectiva">
      <formula>NOT(ISERROR(SEARCH("efectiva",AJ301)))</formula>
    </cfRule>
  </conditionalFormatting>
  <conditionalFormatting sqref="AJ330">
    <cfRule type="containsText" dxfId="21" priority="27" operator="containsText" text="No efectiva">
      <formula>NOT(ISERROR(SEARCH("No efectiva",AJ330)))</formula>
    </cfRule>
    <cfRule type="containsText" dxfId="20" priority="28" operator="containsText" text="efectiva">
      <formula>NOT(ISERROR(SEARCH("efectiva",AJ330)))</formula>
    </cfRule>
  </conditionalFormatting>
  <conditionalFormatting sqref="AJ271">
    <cfRule type="containsText" dxfId="19" priority="23" operator="containsText" text="No efectiva">
      <formula>NOT(ISERROR(SEARCH("No efectiva",AJ271)))</formula>
    </cfRule>
    <cfRule type="containsText" dxfId="18" priority="24" operator="containsText" text="efectiva">
      <formula>NOT(ISERROR(SEARCH("efectiva",AJ271)))</formula>
    </cfRule>
  </conditionalFormatting>
  <conditionalFormatting sqref="AJ273">
    <cfRule type="containsText" dxfId="17" priority="21" operator="containsText" text="No efectiva">
      <formula>NOT(ISERROR(SEARCH("No efectiva",AJ273)))</formula>
    </cfRule>
    <cfRule type="containsText" dxfId="16" priority="22" operator="containsText" text="efectiva">
      <formula>NOT(ISERROR(SEARCH("efectiva",AJ273)))</formula>
    </cfRule>
  </conditionalFormatting>
  <conditionalFormatting sqref="AJ272">
    <cfRule type="containsText" dxfId="15" priority="17" operator="containsText" text="No efectiva">
      <formula>NOT(ISERROR(SEARCH("No efectiva",AJ272)))</formula>
    </cfRule>
    <cfRule type="containsText" dxfId="14" priority="18" operator="containsText" text="efectiva">
      <formula>NOT(ISERROR(SEARCH("efectiva",AJ272)))</formula>
    </cfRule>
  </conditionalFormatting>
  <conditionalFormatting sqref="AJ316">
    <cfRule type="containsText" dxfId="13" priority="15" operator="containsText" text="No efectiva">
      <formula>NOT(ISERROR(SEARCH("No efectiva",AJ316)))</formula>
    </cfRule>
    <cfRule type="containsText" dxfId="12" priority="16" operator="containsText" text="efectiva">
      <formula>NOT(ISERROR(SEARCH("efectiva",AJ316)))</formula>
    </cfRule>
  </conditionalFormatting>
  <conditionalFormatting sqref="AJ469">
    <cfRule type="containsText" dxfId="11" priority="13" operator="containsText" text="No efectiva">
      <formula>NOT(ISERROR(SEARCH("No efectiva",AJ469)))</formula>
    </cfRule>
    <cfRule type="containsText" dxfId="10" priority="14" operator="containsText" text="efectiva">
      <formula>NOT(ISERROR(SEARCH("efectiva",AJ469)))</formula>
    </cfRule>
  </conditionalFormatting>
  <conditionalFormatting sqref="AJ337">
    <cfRule type="containsText" dxfId="9" priority="9" operator="containsText" text="No efectiva">
      <formula>NOT(ISERROR(SEARCH("No efectiva",AJ337)))</formula>
    </cfRule>
    <cfRule type="containsText" dxfId="8" priority="10" operator="containsText" text="efectiva">
      <formula>NOT(ISERROR(SEARCH("efectiva",AJ337)))</formula>
    </cfRule>
  </conditionalFormatting>
  <conditionalFormatting sqref="AJ380">
    <cfRule type="containsText" dxfId="7" priority="7" operator="containsText" text="No efectiva">
      <formula>NOT(ISERROR(SEARCH("No efectiva",AJ380)))</formula>
    </cfRule>
    <cfRule type="containsText" dxfId="6" priority="8" operator="containsText" text="efectiva">
      <formula>NOT(ISERROR(SEARCH("efectiva",AJ380)))</formula>
    </cfRule>
  </conditionalFormatting>
  <conditionalFormatting sqref="AJ374">
    <cfRule type="containsText" dxfId="5" priority="5" operator="containsText" text="No efectiva">
      <formula>NOT(ISERROR(SEARCH("No efectiva",AJ374)))</formula>
    </cfRule>
    <cfRule type="containsText" dxfId="4" priority="6" operator="containsText" text="efectiva">
      <formula>NOT(ISERROR(SEARCH("efectiva",AJ374)))</formula>
    </cfRule>
  </conditionalFormatting>
  <conditionalFormatting sqref="AJ338">
    <cfRule type="containsText" dxfId="3" priority="3" operator="containsText" text="No efectiva">
      <formula>NOT(ISERROR(SEARCH("No efectiva",AJ338)))</formula>
    </cfRule>
    <cfRule type="containsText" dxfId="2" priority="4" operator="containsText" text="efectiva">
      <formula>NOT(ISERROR(SEARCH("efectiva",AJ338)))</formula>
    </cfRule>
  </conditionalFormatting>
  <conditionalFormatting sqref="AJ386">
    <cfRule type="containsText" dxfId="1" priority="1" operator="containsText" text="No efectiva">
      <formula>NOT(ISERROR(SEARCH("No efectiva",AJ386)))</formula>
    </cfRule>
    <cfRule type="containsText" dxfId="0" priority="2" operator="containsText" text="efectiva">
      <formula>NOT(ISERROR(SEARCH("efectiva",AJ386)))</formula>
    </cfRule>
  </conditionalFormatting>
  <dataValidations xWindow="699" yWindow="606" count="36">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R77 AB340:AB343 AB351:AB359 R412:R468">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234:F235 G361:G362 F229 F247:F25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G103 G234 G228:G229 G363 G326 G277 G323:G324 G418:G422 G269:G274 G285:G286 G340:G359 G246:G251 G253:G265 G453:G456 G433:G450 G463:G468 G412:G414 G383:G38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03 H234 H228:H229 H418:H422 H326 H315 H323:H324 H340:H344 H361 H380:I380 H381 H281:H286 H275:H279 G278:G281 G327:G328 H246:H251 H253:H262 H450 I440 H412:H413 H433:H443 H468:I468 H465:H467 H383:H38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103 I234 I228:I229 H269:I274 I315 I442:I450 I344 H327:I328 I323:I326 H280 H265:I265 H263:H264 I361:I362 I377 I275:I279 I281:I286 G266:G268 G287:G314 G316:G322 I246:I251 I253:I263 I422 H444:H449 I457 I436:I439 H414 I463:I467 H463:H464 I412:I414 I383:I38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J103 J234 J228:J229 J269:J286 J323:J325 J315 J327:J328 J265:J266 J361 J377:J380 J463:J468 I280 J246:J251 J253:J263 J422 J436:J440 J431 J442:J450 J412:J414 J383:J388">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N234 N228:N229 N103 N359:N363 N253:N267 N339:N343 N375:N380 N327:N331 N246:N251 N269:N325 N383:N4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Q14 Q38 Q130 Q132:Q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K43 K38 K41 K103 K274:K280 K234 K442:K450 K228:K229 K195:K199 K282:K286 K315 K327:K328 K323:K325 K377:K380 K361 K363 K253:K265 K224 K208 K239 K241:K244 K32 K188 K168 K183 K190:K192 K16:K17 K19 K170:K179 K141 K148 K107 K130:K134 K144 K246:K251 K213 K422 K431 K436:K440 K463:K468 K412:K414 K269:K270 K272 K383:K388">
      <formula1>-9223372036854770000</formula1>
      <formula2>9223372036854770000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J43 J38 J134 J41 J128:J129 J208 J195:J199 J224 J239 J241:J244 J32 J188 J168 K184 J183 J190:J192 J16:J17 J19 J170:J179 J141 J148 J107 J131 J144 J213">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I41 I38 I43 U188:X188 I208 V224:X224 I195:I199 V208:X208 I224 I213 I239 I241:I244 U168:X168 I32 I188 H167 U170:X173 I168 U176:X179 U195:X196 I183 U183:X183 U190:X192 W91:X91 I190:I192 I16:I17 I19 I14 U154 I170:I179 I141 V18:AB19 R131 I107 R17 I128:I134 I148 U17:AB17 V213:X213 I144 AE154:AE155 AE158:AE161 AE16 AE44 AE58 AE93 AE99 AE128 W16:AC16 AC44 AC58 AC93 AC99 AC128 AC154:AC155 AC158:AC161 AC163 AE163 P242:P244 P91 P208 P224 P213 P148 P144 P131 P107 P141 P154 P17 P190:P192 P183 P195:P196 P176:P179 P170:P173 P168 P188 P103 T213 T224 T208 T242:X244">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43 H38 H41 H208 H195:H199 H224 H239 H241:H244 H19 H32 H188 H168 H183 H190:H192 H16:H17 H14 H170:H179 H141 H148 H107 H128:H134 H144 H213">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G36 G43 G208 G195:G199 G224 G239 G241:G244 G32 G188 G168 G183 G190:G192 G16:G17 G19 G170:G179 G141 G148 G107 G128:G134 G144 G213">
      <formula1>0</formula1>
      <formula2>390</formula2>
    </dataValidation>
    <dataValidation type="whole" operator="greaterThanOrEqual" allowBlank="1" showInputMessage="1" showErrorMessage="1" sqref="Q67 Q128 Q49:Q52 Q46:Q47 Q162">
      <formula1>0</formula1>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M94 M14 M100:M104 M57 M71:M77 M277:M281 M207:M210 M253:M255 M228:M230 M213 M359:M363 M267 M442:M450 M339:M343 M263:M265 M287:M325 M329:M331 M372 M375:M376 M380:M384 M175 M205 M219:M226 M217 M239 M233:M234 M162 M55 M9 M166:M169 M181 M24 M11 M16:M19 M59:M66 M68:M69 M89 M92 M79 M32:M45 M96:M98 M148 M106:M125 M153 M127:M144 M183:M199 M241:M251 M422 M436:M440 M431:M432 M461:M468 M412:M414 M269:M270 M272 M27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43:L45 L38 L41 L35 L57 L75:L77 L103 L208 L234 L329:L331 L228:L229 L241:L244 L195:L199 L359:L363 M266 L442:L450 L268:M268 L339:L343 M256:M262 M275:M276 M282:M286 L375:L376 L372 L377:M379 L269:L325 L253:L267 L224 L239 L166 M31 L213 L32 L187:L188 L168 L24 L183:L184 L190:L192 L16:L19 L68 L55 L170:L179 L141 L148 L107 L128:L134 L143:L144 L246:L251 L451:M452 L422 L431 L436:L440 L461:L468 L412:L414 L380:L407">
      <formula1>1900/1/1</formula1>
      <formula2>3000/1/1</formula2>
    </dataValidation>
    <dataValidation type="textLength" allowBlank="1" showInputMessage="1" error="Escriba un texto  Maximo 390 Caracteres" promptTitle="Cualquier contenido Maximo 390 Caracteres" prompt=" Registre aspectos importantes a considerar. (MÁX. 390 CARACTERES)" sqref="U11 U164 R10:R11 R69 U157 U115 U69 U184:X187 U189:X189 U169:X169 U180:X182 W115:AB115 O11:P11 O157:P157 P180:P182 P169 P189 P184:P187 P142 P139 O119:P121 P69 P109:P111 P115">
      <formula1>0</formula1>
      <formula2>390</formula2>
    </dataValidation>
    <dataValidation type="decimal" allowBlank="1" showInputMessage="1" showErrorMessage="1" errorTitle="Entrada no válida" error="Por favor escriba un número" promptTitle="Escriba un número en esta casilla" prompt="_x000a_Registre EN NÚMERO el avance fisico a la fecha de corte del informe, respecto a las cantidades de las unidades de medida._x000a_(Únicamente para AVANCE ó SEGUIMIENTO del Plan de Mejoramiento)" sqref="Q34 Q28 Q30">
      <formula1>-9223372036854780000</formula1>
      <formula2>9223372036854780000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232:F233 F32 F224 F208:F209 F181 F188 F168 F183 F190:F192 F17 F19 F239:F244 F170:F179 F87 F141 F148 F107 F131 F144 F195:F199 F213">
      <formula1>0</formula1>
      <formula2>390</formula2>
    </dataValidation>
    <dataValidation type="whole" operator="greaterThanOrEqual" allowBlank="1" showInputMessage="1" showErrorMessage="1" sqref="Q48 K67 K46:K52">
      <formula1>1</formula1>
    </dataValidation>
    <dataValidation operator="greaterThanOrEqual" allowBlank="1" showInputMessage="1" showErrorMessage="1" sqref="Q77"/>
    <dataValidation type="textLength" allowBlank="1" showInputMessage="1" showErrorMessage="1" sqref="Y214 Y205 Y217 Y207 Y209:Y210 R227 R201:R205 R207:R210 R215:R216 R219:R223 R152:R161 R163 S405 S408:S411 S469 S6:S382 P451:P452 P441">
      <formula1>0</formula1>
      <formula2>390</formula2>
    </dataValidation>
    <dataValidation type="textLength" allowBlank="1" showInputMessage="1" showErrorMessage="1" errorTitle="ENTRADA NO VALIDA" error="Escriba un texto máximo de 390 caracteres" promptTitle="Cualquier contenido Maximo 390 Caracteres" prompt=" Registre aspectos importantes a considerar. (MÁX. 390 CARACTERES)" sqref="R4:R8 R144:R151 R256:R268 AB252 R164:R200 R217 R252 U55:U57 R211:R214 R224:R226 R229:R249 U79:U82 U37:U43 R53:R58 R50:R51 U6:U7 U45:U47 U20:U32 R20:R32 R37:R48 AC369:AD369 R14:R16 U88:U92 R351:R365 R92:R93 R99 R102:R111 R115 R117:R126 R128 U165 U139 U162:U163 R79:R90 R162 AC383:AD383 R339:R346 R132:R142 R293:R298 R307:R320 R300:R305 R275:R291 R469:R1048576 R406:R411 R322:R334 R367:R372 R374:R379 R383:R404 AC385:AD387">
      <formula1>0</formula1>
      <formula2>390</formula2>
    </dataValidation>
    <dataValidation type="textLength" allowBlank="1" showInputMessage="1" showErrorMessage="1" errorTitle="390 CARACTERES MÁXIMO" error="La CGR solo permite un máximo de 390 caracteres en esta columna. " sqref="R253:R255 R347:R350 R269:R274">
      <formula1>1</formula1>
      <formula2>390</formula2>
    </dataValidation>
    <dataValidation type="list" allowBlank="1" showInputMessage="1" showErrorMessage="1" sqref="AJ317:AJ329 AJ288:AJ293 AJ295:AJ300 AJ273:AJ286 AJ6:AJ269 AJ271 AJ302:AJ315 AJ331:AJ335 AJ374:AJ379 AJ339:AJ372 AJ381:AJ469">
      <formula1>$AV$6:$AV$8</formula1>
    </dataValidation>
    <dataValidation type="list" allowBlank="1" showInputMessage="1" showErrorMessage="1" sqref="AH289:AH291 AH402:AH407 AH310:AH315 AH332:AH334 AH351:AH372 AH349 AH339:AH347 AH275:AH286 AH318:AH329 AH237:AH269 AH303:AH308 AH296:AH300 AH6:AH235 AH375:AH379 AH381:AH384 AH386:AH400">
      <formula1>$AU$6:$AU$9</formula1>
    </dataValidation>
    <dataValidation type="list" allowBlank="1" showInputMessage="1" showErrorMessage="1" sqref="AN277:AN281 AN6:AN261 AN265 AN469 AN269:AN274 AN285:AN411">
      <formula1>$AW$6:$AW$8</formula1>
    </dataValidation>
    <dataValidation type="list" allowBlank="1" showInputMessage="1" showErrorMessage="1" sqref="AH309 AH292:AH293">
      <formula1>$AU$6:$AU$10</formula1>
    </dataValidation>
    <dataValidation type="list" allowBlank="1" showInputMessage="1" showErrorMessage="1" sqref="AN282:AN284 AN266:AN268 AN262:AN264 AN275:AN276">
      <formula1>$AT$6:$AT$8</formula1>
    </dataValidation>
    <dataValidation type="list" allowBlank="1" showInputMessage="1" showErrorMessage="1" sqref="AH236 AH316:AH317 AH401 AH301:AH302 AH374 AH350 AH348 AH294:AH295 AH287:AH288 AH408:AH469 AH335:AH336 AH338">
      <formula1>$AU$6:$AU$11</formula1>
    </dataValidation>
    <dataValidation type="list" allowBlank="1" showInputMessage="1" showErrorMessage="1" sqref="O457:O468 O442:O452 O436:O440 O431:O432 O422:O425 O413:O417">
      <formula1>$AE$95:$AE$112</formula1>
    </dataValidation>
    <dataValidation type="list" allowBlank="1" showInputMessage="1" showErrorMessage="1" sqref="O426:O430">
      <formula1>$AE$99:$AE$116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E412:E468">
      <formula1>0</formula1>
      <formula2>9</formula2>
    </dataValidation>
    <dataValidation type="list" allowBlank="1" showInputMessage="1" showErrorMessage="1" sqref="AH330:AH331 AH380 AH373 AH337 AH385">
      <formula1>$AU$6:$AU$12</formula1>
    </dataValidation>
    <dataValidation type="list" allowBlank="1" showInputMessage="1" showErrorMessage="1" sqref="AJ287 AJ294 AJ301 AJ330 AJ270 AJ272 AJ316 AJ373 AJ380 AJ336:AJ338">
      <formula1>$AV$6:$AV$9</formula1>
    </dataValidation>
    <dataValidation type="list" allowBlank="1" showInputMessage="1" showErrorMessage="1" sqref="AH270:AH274">
      <formula1>$AU$6:$AU$13</formula1>
    </dataValidation>
  </dataValidations>
  <pageMargins left="0.7" right="0.7" top="0.75" bottom="0.75" header="0.3" footer="0.3"/>
  <pageSetup scale="27"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40"/>
  <sheetViews>
    <sheetView zoomScale="60" zoomScaleNormal="60" workbookViewId="0">
      <pane xSplit="8" ySplit="5" topLeftCell="W131" activePane="bottomRight" state="frozen"/>
      <selection activeCell="X7" sqref="X7"/>
      <selection pane="topRight" activeCell="X7" sqref="X7"/>
      <selection pane="bottomLeft" activeCell="X7" sqref="X7"/>
      <selection pane="bottomRight" activeCell="W138" sqref="W138"/>
    </sheetView>
  </sheetViews>
  <sheetFormatPr baseColWidth="10" defaultRowHeight="22.5" customHeight="1"/>
  <cols>
    <col min="1" max="15" width="16.140625" customWidth="1"/>
    <col min="16" max="16" width="6.140625" customWidth="1"/>
    <col min="17" max="17" width="5.28515625" customWidth="1"/>
    <col min="18" max="18" width="5.7109375" customWidth="1"/>
    <col min="19" max="19" width="5" customWidth="1"/>
    <col min="20" max="20" width="26.42578125" customWidth="1"/>
    <col min="21" max="22" width="26.28515625" customWidth="1"/>
    <col min="23" max="23" width="28.7109375" customWidth="1"/>
    <col min="24" max="24" width="31.5703125" customWidth="1"/>
    <col min="25" max="27" width="22.5703125" customWidth="1"/>
    <col min="28" max="29" width="15.7109375" customWidth="1"/>
    <col min="30" max="30" width="21.42578125" customWidth="1"/>
    <col min="31" max="31" width="15.7109375" customWidth="1"/>
  </cols>
  <sheetData>
    <row r="1" spans="1:44" s="401" customFormat="1" ht="39.75" customHeight="1">
      <c r="B1" s="574" t="s">
        <v>2962</v>
      </c>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row>
    <row r="2" spans="1:44" s="402" customFormat="1" ht="52.5" customHeight="1">
      <c r="B2" s="575" t="s">
        <v>2963</v>
      </c>
      <c r="C2" s="575"/>
      <c r="D2" s="575"/>
      <c r="E2" s="575"/>
      <c r="F2" s="575"/>
      <c r="G2" s="575"/>
      <c r="H2" s="575"/>
      <c r="I2" s="575" t="s">
        <v>2964</v>
      </c>
      <c r="J2" s="575"/>
      <c r="K2" s="575"/>
      <c r="L2" s="575"/>
      <c r="M2" s="575"/>
      <c r="N2" s="575"/>
      <c r="O2" s="575"/>
      <c r="P2" s="576" t="s">
        <v>2965</v>
      </c>
      <c r="Q2" s="577"/>
      <c r="R2" s="577"/>
      <c r="S2" s="578"/>
      <c r="T2" s="579" t="s">
        <v>2966</v>
      </c>
      <c r="U2" s="580"/>
      <c r="V2" s="581"/>
      <c r="W2" s="575" t="s">
        <v>2967</v>
      </c>
      <c r="X2" s="575"/>
      <c r="Y2" s="577" t="s">
        <v>2968</v>
      </c>
      <c r="Z2" s="577"/>
      <c r="AA2" s="577"/>
      <c r="AB2" s="577"/>
      <c r="AC2" s="577"/>
      <c r="AD2" s="577"/>
      <c r="AE2" s="578"/>
    </row>
    <row r="3" spans="1:44" s="403" customFormat="1" ht="82.5" customHeight="1" thickBot="1">
      <c r="B3" s="404" t="s">
        <v>2969</v>
      </c>
      <c r="C3" s="405" t="s">
        <v>2970</v>
      </c>
      <c r="D3" s="405" t="s">
        <v>2971</v>
      </c>
      <c r="E3" s="404" t="s">
        <v>2972</v>
      </c>
      <c r="F3" s="405" t="s">
        <v>2973</v>
      </c>
      <c r="G3" s="405" t="s">
        <v>2974</v>
      </c>
      <c r="H3" s="405" t="s">
        <v>2975</v>
      </c>
      <c r="I3" s="405" t="s">
        <v>2976</v>
      </c>
      <c r="J3" s="405" t="s">
        <v>2977</v>
      </c>
      <c r="K3" s="405" t="s">
        <v>2978</v>
      </c>
      <c r="L3" s="405" t="s">
        <v>2979</v>
      </c>
      <c r="M3" s="405" t="s">
        <v>2980</v>
      </c>
      <c r="N3" s="405" t="s">
        <v>2981</v>
      </c>
      <c r="O3" s="405" t="s">
        <v>2982</v>
      </c>
      <c r="P3" s="406" t="s">
        <v>2983</v>
      </c>
      <c r="Q3" s="407" t="s">
        <v>2984</v>
      </c>
      <c r="R3" s="406" t="s">
        <v>2985</v>
      </c>
      <c r="S3" s="406" t="s">
        <v>2986</v>
      </c>
      <c r="T3" s="405" t="s">
        <v>2987</v>
      </c>
      <c r="U3" s="405" t="s">
        <v>2988</v>
      </c>
      <c r="V3" s="405" t="s">
        <v>2989</v>
      </c>
      <c r="W3" s="405" t="s">
        <v>2987</v>
      </c>
      <c r="X3" s="408" t="s">
        <v>2990</v>
      </c>
      <c r="Y3" s="405" t="s">
        <v>2991</v>
      </c>
      <c r="Z3" s="405" t="s">
        <v>2992</v>
      </c>
      <c r="AA3" s="405" t="s">
        <v>2993</v>
      </c>
      <c r="AB3" s="405" t="s">
        <v>2994</v>
      </c>
      <c r="AC3" s="405" t="s">
        <v>2995</v>
      </c>
      <c r="AD3" s="405" t="s">
        <v>2996</v>
      </c>
      <c r="AE3" s="405" t="s">
        <v>2997</v>
      </c>
    </row>
    <row r="4" spans="1:44" s="418" customFormat="1" ht="22.5" customHeight="1">
      <c r="A4" s="593">
        <v>1</v>
      </c>
      <c r="B4" s="596" t="s">
        <v>2998</v>
      </c>
      <c r="C4" s="565" t="s">
        <v>2999</v>
      </c>
      <c r="D4" s="568" t="s">
        <v>3000</v>
      </c>
      <c r="E4" s="571" t="s">
        <v>3001</v>
      </c>
      <c r="F4" s="571" t="s">
        <v>3002</v>
      </c>
      <c r="G4" s="571" t="s">
        <v>3003</v>
      </c>
      <c r="H4" s="589">
        <v>43091</v>
      </c>
      <c r="I4" s="588" t="s">
        <v>3004</v>
      </c>
      <c r="J4" s="588" t="s">
        <v>3005</v>
      </c>
      <c r="K4" s="588" t="s">
        <v>3006</v>
      </c>
      <c r="L4" s="592">
        <v>43140</v>
      </c>
      <c r="M4" s="585">
        <v>43465</v>
      </c>
      <c r="N4" s="588"/>
      <c r="O4" s="588" t="s">
        <v>747</v>
      </c>
      <c r="P4" s="409" t="s">
        <v>3007</v>
      </c>
      <c r="Q4" s="410" t="s">
        <v>3007</v>
      </c>
      <c r="R4" s="411" t="s">
        <v>3007</v>
      </c>
      <c r="S4" s="412" t="s">
        <v>3007</v>
      </c>
      <c r="T4" s="413" t="s">
        <v>3008</v>
      </c>
      <c r="U4" s="414" t="s">
        <v>3009</v>
      </c>
      <c r="V4" s="413"/>
      <c r="W4" s="413" t="s">
        <v>3008</v>
      </c>
      <c r="X4" s="415" t="s">
        <v>3010</v>
      </c>
      <c r="Y4" s="416"/>
      <c r="Z4" s="416"/>
      <c r="AA4" s="416"/>
      <c r="AB4" s="565"/>
      <c r="AC4" s="565"/>
      <c r="AD4" s="565"/>
      <c r="AE4" s="582"/>
      <c r="AF4" s="403"/>
      <c r="AG4" s="403"/>
      <c r="AH4" s="403"/>
      <c r="AI4" s="403"/>
      <c r="AJ4" s="403"/>
      <c r="AK4" s="403"/>
      <c r="AL4" s="403"/>
      <c r="AM4" s="403"/>
      <c r="AN4" s="403"/>
      <c r="AO4" s="403"/>
      <c r="AP4" s="403"/>
      <c r="AQ4" s="403"/>
      <c r="AR4" s="417"/>
    </row>
    <row r="5" spans="1:44" s="429" customFormat="1" ht="22.5" customHeight="1">
      <c r="A5" s="594"/>
      <c r="B5" s="597"/>
      <c r="C5" s="566"/>
      <c r="D5" s="569"/>
      <c r="E5" s="572"/>
      <c r="F5" s="572"/>
      <c r="G5" s="572"/>
      <c r="H5" s="590"/>
      <c r="I5" s="586"/>
      <c r="J5" s="586"/>
      <c r="K5" s="586"/>
      <c r="L5" s="566"/>
      <c r="M5" s="586"/>
      <c r="N5" s="586"/>
      <c r="O5" s="586"/>
      <c r="P5" s="419"/>
      <c r="Q5" s="420"/>
      <c r="R5" s="421"/>
      <c r="S5" s="422" t="s">
        <v>3007</v>
      </c>
      <c r="T5" s="423"/>
      <c r="U5" s="423"/>
      <c r="V5" s="423"/>
      <c r="W5" s="424">
        <v>43948</v>
      </c>
      <c r="X5" s="425" t="s">
        <v>3011</v>
      </c>
      <c r="Y5" s="423" t="s">
        <v>924</v>
      </c>
      <c r="Z5" s="423"/>
      <c r="AA5" s="426"/>
      <c r="AB5" s="566"/>
      <c r="AC5" s="566"/>
      <c r="AD5" s="566"/>
      <c r="AE5" s="583"/>
      <c r="AF5" s="427"/>
      <c r="AG5" s="427"/>
      <c r="AH5" s="427"/>
      <c r="AI5" s="427"/>
      <c r="AJ5" s="427"/>
      <c r="AK5" s="427"/>
      <c r="AL5" s="427"/>
      <c r="AM5" s="427"/>
      <c r="AN5" s="427"/>
      <c r="AO5" s="427"/>
      <c r="AP5" s="427"/>
      <c r="AQ5" s="427"/>
      <c r="AR5" s="428"/>
    </row>
    <row r="6" spans="1:44" s="429" customFormat="1" ht="22.5" customHeight="1">
      <c r="A6" s="594"/>
      <c r="B6" s="597"/>
      <c r="C6" s="566"/>
      <c r="D6" s="569"/>
      <c r="E6" s="572"/>
      <c r="F6" s="572"/>
      <c r="G6" s="572"/>
      <c r="H6" s="590"/>
      <c r="I6" s="586"/>
      <c r="J6" s="586"/>
      <c r="K6" s="586"/>
      <c r="L6" s="566"/>
      <c r="M6" s="586"/>
      <c r="N6" s="586"/>
      <c r="O6" s="586"/>
      <c r="P6" s="419"/>
      <c r="Q6" s="420"/>
      <c r="R6" s="421" t="s">
        <v>3007</v>
      </c>
      <c r="S6" s="430"/>
      <c r="T6" s="430"/>
      <c r="U6" s="431" t="s">
        <v>3012</v>
      </c>
      <c r="V6" s="430"/>
      <c r="W6" s="432">
        <v>44039</v>
      </c>
      <c r="X6" s="433" t="s">
        <v>3013</v>
      </c>
      <c r="Y6" s="430" t="s">
        <v>2142</v>
      </c>
      <c r="Z6" s="430"/>
      <c r="AA6" s="431" t="s">
        <v>3014</v>
      </c>
      <c r="AB6" s="566"/>
      <c r="AC6" s="566"/>
      <c r="AD6" s="566"/>
      <c r="AE6" s="583"/>
      <c r="AF6" s="427"/>
      <c r="AG6" s="427"/>
      <c r="AH6" s="427"/>
      <c r="AI6" s="427"/>
      <c r="AJ6" s="427"/>
      <c r="AK6" s="427"/>
      <c r="AL6" s="427"/>
      <c r="AM6" s="427"/>
      <c r="AN6" s="427"/>
      <c r="AO6" s="427"/>
      <c r="AP6" s="427"/>
      <c r="AQ6" s="427"/>
      <c r="AR6" s="428"/>
    </row>
    <row r="7" spans="1:44" s="429" customFormat="1" ht="22.5" customHeight="1">
      <c r="A7" s="594"/>
      <c r="B7" s="597"/>
      <c r="C7" s="566"/>
      <c r="D7" s="569"/>
      <c r="E7" s="572"/>
      <c r="F7" s="572"/>
      <c r="G7" s="572"/>
      <c r="H7" s="590"/>
      <c r="I7" s="586"/>
      <c r="J7" s="586"/>
      <c r="K7" s="586"/>
      <c r="L7" s="566"/>
      <c r="M7" s="586"/>
      <c r="N7" s="586"/>
      <c r="O7" s="586"/>
      <c r="P7" s="419"/>
      <c r="Q7" s="420" t="s">
        <v>3007</v>
      </c>
      <c r="R7" s="434"/>
      <c r="S7" s="434"/>
      <c r="T7" s="435">
        <v>44112</v>
      </c>
      <c r="U7" s="436" t="s">
        <v>3015</v>
      </c>
      <c r="V7" s="436" t="s">
        <v>3016</v>
      </c>
      <c r="W7" s="437">
        <v>44132</v>
      </c>
      <c r="X7" s="434" t="s">
        <v>3858</v>
      </c>
      <c r="Y7" s="434" t="s">
        <v>925</v>
      </c>
      <c r="Z7" s="438">
        <v>0.9</v>
      </c>
      <c r="AA7" s="439" t="s">
        <v>3017</v>
      </c>
      <c r="AB7" s="566"/>
      <c r="AC7" s="566"/>
      <c r="AD7" s="566"/>
      <c r="AE7" s="583"/>
      <c r="AF7" s="427"/>
      <c r="AG7" s="427"/>
      <c r="AH7" s="427"/>
      <c r="AI7" s="427"/>
      <c r="AJ7" s="427"/>
      <c r="AK7" s="427"/>
      <c r="AL7" s="427"/>
      <c r="AM7" s="427"/>
      <c r="AN7" s="427"/>
      <c r="AO7" s="427"/>
      <c r="AP7" s="427"/>
      <c r="AQ7" s="427"/>
      <c r="AR7" s="428"/>
    </row>
    <row r="8" spans="1:44" s="429" customFormat="1" ht="22.5" customHeight="1" thickBot="1">
      <c r="A8" s="595"/>
      <c r="B8" s="598"/>
      <c r="C8" s="567"/>
      <c r="D8" s="570"/>
      <c r="E8" s="573"/>
      <c r="F8" s="573"/>
      <c r="G8" s="573"/>
      <c r="H8" s="591"/>
      <c r="I8" s="587"/>
      <c r="J8" s="587"/>
      <c r="K8" s="587"/>
      <c r="L8" s="567"/>
      <c r="M8" s="587"/>
      <c r="N8" s="587"/>
      <c r="O8" s="587"/>
      <c r="P8" s="440" t="s">
        <v>3007</v>
      </c>
      <c r="Q8" s="441"/>
      <c r="R8" s="441"/>
      <c r="S8" s="441"/>
      <c r="T8" s="441"/>
      <c r="U8" s="441"/>
      <c r="V8" s="441"/>
      <c r="W8" s="441"/>
      <c r="X8" s="441"/>
      <c r="Y8" s="441"/>
      <c r="Z8" s="441"/>
      <c r="AA8" s="442"/>
      <c r="AB8" s="567"/>
      <c r="AC8" s="567"/>
      <c r="AD8" s="567"/>
      <c r="AE8" s="584"/>
      <c r="AF8" s="427"/>
      <c r="AG8" s="427"/>
      <c r="AH8" s="427"/>
      <c r="AI8" s="427"/>
      <c r="AJ8" s="427"/>
      <c r="AK8" s="427"/>
      <c r="AL8" s="427"/>
      <c r="AM8" s="427"/>
      <c r="AN8" s="427"/>
      <c r="AO8" s="427"/>
      <c r="AP8" s="427"/>
      <c r="AQ8" s="427"/>
      <c r="AR8" s="428"/>
    </row>
    <row r="9" spans="1:44" s="418" customFormat="1" ht="22.5" customHeight="1">
      <c r="A9" s="593">
        <f>A4+1</f>
        <v>2</v>
      </c>
      <c r="B9" s="596" t="s">
        <v>3018</v>
      </c>
      <c r="C9" s="565" t="s">
        <v>2999</v>
      </c>
      <c r="D9" s="568" t="s">
        <v>3000</v>
      </c>
      <c r="E9" s="571" t="s">
        <v>3019</v>
      </c>
      <c r="F9" s="571" t="s">
        <v>3020</v>
      </c>
      <c r="G9" s="571" t="s">
        <v>3021</v>
      </c>
      <c r="H9" s="589">
        <v>43091</v>
      </c>
      <c r="I9" s="588" t="s">
        <v>3022</v>
      </c>
      <c r="J9" s="588" t="s">
        <v>3005</v>
      </c>
      <c r="K9" s="588" t="s">
        <v>3023</v>
      </c>
      <c r="L9" s="592">
        <v>43133</v>
      </c>
      <c r="M9" s="585">
        <v>43434</v>
      </c>
      <c r="N9" s="588"/>
      <c r="O9" s="588" t="s">
        <v>154</v>
      </c>
      <c r="P9" s="409" t="s">
        <v>3007</v>
      </c>
      <c r="Q9" s="410" t="s">
        <v>3007</v>
      </c>
      <c r="R9" s="411" t="s">
        <v>3007</v>
      </c>
      <c r="S9" s="412" t="s">
        <v>3007</v>
      </c>
      <c r="T9" s="413" t="s">
        <v>3008</v>
      </c>
      <c r="U9" s="414" t="s">
        <v>3024</v>
      </c>
      <c r="V9" s="413"/>
      <c r="W9" s="413" t="s">
        <v>3008</v>
      </c>
      <c r="X9" s="415" t="s">
        <v>3025</v>
      </c>
      <c r="Y9" s="416"/>
      <c r="Z9" s="416"/>
      <c r="AA9" s="416"/>
      <c r="AB9" s="565" t="s">
        <v>3026</v>
      </c>
      <c r="AC9" s="599">
        <v>44134</v>
      </c>
      <c r="AD9" s="565"/>
      <c r="AE9" s="582"/>
      <c r="AF9" s="403"/>
      <c r="AG9" s="403"/>
      <c r="AH9" s="403"/>
      <c r="AI9" s="403"/>
      <c r="AJ9" s="403"/>
      <c r="AK9" s="403"/>
      <c r="AL9" s="403"/>
      <c r="AM9" s="403"/>
      <c r="AN9" s="403"/>
      <c r="AO9" s="403"/>
      <c r="AP9" s="403"/>
      <c r="AQ9" s="403"/>
      <c r="AR9" s="417"/>
    </row>
    <row r="10" spans="1:44" s="429" customFormat="1" ht="22.5" customHeight="1">
      <c r="A10" s="594"/>
      <c r="B10" s="597" t="s">
        <v>3018</v>
      </c>
      <c r="C10" s="566" t="s">
        <v>2999</v>
      </c>
      <c r="D10" s="569" t="s">
        <v>3000</v>
      </c>
      <c r="E10" s="572" t="s">
        <v>3019</v>
      </c>
      <c r="F10" s="572" t="s">
        <v>3020</v>
      </c>
      <c r="G10" s="572" t="s">
        <v>3021</v>
      </c>
      <c r="H10" s="590">
        <v>43091</v>
      </c>
      <c r="I10" s="586" t="s">
        <v>3022</v>
      </c>
      <c r="J10" s="586" t="s">
        <v>3005</v>
      </c>
      <c r="K10" s="586" t="s">
        <v>3023</v>
      </c>
      <c r="L10" s="566">
        <v>43133</v>
      </c>
      <c r="M10" s="586">
        <v>43434</v>
      </c>
      <c r="N10" s="586"/>
      <c r="O10" s="586" t="s">
        <v>154</v>
      </c>
      <c r="P10" s="419"/>
      <c r="Q10" s="420"/>
      <c r="R10" s="421"/>
      <c r="S10" s="422" t="s">
        <v>3007</v>
      </c>
      <c r="T10" s="423"/>
      <c r="U10" s="423"/>
      <c r="V10" s="423"/>
      <c r="W10" s="424">
        <v>43941</v>
      </c>
      <c r="X10" s="443" t="s">
        <v>3027</v>
      </c>
      <c r="Y10" s="423" t="s">
        <v>3028</v>
      </c>
      <c r="Z10" s="423"/>
      <c r="AA10" s="423" t="s">
        <v>3029</v>
      </c>
      <c r="AB10" s="566"/>
      <c r="AC10" s="600"/>
      <c r="AD10" s="566"/>
      <c r="AE10" s="583"/>
      <c r="AF10" s="427"/>
      <c r="AG10" s="427"/>
      <c r="AH10" s="427"/>
      <c r="AI10" s="427"/>
      <c r="AJ10" s="427"/>
      <c r="AK10" s="427"/>
      <c r="AL10" s="427"/>
      <c r="AM10" s="427"/>
      <c r="AN10" s="427"/>
      <c r="AO10" s="427"/>
      <c r="AP10" s="427"/>
      <c r="AQ10" s="427"/>
      <c r="AR10" s="428"/>
    </row>
    <row r="11" spans="1:44" s="429" customFormat="1" ht="22.5" customHeight="1">
      <c r="A11" s="594"/>
      <c r="B11" s="597" t="s">
        <v>3018</v>
      </c>
      <c r="C11" s="566" t="s">
        <v>2999</v>
      </c>
      <c r="D11" s="569" t="s">
        <v>3000</v>
      </c>
      <c r="E11" s="572" t="s">
        <v>3019</v>
      </c>
      <c r="F11" s="572" t="s">
        <v>3020</v>
      </c>
      <c r="G11" s="572" t="s">
        <v>3021</v>
      </c>
      <c r="H11" s="590">
        <v>43091</v>
      </c>
      <c r="I11" s="586" t="s">
        <v>3022</v>
      </c>
      <c r="J11" s="586" t="s">
        <v>3005</v>
      </c>
      <c r="K11" s="586" t="s">
        <v>3023</v>
      </c>
      <c r="L11" s="566">
        <v>43133</v>
      </c>
      <c r="M11" s="586">
        <v>43434</v>
      </c>
      <c r="N11" s="586"/>
      <c r="O11" s="586" t="s">
        <v>154</v>
      </c>
      <c r="P11" s="419"/>
      <c r="Q11" s="420"/>
      <c r="R11" s="421" t="s">
        <v>3007</v>
      </c>
      <c r="S11" s="430"/>
      <c r="T11" s="432">
        <v>44012</v>
      </c>
      <c r="U11" s="431" t="s">
        <v>3030</v>
      </c>
      <c r="V11" s="430"/>
      <c r="W11" s="432">
        <v>44020</v>
      </c>
      <c r="X11" s="444" t="s">
        <v>3031</v>
      </c>
      <c r="Y11" s="430" t="s">
        <v>3028</v>
      </c>
      <c r="Z11" s="430"/>
      <c r="AA11" s="445"/>
      <c r="AB11" s="566"/>
      <c r="AC11" s="600"/>
      <c r="AD11" s="566"/>
      <c r="AE11" s="583"/>
      <c r="AF11" s="427"/>
      <c r="AG11" s="427"/>
      <c r="AH11" s="427"/>
      <c r="AI11" s="427"/>
      <c r="AJ11" s="427"/>
      <c r="AK11" s="427"/>
      <c r="AL11" s="427"/>
      <c r="AM11" s="427"/>
      <c r="AN11" s="427"/>
      <c r="AO11" s="427"/>
      <c r="AP11" s="427"/>
      <c r="AQ11" s="427"/>
      <c r="AR11" s="428"/>
    </row>
    <row r="12" spans="1:44" s="429" customFormat="1" ht="22.5" customHeight="1">
      <c r="A12" s="594"/>
      <c r="B12" s="597" t="s">
        <v>3018</v>
      </c>
      <c r="C12" s="566" t="s">
        <v>2999</v>
      </c>
      <c r="D12" s="569" t="s">
        <v>3000</v>
      </c>
      <c r="E12" s="572" t="s">
        <v>3019</v>
      </c>
      <c r="F12" s="572" t="s">
        <v>3020</v>
      </c>
      <c r="G12" s="572" t="s">
        <v>3021</v>
      </c>
      <c r="H12" s="590">
        <v>43091</v>
      </c>
      <c r="I12" s="586" t="s">
        <v>3022</v>
      </c>
      <c r="J12" s="586" t="s">
        <v>3005</v>
      </c>
      <c r="K12" s="586" t="s">
        <v>3023</v>
      </c>
      <c r="L12" s="566">
        <v>43133</v>
      </c>
      <c r="M12" s="586">
        <v>43434</v>
      </c>
      <c r="N12" s="586"/>
      <c r="O12" s="586" t="s">
        <v>154</v>
      </c>
      <c r="P12" s="419"/>
      <c r="Q12" s="420" t="s">
        <v>3007</v>
      </c>
      <c r="R12" s="434"/>
      <c r="S12" s="434"/>
      <c r="T12" s="446">
        <v>44104</v>
      </c>
      <c r="U12" s="436" t="s">
        <v>3032</v>
      </c>
      <c r="V12" s="447" t="s">
        <v>3033</v>
      </c>
      <c r="W12" s="437">
        <v>44132</v>
      </c>
      <c r="X12" s="434" t="s">
        <v>3034</v>
      </c>
      <c r="Y12" s="434" t="s">
        <v>923</v>
      </c>
      <c r="Z12" s="438">
        <v>1</v>
      </c>
      <c r="AA12" s="439" t="s">
        <v>3035</v>
      </c>
      <c r="AB12" s="566"/>
      <c r="AC12" s="600"/>
      <c r="AD12" s="566"/>
      <c r="AE12" s="583"/>
      <c r="AF12" s="427"/>
      <c r="AG12" s="427"/>
      <c r="AH12" s="427"/>
      <c r="AI12" s="427"/>
      <c r="AJ12" s="427"/>
      <c r="AK12" s="427"/>
      <c r="AL12" s="427"/>
      <c r="AM12" s="427"/>
      <c r="AN12" s="427"/>
      <c r="AO12" s="427"/>
      <c r="AP12" s="427"/>
      <c r="AQ12" s="427"/>
      <c r="AR12" s="428"/>
    </row>
    <row r="13" spans="1:44" s="429" customFormat="1" ht="22.5" customHeight="1" thickBot="1">
      <c r="A13" s="595"/>
      <c r="B13" s="598" t="s">
        <v>3018</v>
      </c>
      <c r="C13" s="567" t="s">
        <v>2999</v>
      </c>
      <c r="D13" s="570" t="s">
        <v>3000</v>
      </c>
      <c r="E13" s="573" t="s">
        <v>3019</v>
      </c>
      <c r="F13" s="573" t="s">
        <v>3020</v>
      </c>
      <c r="G13" s="573" t="s">
        <v>3021</v>
      </c>
      <c r="H13" s="591">
        <v>43091</v>
      </c>
      <c r="I13" s="587" t="s">
        <v>3022</v>
      </c>
      <c r="J13" s="587" t="s">
        <v>3005</v>
      </c>
      <c r="K13" s="587" t="s">
        <v>3023</v>
      </c>
      <c r="L13" s="567">
        <v>43133</v>
      </c>
      <c r="M13" s="587">
        <v>43434</v>
      </c>
      <c r="N13" s="587"/>
      <c r="O13" s="587" t="s">
        <v>154</v>
      </c>
      <c r="P13" s="440" t="s">
        <v>3007</v>
      </c>
      <c r="Q13" s="441"/>
      <c r="R13" s="441"/>
      <c r="S13" s="441"/>
      <c r="T13" s="441"/>
      <c r="U13" s="441"/>
      <c r="V13" s="441"/>
      <c r="W13" s="441"/>
      <c r="X13" s="441"/>
      <c r="Y13" s="441"/>
      <c r="Z13" s="441"/>
      <c r="AA13" s="442"/>
      <c r="AB13" s="567"/>
      <c r="AC13" s="601"/>
      <c r="AD13" s="567"/>
      <c r="AE13" s="584"/>
      <c r="AF13" s="427"/>
      <c r="AG13" s="427"/>
      <c r="AH13" s="427"/>
      <c r="AI13" s="427"/>
      <c r="AJ13" s="427"/>
      <c r="AK13" s="427"/>
      <c r="AL13" s="427"/>
      <c r="AM13" s="427"/>
      <c r="AN13" s="427"/>
      <c r="AO13" s="427"/>
      <c r="AP13" s="427"/>
      <c r="AQ13" s="427"/>
      <c r="AR13" s="428"/>
    </row>
    <row r="14" spans="1:44" s="418" customFormat="1" ht="22.5" customHeight="1">
      <c r="A14" s="593">
        <f t="shared" ref="A14" si="0">A9+1</f>
        <v>3</v>
      </c>
      <c r="B14" s="596" t="s">
        <v>3036</v>
      </c>
      <c r="C14" s="565" t="s">
        <v>2999</v>
      </c>
      <c r="D14" s="568" t="s">
        <v>3000</v>
      </c>
      <c r="E14" s="571" t="s">
        <v>3019</v>
      </c>
      <c r="F14" s="571" t="s">
        <v>3020</v>
      </c>
      <c r="G14" s="571" t="s">
        <v>3021</v>
      </c>
      <c r="H14" s="589">
        <v>43091</v>
      </c>
      <c r="I14" s="588" t="s">
        <v>3022</v>
      </c>
      <c r="J14" s="588" t="s">
        <v>3037</v>
      </c>
      <c r="K14" s="588" t="s">
        <v>3038</v>
      </c>
      <c r="L14" s="592">
        <v>43250</v>
      </c>
      <c r="M14" s="585">
        <v>43434</v>
      </c>
      <c r="N14" s="588"/>
      <c r="O14" s="588" t="s">
        <v>154</v>
      </c>
      <c r="P14" s="409" t="s">
        <v>3007</v>
      </c>
      <c r="Q14" s="410" t="s">
        <v>3007</v>
      </c>
      <c r="R14" s="411" t="s">
        <v>3007</v>
      </c>
      <c r="S14" s="412" t="s">
        <v>3007</v>
      </c>
      <c r="T14" s="413" t="s">
        <v>3008</v>
      </c>
      <c r="U14" s="414" t="s">
        <v>3039</v>
      </c>
      <c r="V14" s="413"/>
      <c r="W14" s="413" t="s">
        <v>3008</v>
      </c>
      <c r="X14" s="415" t="s">
        <v>3040</v>
      </c>
      <c r="Y14" s="416"/>
      <c r="Z14" s="416"/>
      <c r="AA14" s="416"/>
      <c r="AB14" s="565"/>
      <c r="AC14" s="565"/>
      <c r="AD14" s="565"/>
      <c r="AE14" s="582"/>
      <c r="AF14" s="403"/>
      <c r="AG14" s="403"/>
      <c r="AH14" s="403"/>
      <c r="AI14" s="403"/>
      <c r="AJ14" s="403"/>
      <c r="AK14" s="403"/>
      <c r="AL14" s="403"/>
      <c r="AM14" s="403"/>
      <c r="AN14" s="403"/>
      <c r="AO14" s="403"/>
      <c r="AP14" s="403"/>
      <c r="AQ14" s="403"/>
      <c r="AR14" s="417"/>
    </row>
    <row r="15" spans="1:44" s="429" customFormat="1" ht="22.5" customHeight="1">
      <c r="A15" s="594"/>
      <c r="B15" s="597" t="s">
        <v>3036</v>
      </c>
      <c r="C15" s="566" t="s">
        <v>2999</v>
      </c>
      <c r="D15" s="569" t="s">
        <v>3000</v>
      </c>
      <c r="E15" s="572" t="s">
        <v>3019</v>
      </c>
      <c r="F15" s="572" t="s">
        <v>3020</v>
      </c>
      <c r="G15" s="572" t="s">
        <v>3021</v>
      </c>
      <c r="H15" s="590">
        <v>43091</v>
      </c>
      <c r="I15" s="586" t="s">
        <v>3022</v>
      </c>
      <c r="J15" s="586" t="s">
        <v>3037</v>
      </c>
      <c r="K15" s="586" t="s">
        <v>3038</v>
      </c>
      <c r="L15" s="566">
        <v>43250</v>
      </c>
      <c r="M15" s="586">
        <v>43434</v>
      </c>
      <c r="N15" s="586"/>
      <c r="O15" s="586" t="s">
        <v>154</v>
      </c>
      <c r="P15" s="419"/>
      <c r="Q15" s="420"/>
      <c r="R15" s="421"/>
      <c r="S15" s="422" t="s">
        <v>3007</v>
      </c>
      <c r="T15" s="423"/>
      <c r="U15" s="423"/>
      <c r="V15" s="423"/>
      <c r="W15" s="424">
        <v>43941</v>
      </c>
      <c r="X15" s="443" t="s">
        <v>3027</v>
      </c>
      <c r="Y15" s="423" t="s">
        <v>3028</v>
      </c>
      <c r="Z15" s="423"/>
      <c r="AA15" s="448" t="s">
        <v>3029</v>
      </c>
      <c r="AB15" s="566"/>
      <c r="AC15" s="566"/>
      <c r="AD15" s="566"/>
      <c r="AE15" s="583"/>
      <c r="AF15" s="427"/>
      <c r="AG15" s="427"/>
      <c r="AH15" s="427"/>
      <c r="AI15" s="427"/>
      <c r="AJ15" s="427"/>
      <c r="AK15" s="427"/>
      <c r="AL15" s="427"/>
      <c r="AM15" s="427"/>
      <c r="AN15" s="427"/>
      <c r="AO15" s="427"/>
      <c r="AP15" s="427"/>
      <c r="AQ15" s="427"/>
      <c r="AR15" s="428"/>
    </row>
    <row r="16" spans="1:44" s="429" customFormat="1" ht="22.5" customHeight="1">
      <c r="A16" s="594"/>
      <c r="B16" s="597" t="s">
        <v>3036</v>
      </c>
      <c r="C16" s="566" t="s">
        <v>2999</v>
      </c>
      <c r="D16" s="569" t="s">
        <v>3000</v>
      </c>
      <c r="E16" s="572" t="s">
        <v>3019</v>
      </c>
      <c r="F16" s="572" t="s">
        <v>3020</v>
      </c>
      <c r="G16" s="572" t="s">
        <v>3021</v>
      </c>
      <c r="H16" s="590">
        <v>43091</v>
      </c>
      <c r="I16" s="586" t="s">
        <v>3022</v>
      </c>
      <c r="J16" s="586" t="s">
        <v>3037</v>
      </c>
      <c r="K16" s="586" t="s">
        <v>3038</v>
      </c>
      <c r="L16" s="566">
        <v>43250</v>
      </c>
      <c r="M16" s="586">
        <v>43434</v>
      </c>
      <c r="N16" s="586"/>
      <c r="O16" s="586" t="s">
        <v>154</v>
      </c>
      <c r="P16" s="419"/>
      <c r="Q16" s="420"/>
      <c r="R16" s="421" t="s">
        <v>3007</v>
      </c>
      <c r="S16" s="430"/>
      <c r="T16" s="432">
        <v>44012</v>
      </c>
      <c r="U16" s="431" t="s">
        <v>3041</v>
      </c>
      <c r="V16" s="430"/>
      <c r="W16" s="432">
        <v>44020</v>
      </c>
      <c r="X16" s="444" t="s">
        <v>3031</v>
      </c>
      <c r="Y16" s="430" t="s">
        <v>3028</v>
      </c>
      <c r="Z16" s="430"/>
      <c r="AA16" s="445"/>
      <c r="AB16" s="566"/>
      <c r="AC16" s="566"/>
      <c r="AD16" s="566"/>
      <c r="AE16" s="583"/>
      <c r="AF16" s="427"/>
      <c r="AG16" s="427"/>
      <c r="AH16" s="427"/>
      <c r="AI16" s="427"/>
      <c r="AJ16" s="427"/>
      <c r="AK16" s="427"/>
      <c r="AL16" s="427"/>
      <c r="AM16" s="427"/>
      <c r="AN16" s="427"/>
      <c r="AO16" s="427"/>
      <c r="AP16" s="427"/>
      <c r="AQ16" s="427"/>
      <c r="AR16" s="428"/>
    </row>
    <row r="17" spans="1:44" s="429" customFormat="1" ht="22.5" customHeight="1">
      <c r="A17" s="594"/>
      <c r="B17" s="597" t="s">
        <v>3036</v>
      </c>
      <c r="C17" s="566" t="s">
        <v>2999</v>
      </c>
      <c r="D17" s="569" t="s">
        <v>3000</v>
      </c>
      <c r="E17" s="572" t="s">
        <v>3019</v>
      </c>
      <c r="F17" s="572" t="s">
        <v>3020</v>
      </c>
      <c r="G17" s="572" t="s">
        <v>3021</v>
      </c>
      <c r="H17" s="590">
        <v>43091</v>
      </c>
      <c r="I17" s="586" t="s">
        <v>3022</v>
      </c>
      <c r="J17" s="586" t="s">
        <v>3037</v>
      </c>
      <c r="K17" s="586" t="s">
        <v>3038</v>
      </c>
      <c r="L17" s="566">
        <v>43250</v>
      </c>
      <c r="M17" s="586">
        <v>43434</v>
      </c>
      <c r="N17" s="586"/>
      <c r="O17" s="586" t="s">
        <v>154</v>
      </c>
      <c r="P17" s="419"/>
      <c r="Q17" s="420" t="s">
        <v>3007</v>
      </c>
      <c r="R17" s="434"/>
      <c r="S17" s="434"/>
      <c r="T17" s="446">
        <v>44104</v>
      </c>
      <c r="U17" s="436" t="s">
        <v>3042</v>
      </c>
      <c r="V17" s="436" t="s">
        <v>3043</v>
      </c>
      <c r="W17" s="437">
        <v>44132</v>
      </c>
      <c r="X17" s="434" t="s">
        <v>3044</v>
      </c>
      <c r="Y17" s="434" t="s">
        <v>924</v>
      </c>
      <c r="Z17" s="438">
        <v>0</v>
      </c>
      <c r="AA17" s="439" t="s">
        <v>3045</v>
      </c>
      <c r="AB17" s="566"/>
      <c r="AC17" s="566"/>
      <c r="AD17" s="566"/>
      <c r="AE17" s="583"/>
      <c r="AF17" s="427"/>
      <c r="AG17" s="427"/>
      <c r="AH17" s="427"/>
      <c r="AI17" s="427"/>
      <c r="AJ17" s="427"/>
      <c r="AK17" s="427"/>
      <c r="AL17" s="427"/>
      <c r="AM17" s="427"/>
      <c r="AN17" s="427"/>
      <c r="AO17" s="427"/>
      <c r="AP17" s="427"/>
      <c r="AQ17" s="427"/>
      <c r="AR17" s="428"/>
    </row>
    <row r="18" spans="1:44" s="429" customFormat="1" ht="22.5" customHeight="1" thickBot="1">
      <c r="A18" s="595"/>
      <c r="B18" s="598" t="s">
        <v>3036</v>
      </c>
      <c r="C18" s="567" t="s">
        <v>2999</v>
      </c>
      <c r="D18" s="570" t="s">
        <v>3000</v>
      </c>
      <c r="E18" s="573" t="s">
        <v>3019</v>
      </c>
      <c r="F18" s="573" t="s">
        <v>3020</v>
      </c>
      <c r="G18" s="573" t="s">
        <v>3021</v>
      </c>
      <c r="H18" s="591">
        <v>43091</v>
      </c>
      <c r="I18" s="587" t="s">
        <v>3022</v>
      </c>
      <c r="J18" s="587" t="s">
        <v>3037</v>
      </c>
      <c r="K18" s="587" t="s">
        <v>3038</v>
      </c>
      <c r="L18" s="567">
        <v>43250</v>
      </c>
      <c r="M18" s="587">
        <v>43434</v>
      </c>
      <c r="N18" s="587"/>
      <c r="O18" s="587" t="s">
        <v>154</v>
      </c>
      <c r="P18" s="440" t="s">
        <v>3007</v>
      </c>
      <c r="Q18" s="441"/>
      <c r="R18" s="441"/>
      <c r="S18" s="441"/>
      <c r="T18" s="441"/>
      <c r="U18" s="441"/>
      <c r="V18" s="441"/>
      <c r="W18" s="441"/>
      <c r="X18" s="441"/>
      <c r="Y18" s="441"/>
      <c r="Z18" s="441"/>
      <c r="AA18" s="442"/>
      <c r="AB18" s="567"/>
      <c r="AC18" s="567"/>
      <c r="AD18" s="567"/>
      <c r="AE18" s="584"/>
      <c r="AF18" s="427"/>
      <c r="AG18" s="427"/>
      <c r="AH18" s="427"/>
      <c r="AI18" s="427"/>
      <c r="AJ18" s="427"/>
      <c r="AK18" s="427"/>
      <c r="AL18" s="427"/>
      <c r="AM18" s="427"/>
      <c r="AN18" s="427"/>
      <c r="AO18" s="427"/>
      <c r="AP18" s="427"/>
      <c r="AQ18" s="427"/>
      <c r="AR18" s="428"/>
    </row>
    <row r="19" spans="1:44" s="418" customFormat="1" ht="22.5" customHeight="1">
      <c r="A19" s="593">
        <f t="shared" ref="A19" si="1">A14+1</f>
        <v>4</v>
      </c>
      <c r="B19" s="596" t="s">
        <v>3046</v>
      </c>
      <c r="C19" s="565" t="s">
        <v>3047</v>
      </c>
      <c r="D19" s="568" t="s">
        <v>3048</v>
      </c>
      <c r="E19" s="571" t="s">
        <v>3001</v>
      </c>
      <c r="F19" s="571" t="s">
        <v>3049</v>
      </c>
      <c r="G19" s="571" t="s">
        <v>3050</v>
      </c>
      <c r="H19" s="589">
        <v>43173</v>
      </c>
      <c r="I19" s="588" t="s">
        <v>3051</v>
      </c>
      <c r="J19" s="588" t="s">
        <v>3052</v>
      </c>
      <c r="K19" s="588" t="s">
        <v>3053</v>
      </c>
      <c r="L19" s="592">
        <v>43203</v>
      </c>
      <c r="M19" s="585">
        <v>43281</v>
      </c>
      <c r="N19" s="588"/>
      <c r="O19" s="588" t="s">
        <v>747</v>
      </c>
      <c r="P19" s="409" t="s">
        <v>3007</v>
      </c>
      <c r="Q19" s="410" t="s">
        <v>3007</v>
      </c>
      <c r="R19" s="411" t="s">
        <v>3007</v>
      </c>
      <c r="S19" s="412" t="s">
        <v>3007</v>
      </c>
      <c r="T19" s="413" t="s">
        <v>3008</v>
      </c>
      <c r="U19" s="414" t="s">
        <v>3054</v>
      </c>
      <c r="V19" s="413"/>
      <c r="W19" s="413" t="s">
        <v>3008</v>
      </c>
      <c r="X19" s="415" t="s">
        <v>3055</v>
      </c>
      <c r="Y19" s="416"/>
      <c r="Z19" s="416"/>
      <c r="AA19" s="416"/>
      <c r="AB19" s="565"/>
      <c r="AC19" s="565"/>
      <c r="AD19" s="565"/>
      <c r="AE19" s="582"/>
      <c r="AF19" s="403"/>
      <c r="AG19" s="403"/>
      <c r="AH19" s="403"/>
      <c r="AI19" s="403"/>
      <c r="AJ19" s="403"/>
      <c r="AK19" s="403"/>
      <c r="AL19" s="403"/>
      <c r="AM19" s="403"/>
      <c r="AN19" s="403"/>
      <c r="AO19" s="403"/>
      <c r="AP19" s="403"/>
      <c r="AQ19" s="403"/>
      <c r="AR19" s="417"/>
    </row>
    <row r="20" spans="1:44" s="429" customFormat="1" ht="22.5" customHeight="1">
      <c r="A20" s="594"/>
      <c r="B20" s="597" t="s">
        <v>3046</v>
      </c>
      <c r="C20" s="566" t="s">
        <v>3047</v>
      </c>
      <c r="D20" s="569" t="s">
        <v>3048</v>
      </c>
      <c r="E20" s="572" t="s">
        <v>3001</v>
      </c>
      <c r="F20" s="572" t="s">
        <v>3049</v>
      </c>
      <c r="G20" s="572" t="s">
        <v>3050</v>
      </c>
      <c r="H20" s="590">
        <v>43173</v>
      </c>
      <c r="I20" s="586" t="s">
        <v>3051</v>
      </c>
      <c r="J20" s="586" t="s">
        <v>3052</v>
      </c>
      <c r="K20" s="586" t="s">
        <v>3053</v>
      </c>
      <c r="L20" s="566">
        <v>43203</v>
      </c>
      <c r="M20" s="586">
        <v>43281</v>
      </c>
      <c r="N20" s="586"/>
      <c r="O20" s="586" t="s">
        <v>747</v>
      </c>
      <c r="P20" s="419"/>
      <c r="Q20" s="420"/>
      <c r="R20" s="421"/>
      <c r="S20" s="422" t="s">
        <v>3007</v>
      </c>
      <c r="T20" s="423"/>
      <c r="U20" s="423"/>
      <c r="V20" s="423"/>
      <c r="W20" s="424">
        <v>43948</v>
      </c>
      <c r="X20" s="425" t="s">
        <v>3056</v>
      </c>
      <c r="Y20" s="423" t="s">
        <v>924</v>
      </c>
      <c r="Z20" s="423"/>
      <c r="AA20" s="449"/>
      <c r="AB20" s="566"/>
      <c r="AC20" s="566"/>
      <c r="AD20" s="566"/>
      <c r="AE20" s="583"/>
      <c r="AF20" s="427"/>
      <c r="AG20" s="427"/>
      <c r="AH20" s="427"/>
      <c r="AI20" s="427"/>
      <c r="AJ20" s="427"/>
      <c r="AK20" s="427"/>
      <c r="AL20" s="427"/>
      <c r="AM20" s="427"/>
      <c r="AN20" s="427"/>
      <c r="AO20" s="427"/>
      <c r="AP20" s="427"/>
      <c r="AQ20" s="427"/>
      <c r="AR20" s="428"/>
    </row>
    <row r="21" spans="1:44" s="429" customFormat="1" ht="22.5" customHeight="1">
      <c r="A21" s="594"/>
      <c r="B21" s="597" t="s">
        <v>3046</v>
      </c>
      <c r="C21" s="566" t="s">
        <v>3047</v>
      </c>
      <c r="D21" s="569" t="s">
        <v>3048</v>
      </c>
      <c r="E21" s="572" t="s">
        <v>3001</v>
      </c>
      <c r="F21" s="572" t="s">
        <v>3049</v>
      </c>
      <c r="G21" s="572" t="s">
        <v>3050</v>
      </c>
      <c r="H21" s="590">
        <v>43173</v>
      </c>
      <c r="I21" s="586" t="s">
        <v>3051</v>
      </c>
      <c r="J21" s="586" t="s">
        <v>3052</v>
      </c>
      <c r="K21" s="586" t="s">
        <v>3053</v>
      </c>
      <c r="L21" s="566">
        <v>43203</v>
      </c>
      <c r="M21" s="586">
        <v>43281</v>
      </c>
      <c r="N21" s="586"/>
      <c r="O21" s="586" t="s">
        <v>747</v>
      </c>
      <c r="P21" s="419"/>
      <c r="Q21" s="420"/>
      <c r="R21" s="421" t="s">
        <v>3007</v>
      </c>
      <c r="S21" s="430"/>
      <c r="T21" s="430"/>
      <c r="U21" s="431" t="s">
        <v>3057</v>
      </c>
      <c r="V21" s="430"/>
      <c r="W21" s="432">
        <v>44039</v>
      </c>
      <c r="X21" s="431" t="s">
        <v>3058</v>
      </c>
      <c r="Y21" s="430" t="s">
        <v>924</v>
      </c>
      <c r="Z21" s="430"/>
      <c r="AA21" s="445"/>
      <c r="AB21" s="566"/>
      <c r="AC21" s="566"/>
      <c r="AD21" s="566"/>
      <c r="AE21" s="583"/>
      <c r="AF21" s="427"/>
      <c r="AG21" s="427"/>
      <c r="AH21" s="427"/>
      <c r="AI21" s="427"/>
      <c r="AJ21" s="427"/>
      <c r="AK21" s="427"/>
      <c r="AL21" s="427"/>
      <c r="AM21" s="427"/>
      <c r="AN21" s="427"/>
      <c r="AO21" s="427"/>
      <c r="AP21" s="427"/>
      <c r="AQ21" s="427"/>
      <c r="AR21" s="428"/>
    </row>
    <row r="22" spans="1:44" s="429" customFormat="1" ht="22.5" customHeight="1">
      <c r="A22" s="594"/>
      <c r="B22" s="597" t="s">
        <v>3046</v>
      </c>
      <c r="C22" s="566" t="s">
        <v>3047</v>
      </c>
      <c r="D22" s="569" t="s">
        <v>3048</v>
      </c>
      <c r="E22" s="572" t="s">
        <v>3001</v>
      </c>
      <c r="F22" s="572" t="s">
        <v>3049</v>
      </c>
      <c r="G22" s="572" t="s">
        <v>3050</v>
      </c>
      <c r="H22" s="590">
        <v>43173</v>
      </c>
      <c r="I22" s="586" t="s">
        <v>3051</v>
      </c>
      <c r="J22" s="586" t="s">
        <v>3052</v>
      </c>
      <c r="K22" s="586" t="s">
        <v>3053</v>
      </c>
      <c r="L22" s="566">
        <v>43203</v>
      </c>
      <c r="M22" s="586">
        <v>43281</v>
      </c>
      <c r="N22" s="586"/>
      <c r="O22" s="586" t="s">
        <v>747</v>
      </c>
      <c r="P22" s="419"/>
      <c r="Q22" s="420" t="s">
        <v>3007</v>
      </c>
      <c r="R22" s="434"/>
      <c r="S22" s="434"/>
      <c r="T22" s="435">
        <v>44112</v>
      </c>
      <c r="U22" s="436" t="s">
        <v>3059</v>
      </c>
      <c r="V22" s="436" t="s">
        <v>3060</v>
      </c>
      <c r="W22" s="437">
        <v>44132</v>
      </c>
      <c r="X22" s="434" t="s">
        <v>3061</v>
      </c>
      <c r="Y22" s="434" t="s">
        <v>3028</v>
      </c>
      <c r="Z22" s="438">
        <v>0.7</v>
      </c>
      <c r="AA22" s="439" t="s">
        <v>3062</v>
      </c>
      <c r="AB22" s="566"/>
      <c r="AC22" s="566"/>
      <c r="AD22" s="566"/>
      <c r="AE22" s="583"/>
      <c r="AF22" s="427"/>
      <c r="AG22" s="427"/>
      <c r="AH22" s="427"/>
      <c r="AI22" s="427"/>
      <c r="AJ22" s="427"/>
      <c r="AK22" s="427"/>
      <c r="AL22" s="427"/>
      <c r="AM22" s="427"/>
      <c r="AN22" s="427"/>
      <c r="AO22" s="427"/>
      <c r="AP22" s="427"/>
      <c r="AQ22" s="427"/>
      <c r="AR22" s="428"/>
    </row>
    <row r="23" spans="1:44" s="429" customFormat="1" ht="22.5" customHeight="1" thickBot="1">
      <c r="A23" s="595"/>
      <c r="B23" s="598" t="s">
        <v>3046</v>
      </c>
      <c r="C23" s="567" t="s">
        <v>3047</v>
      </c>
      <c r="D23" s="570" t="s">
        <v>3048</v>
      </c>
      <c r="E23" s="573" t="s">
        <v>3001</v>
      </c>
      <c r="F23" s="573" t="s">
        <v>3049</v>
      </c>
      <c r="G23" s="573" t="s">
        <v>3050</v>
      </c>
      <c r="H23" s="591">
        <v>43173</v>
      </c>
      <c r="I23" s="587" t="s">
        <v>3051</v>
      </c>
      <c r="J23" s="587" t="s">
        <v>3052</v>
      </c>
      <c r="K23" s="587" t="s">
        <v>3053</v>
      </c>
      <c r="L23" s="567">
        <v>43203</v>
      </c>
      <c r="M23" s="587">
        <v>43281</v>
      </c>
      <c r="N23" s="587"/>
      <c r="O23" s="587" t="s">
        <v>747</v>
      </c>
      <c r="P23" s="440" t="s">
        <v>3007</v>
      </c>
      <c r="Q23" s="441"/>
      <c r="R23" s="441"/>
      <c r="S23" s="441"/>
      <c r="T23" s="441"/>
      <c r="U23" s="441"/>
      <c r="V23" s="441"/>
      <c r="W23" s="441"/>
      <c r="X23" s="441"/>
      <c r="Y23" s="441"/>
      <c r="Z23" s="441"/>
      <c r="AA23" s="442"/>
      <c r="AB23" s="567"/>
      <c r="AC23" s="567"/>
      <c r="AD23" s="567"/>
      <c r="AE23" s="584"/>
      <c r="AF23" s="427"/>
      <c r="AG23" s="427"/>
      <c r="AH23" s="427"/>
      <c r="AI23" s="427"/>
      <c r="AJ23" s="427"/>
      <c r="AK23" s="427"/>
      <c r="AL23" s="427"/>
      <c r="AM23" s="427"/>
      <c r="AN23" s="427"/>
      <c r="AO23" s="427"/>
      <c r="AP23" s="427"/>
      <c r="AQ23" s="427"/>
      <c r="AR23" s="428"/>
    </row>
    <row r="24" spans="1:44" s="418" customFormat="1" ht="22.5" customHeight="1">
      <c r="A24" s="593">
        <f t="shared" ref="A24" si="2">A19+1</f>
        <v>5</v>
      </c>
      <c r="B24" s="596" t="s">
        <v>3063</v>
      </c>
      <c r="C24" s="565" t="s">
        <v>3047</v>
      </c>
      <c r="D24" s="568" t="s">
        <v>3064</v>
      </c>
      <c r="E24" s="571" t="s">
        <v>3065</v>
      </c>
      <c r="F24" s="571" t="s">
        <v>3066</v>
      </c>
      <c r="G24" s="571" t="s">
        <v>3067</v>
      </c>
      <c r="H24" s="589">
        <v>43146</v>
      </c>
      <c r="I24" s="588" t="s">
        <v>3068</v>
      </c>
      <c r="J24" s="588" t="s">
        <v>3005</v>
      </c>
      <c r="K24" s="588" t="s">
        <v>3069</v>
      </c>
      <c r="L24" s="592">
        <v>43160</v>
      </c>
      <c r="M24" s="585">
        <v>43465</v>
      </c>
      <c r="N24" s="588"/>
      <c r="O24" s="588" t="s">
        <v>3070</v>
      </c>
      <c r="P24" s="409" t="s">
        <v>3007</v>
      </c>
      <c r="Q24" s="410" t="s">
        <v>3007</v>
      </c>
      <c r="R24" s="411" t="s">
        <v>3007</v>
      </c>
      <c r="S24" s="412" t="s">
        <v>3007</v>
      </c>
      <c r="T24" s="413" t="s">
        <v>3008</v>
      </c>
      <c r="U24" s="414" t="s">
        <v>3071</v>
      </c>
      <c r="V24" s="413"/>
      <c r="W24" s="413" t="s">
        <v>3008</v>
      </c>
      <c r="X24" s="415" t="s">
        <v>3072</v>
      </c>
      <c r="Y24" s="416"/>
      <c r="Z24" s="416"/>
      <c r="AA24" s="416"/>
      <c r="AB24" s="565" t="s">
        <v>3026</v>
      </c>
      <c r="AC24" s="599">
        <v>44134</v>
      </c>
      <c r="AD24" s="565"/>
      <c r="AE24" s="582"/>
      <c r="AF24" s="403"/>
      <c r="AG24" s="403"/>
      <c r="AH24" s="403"/>
      <c r="AI24" s="403"/>
      <c r="AJ24" s="403"/>
      <c r="AK24" s="403"/>
      <c r="AL24" s="403"/>
      <c r="AM24" s="403"/>
      <c r="AN24" s="403"/>
      <c r="AO24" s="403"/>
      <c r="AP24" s="403"/>
      <c r="AQ24" s="403"/>
      <c r="AR24" s="417"/>
    </row>
    <row r="25" spans="1:44" s="429" customFormat="1" ht="22.5" customHeight="1">
      <c r="A25" s="594"/>
      <c r="B25" s="597" t="s">
        <v>3063</v>
      </c>
      <c r="C25" s="566" t="s">
        <v>3047</v>
      </c>
      <c r="D25" s="569" t="s">
        <v>3064</v>
      </c>
      <c r="E25" s="572" t="s">
        <v>3065</v>
      </c>
      <c r="F25" s="572" t="s">
        <v>3066</v>
      </c>
      <c r="G25" s="572" t="s">
        <v>3067</v>
      </c>
      <c r="H25" s="590">
        <v>43146</v>
      </c>
      <c r="I25" s="586" t="s">
        <v>3068</v>
      </c>
      <c r="J25" s="586" t="s">
        <v>3005</v>
      </c>
      <c r="K25" s="586" t="s">
        <v>3069</v>
      </c>
      <c r="L25" s="566">
        <v>43160</v>
      </c>
      <c r="M25" s="586">
        <v>43465</v>
      </c>
      <c r="N25" s="586"/>
      <c r="O25" s="586" t="s">
        <v>3070</v>
      </c>
      <c r="P25" s="419"/>
      <c r="Q25" s="420"/>
      <c r="R25" s="421"/>
      <c r="S25" s="422" t="s">
        <v>3007</v>
      </c>
      <c r="T25" s="423"/>
      <c r="U25" s="423"/>
      <c r="V25" s="423"/>
      <c r="W25" s="424">
        <v>43951</v>
      </c>
      <c r="X25" s="443" t="s">
        <v>3073</v>
      </c>
      <c r="Y25" s="423" t="s">
        <v>924</v>
      </c>
      <c r="Z25" s="423"/>
      <c r="AA25" s="450" t="s">
        <v>3074</v>
      </c>
      <c r="AB25" s="566"/>
      <c r="AC25" s="600"/>
      <c r="AD25" s="566"/>
      <c r="AE25" s="583"/>
      <c r="AF25" s="427"/>
      <c r="AG25" s="427"/>
      <c r="AH25" s="427"/>
      <c r="AI25" s="427"/>
      <c r="AJ25" s="427"/>
      <c r="AK25" s="427"/>
      <c r="AL25" s="427"/>
      <c r="AM25" s="427"/>
      <c r="AN25" s="427"/>
      <c r="AO25" s="427"/>
      <c r="AP25" s="427"/>
      <c r="AQ25" s="427"/>
      <c r="AR25" s="428"/>
    </row>
    <row r="26" spans="1:44" s="429" customFormat="1" ht="22.5" customHeight="1">
      <c r="A26" s="594"/>
      <c r="B26" s="597" t="s">
        <v>3063</v>
      </c>
      <c r="C26" s="566" t="s">
        <v>3047</v>
      </c>
      <c r="D26" s="569" t="s">
        <v>3064</v>
      </c>
      <c r="E26" s="572" t="s">
        <v>3065</v>
      </c>
      <c r="F26" s="572" t="s">
        <v>3066</v>
      </c>
      <c r="G26" s="572" t="s">
        <v>3067</v>
      </c>
      <c r="H26" s="590">
        <v>43146</v>
      </c>
      <c r="I26" s="586" t="s">
        <v>3068</v>
      </c>
      <c r="J26" s="586" t="s">
        <v>3005</v>
      </c>
      <c r="K26" s="586" t="s">
        <v>3069</v>
      </c>
      <c r="L26" s="566">
        <v>43160</v>
      </c>
      <c r="M26" s="586">
        <v>43465</v>
      </c>
      <c r="N26" s="586"/>
      <c r="O26" s="586" t="s">
        <v>3070</v>
      </c>
      <c r="P26" s="419"/>
      <c r="Q26" s="420"/>
      <c r="R26" s="421" t="s">
        <v>3007</v>
      </c>
      <c r="S26" s="430"/>
      <c r="T26" s="430"/>
      <c r="U26" s="430"/>
      <c r="V26" s="430"/>
      <c r="W26" s="432">
        <v>44033</v>
      </c>
      <c r="X26" s="444" t="s">
        <v>3075</v>
      </c>
      <c r="Y26" s="430" t="s">
        <v>924</v>
      </c>
      <c r="Z26" s="430"/>
      <c r="AA26" s="445"/>
      <c r="AB26" s="566"/>
      <c r="AC26" s="600"/>
      <c r="AD26" s="566"/>
      <c r="AE26" s="583"/>
      <c r="AF26" s="427"/>
      <c r="AG26" s="427"/>
      <c r="AH26" s="427"/>
      <c r="AI26" s="427"/>
      <c r="AJ26" s="427"/>
      <c r="AK26" s="427"/>
      <c r="AL26" s="427"/>
      <c r="AM26" s="427"/>
      <c r="AN26" s="427"/>
      <c r="AO26" s="427"/>
      <c r="AP26" s="427"/>
      <c r="AQ26" s="427"/>
      <c r="AR26" s="428"/>
    </row>
    <row r="27" spans="1:44" s="429" customFormat="1" ht="22.5" customHeight="1">
      <c r="A27" s="594"/>
      <c r="B27" s="597" t="s">
        <v>3063</v>
      </c>
      <c r="C27" s="566" t="s">
        <v>3047</v>
      </c>
      <c r="D27" s="569" t="s">
        <v>3064</v>
      </c>
      <c r="E27" s="572" t="s">
        <v>3065</v>
      </c>
      <c r="F27" s="572" t="s">
        <v>3066</v>
      </c>
      <c r="G27" s="572" t="s">
        <v>3067</v>
      </c>
      <c r="H27" s="590">
        <v>43146</v>
      </c>
      <c r="I27" s="586" t="s">
        <v>3068</v>
      </c>
      <c r="J27" s="586" t="s">
        <v>3005</v>
      </c>
      <c r="K27" s="586" t="s">
        <v>3069</v>
      </c>
      <c r="L27" s="566">
        <v>43160</v>
      </c>
      <c r="M27" s="586">
        <v>43465</v>
      </c>
      <c r="N27" s="586"/>
      <c r="O27" s="586" t="s">
        <v>3070</v>
      </c>
      <c r="P27" s="419"/>
      <c r="Q27" s="420" t="s">
        <v>3007</v>
      </c>
      <c r="R27" s="434"/>
      <c r="S27" s="434"/>
      <c r="T27" s="446">
        <v>44127</v>
      </c>
      <c r="U27" s="451" t="s">
        <v>3076</v>
      </c>
      <c r="V27" s="452" t="s">
        <v>3077</v>
      </c>
      <c r="W27" s="437">
        <v>44132</v>
      </c>
      <c r="X27" s="434" t="s">
        <v>3078</v>
      </c>
      <c r="Y27" s="434" t="s">
        <v>923</v>
      </c>
      <c r="Z27" s="438">
        <v>1</v>
      </c>
      <c r="AA27" s="439" t="s">
        <v>3079</v>
      </c>
      <c r="AB27" s="566"/>
      <c r="AC27" s="600"/>
      <c r="AD27" s="566"/>
      <c r="AE27" s="583"/>
      <c r="AF27" s="427"/>
      <c r="AG27" s="427"/>
      <c r="AH27" s="427"/>
      <c r="AI27" s="427"/>
      <c r="AJ27" s="427"/>
      <c r="AK27" s="427"/>
      <c r="AL27" s="427"/>
      <c r="AM27" s="427"/>
      <c r="AN27" s="427"/>
      <c r="AO27" s="427"/>
      <c r="AP27" s="427"/>
      <c r="AQ27" s="427"/>
      <c r="AR27" s="428"/>
    </row>
    <row r="28" spans="1:44" s="429" customFormat="1" ht="22.5" customHeight="1" thickBot="1">
      <c r="A28" s="595"/>
      <c r="B28" s="598" t="s">
        <v>3063</v>
      </c>
      <c r="C28" s="567" t="s">
        <v>3047</v>
      </c>
      <c r="D28" s="570" t="s">
        <v>3064</v>
      </c>
      <c r="E28" s="573" t="s">
        <v>3065</v>
      </c>
      <c r="F28" s="573" t="s">
        <v>3066</v>
      </c>
      <c r="G28" s="573" t="s">
        <v>3067</v>
      </c>
      <c r="H28" s="591">
        <v>43146</v>
      </c>
      <c r="I28" s="587" t="s">
        <v>3068</v>
      </c>
      <c r="J28" s="587" t="s">
        <v>3005</v>
      </c>
      <c r="K28" s="587" t="s">
        <v>3069</v>
      </c>
      <c r="L28" s="567">
        <v>43160</v>
      </c>
      <c r="M28" s="587">
        <v>43465</v>
      </c>
      <c r="N28" s="587"/>
      <c r="O28" s="587" t="s">
        <v>3070</v>
      </c>
      <c r="P28" s="440" t="s">
        <v>3007</v>
      </c>
      <c r="Q28" s="441"/>
      <c r="R28" s="441"/>
      <c r="S28" s="441"/>
      <c r="T28" s="441"/>
      <c r="U28" s="441"/>
      <c r="V28" s="441"/>
      <c r="W28" s="441"/>
      <c r="X28" s="441"/>
      <c r="Y28" s="441"/>
      <c r="Z28" s="441"/>
      <c r="AA28" s="442"/>
      <c r="AB28" s="567"/>
      <c r="AC28" s="601"/>
      <c r="AD28" s="567"/>
      <c r="AE28" s="584"/>
      <c r="AF28" s="427"/>
      <c r="AG28" s="427"/>
      <c r="AH28" s="427"/>
      <c r="AI28" s="427"/>
      <c r="AJ28" s="427"/>
      <c r="AK28" s="427"/>
      <c r="AL28" s="427"/>
      <c r="AM28" s="427"/>
      <c r="AN28" s="427"/>
      <c r="AO28" s="427"/>
      <c r="AP28" s="427"/>
      <c r="AQ28" s="427"/>
      <c r="AR28" s="428"/>
    </row>
    <row r="29" spans="1:44" s="418" customFormat="1" ht="22.5" customHeight="1">
      <c r="A29" s="593">
        <f t="shared" ref="A29" si="3">A24+1</f>
        <v>6</v>
      </c>
      <c r="B29" s="596" t="s">
        <v>3080</v>
      </c>
      <c r="C29" s="565" t="s">
        <v>3047</v>
      </c>
      <c r="D29" s="568" t="s">
        <v>3081</v>
      </c>
      <c r="E29" s="571" t="s">
        <v>3082</v>
      </c>
      <c r="F29" s="571" t="s">
        <v>3083</v>
      </c>
      <c r="G29" s="571" t="s">
        <v>3084</v>
      </c>
      <c r="H29" s="589">
        <v>43644</v>
      </c>
      <c r="I29" s="588" t="s">
        <v>3085</v>
      </c>
      <c r="J29" s="588" t="s">
        <v>3052</v>
      </c>
      <c r="K29" s="588" t="s">
        <v>3086</v>
      </c>
      <c r="L29" s="592">
        <v>43983</v>
      </c>
      <c r="M29" s="585">
        <v>44196</v>
      </c>
      <c r="N29" s="588"/>
      <c r="O29" s="588" t="s">
        <v>3087</v>
      </c>
      <c r="P29" s="409" t="s">
        <v>3007</v>
      </c>
      <c r="Q29" s="410" t="s">
        <v>3007</v>
      </c>
      <c r="R29" s="411" t="s">
        <v>3007</v>
      </c>
      <c r="S29" s="412" t="s">
        <v>3007</v>
      </c>
      <c r="T29" s="413" t="s">
        <v>3008</v>
      </c>
      <c r="U29" s="453" t="s">
        <v>3088</v>
      </c>
      <c r="V29" s="413"/>
      <c r="W29" s="413" t="s">
        <v>3008</v>
      </c>
      <c r="X29" s="454" t="s">
        <v>3088</v>
      </c>
      <c r="Y29" s="416"/>
      <c r="Z29" s="416"/>
      <c r="AA29" s="416"/>
      <c r="AB29" s="565"/>
      <c r="AC29" s="565"/>
      <c r="AD29" s="565"/>
      <c r="AE29" s="582"/>
      <c r="AF29" s="403"/>
      <c r="AG29" s="403"/>
      <c r="AH29" s="403"/>
      <c r="AI29" s="403"/>
      <c r="AJ29" s="403"/>
      <c r="AK29" s="403"/>
      <c r="AL29" s="403"/>
      <c r="AM29" s="403"/>
      <c r="AN29" s="403"/>
      <c r="AO29" s="403"/>
      <c r="AP29" s="403"/>
      <c r="AQ29" s="403"/>
      <c r="AR29" s="417"/>
    </row>
    <row r="30" spans="1:44" s="429" customFormat="1" ht="22.5" customHeight="1">
      <c r="A30" s="594"/>
      <c r="B30" s="597" t="s">
        <v>3080</v>
      </c>
      <c r="C30" s="566" t="s">
        <v>3047</v>
      </c>
      <c r="D30" s="569" t="s">
        <v>3081</v>
      </c>
      <c r="E30" s="572" t="s">
        <v>3082</v>
      </c>
      <c r="F30" s="572" t="s">
        <v>3083</v>
      </c>
      <c r="G30" s="572" t="s">
        <v>3084</v>
      </c>
      <c r="H30" s="590">
        <v>43644</v>
      </c>
      <c r="I30" s="586" t="s">
        <v>3085</v>
      </c>
      <c r="J30" s="586" t="s">
        <v>3052</v>
      </c>
      <c r="K30" s="586" t="s">
        <v>3086</v>
      </c>
      <c r="L30" s="566">
        <v>43983</v>
      </c>
      <c r="M30" s="586">
        <v>44196</v>
      </c>
      <c r="N30" s="586"/>
      <c r="O30" s="586" t="s">
        <v>3087</v>
      </c>
      <c r="P30" s="419"/>
      <c r="Q30" s="420"/>
      <c r="R30" s="421"/>
      <c r="S30" s="422" t="s">
        <v>3007</v>
      </c>
      <c r="T30" s="423" t="s">
        <v>3088</v>
      </c>
      <c r="U30" s="423" t="s">
        <v>3088</v>
      </c>
      <c r="V30" s="423"/>
      <c r="W30" s="423" t="s">
        <v>3088</v>
      </c>
      <c r="X30" s="423" t="s">
        <v>3088</v>
      </c>
      <c r="Y30" s="423"/>
      <c r="Z30" s="423"/>
      <c r="AA30" s="455"/>
      <c r="AB30" s="566"/>
      <c r="AC30" s="566"/>
      <c r="AD30" s="566"/>
      <c r="AE30" s="583"/>
      <c r="AF30" s="427"/>
      <c r="AG30" s="427"/>
      <c r="AH30" s="427"/>
      <c r="AI30" s="427"/>
      <c r="AJ30" s="427"/>
      <c r="AK30" s="427"/>
      <c r="AL30" s="427"/>
      <c r="AM30" s="427"/>
      <c r="AN30" s="427"/>
      <c r="AO30" s="427"/>
      <c r="AP30" s="427"/>
      <c r="AQ30" s="427"/>
      <c r="AR30" s="428"/>
    </row>
    <row r="31" spans="1:44" s="429" customFormat="1" ht="22.5" customHeight="1">
      <c r="A31" s="594"/>
      <c r="B31" s="597" t="s">
        <v>3080</v>
      </c>
      <c r="C31" s="566" t="s">
        <v>3047</v>
      </c>
      <c r="D31" s="569" t="s">
        <v>3081</v>
      </c>
      <c r="E31" s="572" t="s">
        <v>3082</v>
      </c>
      <c r="F31" s="572" t="s">
        <v>3083</v>
      </c>
      <c r="G31" s="572" t="s">
        <v>3084</v>
      </c>
      <c r="H31" s="590">
        <v>43644</v>
      </c>
      <c r="I31" s="586" t="s">
        <v>3085</v>
      </c>
      <c r="J31" s="586" t="s">
        <v>3052</v>
      </c>
      <c r="K31" s="586" t="s">
        <v>3086</v>
      </c>
      <c r="L31" s="566">
        <v>43983</v>
      </c>
      <c r="M31" s="586">
        <v>44196</v>
      </c>
      <c r="N31" s="586"/>
      <c r="O31" s="586" t="s">
        <v>3087</v>
      </c>
      <c r="P31" s="419"/>
      <c r="Q31" s="420"/>
      <c r="R31" s="421" t="s">
        <v>3007</v>
      </c>
      <c r="S31" s="430"/>
      <c r="T31" s="432">
        <v>44012</v>
      </c>
      <c r="U31" s="431" t="s">
        <v>3089</v>
      </c>
      <c r="V31" s="430"/>
      <c r="W31" s="432">
        <v>44018</v>
      </c>
      <c r="X31" s="456" t="s">
        <v>3090</v>
      </c>
      <c r="Y31" s="457" t="s">
        <v>925</v>
      </c>
      <c r="Z31" s="430"/>
      <c r="AA31" s="458" t="s">
        <v>3091</v>
      </c>
      <c r="AB31" s="566"/>
      <c r="AC31" s="566"/>
      <c r="AD31" s="566"/>
      <c r="AE31" s="583"/>
      <c r="AF31" s="427"/>
      <c r="AG31" s="427"/>
      <c r="AH31" s="427"/>
      <c r="AI31" s="427"/>
      <c r="AJ31" s="427"/>
      <c r="AK31" s="427"/>
      <c r="AL31" s="427"/>
      <c r="AM31" s="427"/>
      <c r="AN31" s="427"/>
      <c r="AO31" s="427"/>
      <c r="AP31" s="427"/>
      <c r="AQ31" s="427"/>
      <c r="AR31" s="428"/>
    </row>
    <row r="32" spans="1:44" s="429" customFormat="1" ht="22.5" customHeight="1">
      <c r="A32" s="594"/>
      <c r="B32" s="597" t="s">
        <v>3080</v>
      </c>
      <c r="C32" s="566" t="s">
        <v>3047</v>
      </c>
      <c r="D32" s="569" t="s">
        <v>3081</v>
      </c>
      <c r="E32" s="572" t="s">
        <v>3082</v>
      </c>
      <c r="F32" s="572" t="s">
        <v>3083</v>
      </c>
      <c r="G32" s="572" t="s">
        <v>3084</v>
      </c>
      <c r="H32" s="590">
        <v>43644</v>
      </c>
      <c r="I32" s="586" t="s">
        <v>3085</v>
      </c>
      <c r="J32" s="586" t="s">
        <v>3052</v>
      </c>
      <c r="K32" s="586" t="s">
        <v>3086</v>
      </c>
      <c r="L32" s="566">
        <v>43983</v>
      </c>
      <c r="M32" s="586">
        <v>44196</v>
      </c>
      <c r="N32" s="586"/>
      <c r="O32" s="586" t="s">
        <v>3087</v>
      </c>
      <c r="P32" s="419"/>
      <c r="Q32" s="420" t="s">
        <v>3007</v>
      </c>
      <c r="R32" s="434"/>
      <c r="S32" s="434"/>
      <c r="T32" s="446">
        <v>44104</v>
      </c>
      <c r="U32" s="436" t="s">
        <v>3092</v>
      </c>
      <c r="V32" s="436" t="s">
        <v>3093</v>
      </c>
      <c r="W32" s="437">
        <v>44132</v>
      </c>
      <c r="X32" s="434" t="s">
        <v>3094</v>
      </c>
      <c r="Y32" s="434" t="s">
        <v>925</v>
      </c>
      <c r="Z32" s="438">
        <v>0.5</v>
      </c>
      <c r="AA32" s="439"/>
      <c r="AB32" s="566"/>
      <c r="AC32" s="566"/>
      <c r="AD32" s="566"/>
      <c r="AE32" s="583"/>
      <c r="AF32" s="427"/>
      <c r="AG32" s="427"/>
      <c r="AH32" s="427"/>
      <c r="AI32" s="427"/>
      <c r="AJ32" s="427"/>
      <c r="AK32" s="427"/>
      <c r="AL32" s="427"/>
      <c r="AM32" s="427"/>
      <c r="AN32" s="427"/>
      <c r="AO32" s="427"/>
      <c r="AP32" s="427"/>
      <c r="AQ32" s="427"/>
      <c r="AR32" s="428"/>
    </row>
    <row r="33" spans="1:44" s="429" customFormat="1" ht="22.5" customHeight="1" thickBot="1">
      <c r="A33" s="595"/>
      <c r="B33" s="598" t="s">
        <v>3080</v>
      </c>
      <c r="C33" s="567" t="s">
        <v>3047</v>
      </c>
      <c r="D33" s="570" t="s">
        <v>3081</v>
      </c>
      <c r="E33" s="573" t="s">
        <v>3082</v>
      </c>
      <c r="F33" s="573" t="s">
        <v>3083</v>
      </c>
      <c r="G33" s="573" t="s">
        <v>3084</v>
      </c>
      <c r="H33" s="591">
        <v>43644</v>
      </c>
      <c r="I33" s="587" t="s">
        <v>3085</v>
      </c>
      <c r="J33" s="587" t="s">
        <v>3052</v>
      </c>
      <c r="K33" s="587" t="s">
        <v>3086</v>
      </c>
      <c r="L33" s="567">
        <v>43983</v>
      </c>
      <c r="M33" s="587">
        <v>44196</v>
      </c>
      <c r="N33" s="587"/>
      <c r="O33" s="587" t="s">
        <v>3087</v>
      </c>
      <c r="P33" s="440" t="s">
        <v>3007</v>
      </c>
      <c r="Q33" s="441"/>
      <c r="R33" s="441"/>
      <c r="S33" s="441"/>
      <c r="T33" s="441"/>
      <c r="U33" s="441"/>
      <c r="V33" s="441"/>
      <c r="W33" s="441"/>
      <c r="X33" s="441"/>
      <c r="Y33" s="441"/>
      <c r="Z33" s="441"/>
      <c r="AA33" s="442"/>
      <c r="AB33" s="567"/>
      <c r="AC33" s="567"/>
      <c r="AD33" s="567"/>
      <c r="AE33" s="584"/>
      <c r="AF33" s="427"/>
      <c r="AG33" s="427"/>
      <c r="AH33" s="427"/>
      <c r="AI33" s="427"/>
      <c r="AJ33" s="427"/>
      <c r="AK33" s="427"/>
      <c r="AL33" s="427"/>
      <c r="AM33" s="427"/>
      <c r="AN33" s="427"/>
      <c r="AO33" s="427"/>
      <c r="AP33" s="427"/>
      <c r="AQ33" s="427"/>
      <c r="AR33" s="428"/>
    </row>
    <row r="34" spans="1:44" s="418" customFormat="1" ht="22.5" customHeight="1">
      <c r="A34" s="593">
        <f t="shared" ref="A34" si="4">A29+1</f>
        <v>7</v>
      </c>
      <c r="B34" s="596" t="s">
        <v>3095</v>
      </c>
      <c r="C34" s="565" t="s">
        <v>3047</v>
      </c>
      <c r="D34" s="568" t="s">
        <v>3081</v>
      </c>
      <c r="E34" s="571" t="s">
        <v>3082</v>
      </c>
      <c r="F34" s="571" t="s">
        <v>3083</v>
      </c>
      <c r="G34" s="571" t="s">
        <v>3084</v>
      </c>
      <c r="H34" s="589">
        <v>43644</v>
      </c>
      <c r="I34" s="588" t="s">
        <v>3085</v>
      </c>
      <c r="J34" s="588" t="s">
        <v>3037</v>
      </c>
      <c r="K34" s="588" t="s">
        <v>3096</v>
      </c>
      <c r="L34" s="592">
        <v>43983</v>
      </c>
      <c r="M34" s="585">
        <v>44348</v>
      </c>
      <c r="N34" s="588"/>
      <c r="O34" s="588" t="s">
        <v>3097</v>
      </c>
      <c r="P34" s="409" t="s">
        <v>3007</v>
      </c>
      <c r="Q34" s="410" t="s">
        <v>3007</v>
      </c>
      <c r="R34" s="411" t="s">
        <v>3007</v>
      </c>
      <c r="S34" s="412" t="s">
        <v>3007</v>
      </c>
      <c r="T34" s="413" t="s">
        <v>3008</v>
      </c>
      <c r="U34" s="454" t="s">
        <v>3088</v>
      </c>
      <c r="V34" s="413"/>
      <c r="W34" s="413" t="s">
        <v>3008</v>
      </c>
      <c r="X34" s="454" t="s">
        <v>3088</v>
      </c>
      <c r="Y34" s="416"/>
      <c r="Z34" s="416"/>
      <c r="AA34" s="459"/>
      <c r="AB34" s="603"/>
      <c r="AC34" s="565"/>
      <c r="AD34" s="566"/>
      <c r="AE34" s="566"/>
      <c r="AF34" s="403"/>
      <c r="AG34" s="403"/>
      <c r="AH34" s="403"/>
      <c r="AI34" s="403"/>
      <c r="AJ34" s="403"/>
      <c r="AK34" s="403"/>
      <c r="AL34" s="403"/>
      <c r="AM34" s="403"/>
      <c r="AN34" s="403"/>
      <c r="AO34" s="403"/>
      <c r="AP34" s="403"/>
      <c r="AQ34" s="403"/>
      <c r="AR34" s="417"/>
    </row>
    <row r="35" spans="1:44" s="429" customFormat="1" ht="22.5" customHeight="1">
      <c r="A35" s="594"/>
      <c r="B35" s="597" t="s">
        <v>3095</v>
      </c>
      <c r="C35" s="566" t="s">
        <v>3047</v>
      </c>
      <c r="D35" s="569" t="s">
        <v>3081</v>
      </c>
      <c r="E35" s="572" t="s">
        <v>3082</v>
      </c>
      <c r="F35" s="572" t="s">
        <v>3083</v>
      </c>
      <c r="G35" s="572" t="s">
        <v>3084</v>
      </c>
      <c r="H35" s="590">
        <v>43644</v>
      </c>
      <c r="I35" s="586" t="s">
        <v>3085</v>
      </c>
      <c r="J35" s="586" t="s">
        <v>3037</v>
      </c>
      <c r="K35" s="586" t="s">
        <v>3096</v>
      </c>
      <c r="L35" s="566">
        <v>43983</v>
      </c>
      <c r="M35" s="586">
        <v>44348</v>
      </c>
      <c r="N35" s="586"/>
      <c r="O35" s="586" t="s">
        <v>3097</v>
      </c>
      <c r="P35" s="419"/>
      <c r="Q35" s="420"/>
      <c r="R35" s="421"/>
      <c r="S35" s="422" t="s">
        <v>3007</v>
      </c>
      <c r="T35" s="423" t="s">
        <v>3088</v>
      </c>
      <c r="U35" s="423" t="s">
        <v>3088</v>
      </c>
      <c r="V35" s="423"/>
      <c r="W35" s="423" t="s">
        <v>3088</v>
      </c>
      <c r="X35" s="423" t="s">
        <v>3088</v>
      </c>
      <c r="Y35" s="423"/>
      <c r="Z35" s="423"/>
      <c r="AA35" s="460" t="s">
        <v>3091</v>
      </c>
      <c r="AB35" s="603"/>
      <c r="AC35" s="566"/>
      <c r="AD35" s="566"/>
      <c r="AE35" s="566"/>
      <c r="AF35" s="427"/>
      <c r="AG35" s="427"/>
      <c r="AH35" s="427"/>
      <c r="AI35" s="427"/>
      <c r="AJ35" s="427"/>
      <c r="AK35" s="427"/>
      <c r="AL35" s="427"/>
      <c r="AM35" s="427"/>
      <c r="AN35" s="427"/>
      <c r="AO35" s="427"/>
      <c r="AP35" s="427"/>
      <c r="AQ35" s="427"/>
      <c r="AR35" s="428"/>
    </row>
    <row r="36" spans="1:44" s="429" customFormat="1" ht="22.5" customHeight="1">
      <c r="A36" s="594"/>
      <c r="B36" s="597" t="s">
        <v>3095</v>
      </c>
      <c r="C36" s="566" t="s">
        <v>3047</v>
      </c>
      <c r="D36" s="569" t="s">
        <v>3081</v>
      </c>
      <c r="E36" s="572" t="s">
        <v>3082</v>
      </c>
      <c r="F36" s="572" t="s">
        <v>3083</v>
      </c>
      <c r="G36" s="572" t="s">
        <v>3084</v>
      </c>
      <c r="H36" s="590">
        <v>43644</v>
      </c>
      <c r="I36" s="586" t="s">
        <v>3085</v>
      </c>
      <c r="J36" s="586" t="s">
        <v>3037</v>
      </c>
      <c r="K36" s="586" t="s">
        <v>3096</v>
      </c>
      <c r="L36" s="566">
        <v>43983</v>
      </c>
      <c r="M36" s="586">
        <v>44348</v>
      </c>
      <c r="N36" s="586"/>
      <c r="O36" s="586" t="s">
        <v>3097</v>
      </c>
      <c r="P36" s="419"/>
      <c r="Q36" s="420"/>
      <c r="R36" s="421" t="s">
        <v>3007</v>
      </c>
      <c r="S36" s="430"/>
      <c r="T36" s="432">
        <v>44012</v>
      </c>
      <c r="U36" s="431" t="s">
        <v>3098</v>
      </c>
      <c r="V36" s="430"/>
      <c r="W36" s="432">
        <v>44018</v>
      </c>
      <c r="X36" s="456" t="s">
        <v>3099</v>
      </c>
      <c r="Y36" s="457" t="s">
        <v>925</v>
      </c>
      <c r="Z36" s="430"/>
      <c r="AA36" s="461"/>
      <c r="AB36" s="603"/>
      <c r="AC36" s="566"/>
      <c r="AD36" s="566"/>
      <c r="AE36" s="566"/>
      <c r="AF36" s="427"/>
      <c r="AG36" s="427"/>
      <c r="AH36" s="427"/>
      <c r="AI36" s="427"/>
      <c r="AJ36" s="427"/>
      <c r="AK36" s="427"/>
      <c r="AL36" s="427"/>
      <c r="AM36" s="427"/>
      <c r="AN36" s="427"/>
      <c r="AO36" s="427"/>
      <c r="AP36" s="427"/>
      <c r="AQ36" s="427"/>
      <c r="AR36" s="428"/>
    </row>
    <row r="37" spans="1:44" s="429" customFormat="1" ht="22.5" customHeight="1">
      <c r="A37" s="594"/>
      <c r="B37" s="597" t="s">
        <v>3095</v>
      </c>
      <c r="C37" s="566" t="s">
        <v>3047</v>
      </c>
      <c r="D37" s="569" t="s">
        <v>3081</v>
      </c>
      <c r="E37" s="572" t="s">
        <v>3082</v>
      </c>
      <c r="F37" s="572" t="s">
        <v>3083</v>
      </c>
      <c r="G37" s="572" t="s">
        <v>3084</v>
      </c>
      <c r="H37" s="590">
        <v>43644</v>
      </c>
      <c r="I37" s="586" t="s">
        <v>3085</v>
      </c>
      <c r="J37" s="586" t="s">
        <v>3037</v>
      </c>
      <c r="K37" s="586" t="s">
        <v>3096</v>
      </c>
      <c r="L37" s="566">
        <v>43983</v>
      </c>
      <c r="M37" s="586">
        <v>44348</v>
      </c>
      <c r="N37" s="586"/>
      <c r="O37" s="586" t="s">
        <v>3097</v>
      </c>
      <c r="P37" s="419"/>
      <c r="Q37" s="420" t="s">
        <v>3007</v>
      </c>
      <c r="R37" s="434"/>
      <c r="S37" s="434"/>
      <c r="T37" s="446">
        <v>44104</v>
      </c>
      <c r="U37" s="436" t="s">
        <v>3100</v>
      </c>
      <c r="V37" s="452" t="s">
        <v>3101</v>
      </c>
      <c r="W37" s="437">
        <v>44132</v>
      </c>
      <c r="X37" s="434" t="s">
        <v>3094</v>
      </c>
      <c r="Y37" s="434" t="s">
        <v>925</v>
      </c>
      <c r="Z37" s="438">
        <v>0.3</v>
      </c>
      <c r="AA37" s="462"/>
      <c r="AB37" s="603"/>
      <c r="AC37" s="566"/>
      <c r="AD37" s="566"/>
      <c r="AE37" s="566"/>
      <c r="AF37" s="427"/>
      <c r="AG37" s="427"/>
      <c r="AH37" s="427"/>
      <c r="AI37" s="427"/>
      <c r="AJ37" s="427"/>
      <c r="AK37" s="427"/>
      <c r="AL37" s="427"/>
      <c r="AM37" s="427"/>
      <c r="AN37" s="427"/>
      <c r="AO37" s="427"/>
      <c r="AP37" s="427"/>
      <c r="AQ37" s="427"/>
      <c r="AR37" s="428"/>
    </row>
    <row r="38" spans="1:44" s="429" customFormat="1" ht="22.5" customHeight="1" thickBot="1">
      <c r="A38" s="595"/>
      <c r="B38" s="598" t="s">
        <v>3095</v>
      </c>
      <c r="C38" s="567" t="s">
        <v>3047</v>
      </c>
      <c r="D38" s="570" t="s">
        <v>3081</v>
      </c>
      <c r="E38" s="573" t="s">
        <v>3082</v>
      </c>
      <c r="F38" s="573" t="s">
        <v>3083</v>
      </c>
      <c r="G38" s="573" t="s">
        <v>3084</v>
      </c>
      <c r="H38" s="591">
        <v>43644</v>
      </c>
      <c r="I38" s="587" t="s">
        <v>3085</v>
      </c>
      <c r="J38" s="587" t="s">
        <v>3037</v>
      </c>
      <c r="K38" s="587" t="s">
        <v>3096</v>
      </c>
      <c r="L38" s="567">
        <v>43983</v>
      </c>
      <c r="M38" s="587">
        <v>44348</v>
      </c>
      <c r="N38" s="587"/>
      <c r="O38" s="587" t="s">
        <v>3097</v>
      </c>
      <c r="P38" s="440" t="s">
        <v>3007</v>
      </c>
      <c r="Q38" s="441"/>
      <c r="R38" s="441"/>
      <c r="S38" s="441"/>
      <c r="T38" s="441"/>
      <c r="U38" s="441"/>
      <c r="V38" s="441"/>
      <c r="W38" s="441"/>
      <c r="X38" s="441"/>
      <c r="Y38" s="441"/>
      <c r="Z38" s="441"/>
      <c r="AA38" s="463"/>
      <c r="AB38" s="604"/>
      <c r="AC38" s="567"/>
      <c r="AD38" s="602"/>
      <c r="AE38" s="602"/>
      <c r="AF38" s="427"/>
      <c r="AG38" s="427"/>
      <c r="AH38" s="427"/>
      <c r="AI38" s="427"/>
      <c r="AJ38" s="427"/>
      <c r="AK38" s="427"/>
      <c r="AL38" s="427"/>
      <c r="AM38" s="427"/>
      <c r="AN38" s="427"/>
      <c r="AO38" s="427"/>
      <c r="AP38" s="427"/>
      <c r="AQ38" s="427"/>
      <c r="AR38" s="428"/>
    </row>
    <row r="39" spans="1:44" s="418" customFormat="1" ht="22.5" customHeight="1">
      <c r="A39" s="593">
        <f t="shared" ref="A39" si="5">A34+1</f>
        <v>8</v>
      </c>
      <c r="B39" s="596" t="s">
        <v>3102</v>
      </c>
      <c r="C39" s="565" t="s">
        <v>3047</v>
      </c>
      <c r="D39" s="568" t="s">
        <v>3081</v>
      </c>
      <c r="E39" s="571" t="s">
        <v>3082</v>
      </c>
      <c r="F39" s="571" t="s">
        <v>3083</v>
      </c>
      <c r="G39" s="571" t="s">
        <v>3084</v>
      </c>
      <c r="H39" s="589">
        <v>43644</v>
      </c>
      <c r="I39" s="588" t="s">
        <v>3085</v>
      </c>
      <c r="J39" s="588" t="s">
        <v>3037</v>
      </c>
      <c r="K39" s="588" t="s">
        <v>3103</v>
      </c>
      <c r="L39" s="592">
        <v>43983</v>
      </c>
      <c r="M39" s="585">
        <v>44348</v>
      </c>
      <c r="N39" s="588"/>
      <c r="O39" s="588" t="s">
        <v>3104</v>
      </c>
      <c r="P39" s="409" t="s">
        <v>3007</v>
      </c>
      <c r="Q39" s="410" t="s">
        <v>3007</v>
      </c>
      <c r="R39" s="411" t="s">
        <v>3007</v>
      </c>
      <c r="S39" s="412" t="s">
        <v>3007</v>
      </c>
      <c r="T39" s="413" t="s">
        <v>3008</v>
      </c>
      <c r="U39" s="454" t="s">
        <v>3088</v>
      </c>
      <c r="V39" s="413"/>
      <c r="W39" s="413" t="s">
        <v>3008</v>
      </c>
      <c r="X39" s="454" t="s">
        <v>3088</v>
      </c>
      <c r="Y39" s="416"/>
      <c r="Z39" s="416"/>
      <c r="AA39" s="459"/>
      <c r="AB39" s="605"/>
      <c r="AC39" s="565"/>
      <c r="AD39" s="606"/>
      <c r="AE39" s="606"/>
      <c r="AF39" s="403"/>
      <c r="AG39" s="403"/>
      <c r="AH39" s="403"/>
      <c r="AI39" s="403"/>
      <c r="AJ39" s="403"/>
      <c r="AK39" s="403"/>
      <c r="AL39" s="403"/>
      <c r="AM39" s="403"/>
      <c r="AN39" s="403"/>
      <c r="AO39" s="403"/>
      <c r="AP39" s="403"/>
      <c r="AQ39" s="403"/>
      <c r="AR39" s="417"/>
    </row>
    <row r="40" spans="1:44" s="429" customFormat="1" ht="22.5" customHeight="1">
      <c r="A40" s="594"/>
      <c r="B40" s="597" t="s">
        <v>3102</v>
      </c>
      <c r="C40" s="566" t="s">
        <v>3047</v>
      </c>
      <c r="D40" s="569" t="s">
        <v>3081</v>
      </c>
      <c r="E40" s="572" t="s">
        <v>3082</v>
      </c>
      <c r="F40" s="572" t="s">
        <v>3083</v>
      </c>
      <c r="G40" s="572" t="s">
        <v>3084</v>
      </c>
      <c r="H40" s="590">
        <v>43644</v>
      </c>
      <c r="I40" s="586" t="s">
        <v>3085</v>
      </c>
      <c r="J40" s="586" t="s">
        <v>3037</v>
      </c>
      <c r="K40" s="586" t="s">
        <v>3103</v>
      </c>
      <c r="L40" s="566">
        <v>43983</v>
      </c>
      <c r="M40" s="586">
        <v>44348</v>
      </c>
      <c r="N40" s="586"/>
      <c r="O40" s="586" t="s">
        <v>3104</v>
      </c>
      <c r="P40" s="419"/>
      <c r="Q40" s="420"/>
      <c r="R40" s="421"/>
      <c r="S40" s="422" t="s">
        <v>3007</v>
      </c>
      <c r="T40" s="423" t="s">
        <v>3088</v>
      </c>
      <c r="U40" s="423" t="s">
        <v>3088</v>
      </c>
      <c r="V40" s="423"/>
      <c r="W40" s="423" t="s">
        <v>3088</v>
      </c>
      <c r="X40" s="423" t="s">
        <v>3088</v>
      </c>
      <c r="Y40" s="423"/>
      <c r="Z40" s="423"/>
      <c r="AA40" s="464"/>
      <c r="AB40" s="603"/>
      <c r="AC40" s="566"/>
      <c r="AD40" s="566"/>
      <c r="AE40" s="566"/>
      <c r="AF40" s="427"/>
      <c r="AG40" s="427"/>
      <c r="AH40" s="427"/>
      <c r="AI40" s="427"/>
      <c r="AJ40" s="427"/>
      <c r="AK40" s="427"/>
      <c r="AL40" s="427"/>
      <c r="AM40" s="427"/>
      <c r="AN40" s="427"/>
      <c r="AO40" s="427"/>
      <c r="AP40" s="427"/>
      <c r="AQ40" s="427"/>
      <c r="AR40" s="428"/>
    </row>
    <row r="41" spans="1:44" s="429" customFormat="1" ht="22.5" customHeight="1">
      <c r="A41" s="594"/>
      <c r="B41" s="597" t="s">
        <v>3102</v>
      </c>
      <c r="C41" s="566" t="s">
        <v>3047</v>
      </c>
      <c r="D41" s="569" t="s">
        <v>3081</v>
      </c>
      <c r="E41" s="572" t="s">
        <v>3082</v>
      </c>
      <c r="F41" s="572" t="s">
        <v>3083</v>
      </c>
      <c r="G41" s="572" t="s">
        <v>3084</v>
      </c>
      <c r="H41" s="590">
        <v>43644</v>
      </c>
      <c r="I41" s="586" t="s">
        <v>3085</v>
      </c>
      <c r="J41" s="586" t="s">
        <v>3037</v>
      </c>
      <c r="K41" s="586" t="s">
        <v>3103</v>
      </c>
      <c r="L41" s="566">
        <v>43983</v>
      </c>
      <c r="M41" s="586">
        <v>44348</v>
      </c>
      <c r="N41" s="586"/>
      <c r="O41" s="586" t="s">
        <v>3104</v>
      </c>
      <c r="P41" s="419"/>
      <c r="Q41" s="420"/>
      <c r="R41" s="421" t="s">
        <v>3007</v>
      </c>
      <c r="S41" s="430"/>
      <c r="T41" s="432">
        <v>44012</v>
      </c>
      <c r="U41" s="431" t="s">
        <v>3098</v>
      </c>
      <c r="V41" s="430"/>
      <c r="W41" s="432">
        <v>44018</v>
      </c>
      <c r="X41" s="456" t="s">
        <v>3099</v>
      </c>
      <c r="Y41" s="457" t="s">
        <v>925</v>
      </c>
      <c r="Z41" s="430"/>
      <c r="AA41" s="465" t="s">
        <v>3091</v>
      </c>
      <c r="AB41" s="603"/>
      <c r="AC41" s="566"/>
      <c r="AD41" s="566"/>
      <c r="AE41" s="566"/>
      <c r="AF41" s="427"/>
      <c r="AG41" s="427"/>
      <c r="AH41" s="427"/>
      <c r="AI41" s="427"/>
      <c r="AJ41" s="427"/>
      <c r="AK41" s="427"/>
      <c r="AL41" s="427"/>
      <c r="AM41" s="427"/>
      <c r="AN41" s="427"/>
      <c r="AO41" s="427"/>
      <c r="AP41" s="427"/>
      <c r="AQ41" s="427"/>
      <c r="AR41" s="428"/>
    </row>
    <row r="42" spans="1:44" s="429" customFormat="1" ht="22.5" customHeight="1">
      <c r="A42" s="594"/>
      <c r="B42" s="597" t="s">
        <v>3102</v>
      </c>
      <c r="C42" s="566" t="s">
        <v>3047</v>
      </c>
      <c r="D42" s="569" t="s">
        <v>3081</v>
      </c>
      <c r="E42" s="572" t="s">
        <v>3082</v>
      </c>
      <c r="F42" s="572" t="s">
        <v>3083</v>
      </c>
      <c r="G42" s="572" t="s">
        <v>3084</v>
      </c>
      <c r="H42" s="590">
        <v>43644</v>
      </c>
      <c r="I42" s="586" t="s">
        <v>3085</v>
      </c>
      <c r="J42" s="586" t="s">
        <v>3037</v>
      </c>
      <c r="K42" s="586" t="s">
        <v>3103</v>
      </c>
      <c r="L42" s="566">
        <v>43983</v>
      </c>
      <c r="M42" s="586">
        <v>44348</v>
      </c>
      <c r="N42" s="586"/>
      <c r="O42" s="586" t="s">
        <v>3104</v>
      </c>
      <c r="P42" s="419"/>
      <c r="Q42" s="420" t="s">
        <v>3007</v>
      </c>
      <c r="R42" s="434"/>
      <c r="S42" s="434"/>
      <c r="T42" s="446">
        <v>44104</v>
      </c>
      <c r="U42" s="436" t="s">
        <v>3100</v>
      </c>
      <c r="V42" s="452" t="s">
        <v>3101</v>
      </c>
      <c r="W42" s="437">
        <v>44132</v>
      </c>
      <c r="X42" s="434" t="s">
        <v>3094</v>
      </c>
      <c r="Y42" s="434" t="s">
        <v>925</v>
      </c>
      <c r="Z42" s="438">
        <v>0.3</v>
      </c>
      <c r="AA42" s="462"/>
      <c r="AB42" s="603"/>
      <c r="AC42" s="566"/>
      <c r="AD42" s="566"/>
      <c r="AE42" s="566"/>
      <c r="AF42" s="427"/>
      <c r="AG42" s="427"/>
      <c r="AH42" s="427"/>
      <c r="AI42" s="427"/>
      <c r="AJ42" s="427"/>
      <c r="AK42" s="427"/>
      <c r="AL42" s="427"/>
      <c r="AM42" s="427"/>
      <c r="AN42" s="427"/>
      <c r="AO42" s="427"/>
      <c r="AP42" s="427"/>
      <c r="AQ42" s="427"/>
      <c r="AR42" s="428"/>
    </row>
    <row r="43" spans="1:44" s="429" customFormat="1" ht="22.5" customHeight="1" thickBot="1">
      <c r="A43" s="595"/>
      <c r="B43" s="598" t="s">
        <v>3102</v>
      </c>
      <c r="C43" s="567" t="s">
        <v>3047</v>
      </c>
      <c r="D43" s="570" t="s">
        <v>3081</v>
      </c>
      <c r="E43" s="573" t="s">
        <v>3082</v>
      </c>
      <c r="F43" s="573" t="s">
        <v>3083</v>
      </c>
      <c r="G43" s="573" t="s">
        <v>3084</v>
      </c>
      <c r="H43" s="591">
        <v>43644</v>
      </c>
      <c r="I43" s="587" t="s">
        <v>3085</v>
      </c>
      <c r="J43" s="587" t="s">
        <v>3037</v>
      </c>
      <c r="K43" s="587" t="s">
        <v>3103</v>
      </c>
      <c r="L43" s="567">
        <v>43983</v>
      </c>
      <c r="M43" s="587">
        <v>44348</v>
      </c>
      <c r="N43" s="587"/>
      <c r="O43" s="587" t="s">
        <v>3104</v>
      </c>
      <c r="P43" s="440" t="s">
        <v>3007</v>
      </c>
      <c r="Q43" s="441"/>
      <c r="R43" s="441"/>
      <c r="S43" s="441"/>
      <c r="T43" s="441"/>
      <c r="U43" s="441"/>
      <c r="V43" s="441"/>
      <c r="W43" s="441"/>
      <c r="X43" s="441"/>
      <c r="Y43" s="441"/>
      <c r="Z43" s="441"/>
      <c r="AA43" s="463"/>
      <c r="AB43" s="604"/>
      <c r="AC43" s="567"/>
      <c r="AD43" s="602"/>
      <c r="AE43" s="602"/>
      <c r="AF43" s="427"/>
      <c r="AG43" s="427"/>
      <c r="AH43" s="427"/>
      <c r="AI43" s="427"/>
      <c r="AJ43" s="427"/>
      <c r="AK43" s="427"/>
      <c r="AL43" s="427"/>
      <c r="AM43" s="427"/>
      <c r="AN43" s="427"/>
      <c r="AO43" s="427"/>
      <c r="AP43" s="427"/>
      <c r="AQ43" s="427"/>
      <c r="AR43" s="428"/>
    </row>
    <row r="44" spans="1:44" s="418" customFormat="1" ht="22.5" customHeight="1">
      <c r="A44" s="593">
        <f t="shared" ref="A44" si="6">A39+1</f>
        <v>9</v>
      </c>
      <c r="B44" s="596" t="s">
        <v>3105</v>
      </c>
      <c r="C44" s="565" t="s">
        <v>3047</v>
      </c>
      <c r="D44" s="568" t="s">
        <v>3081</v>
      </c>
      <c r="E44" s="571" t="s">
        <v>3082</v>
      </c>
      <c r="F44" s="571" t="s">
        <v>3083</v>
      </c>
      <c r="G44" s="571" t="s">
        <v>3084</v>
      </c>
      <c r="H44" s="589">
        <v>43644</v>
      </c>
      <c r="I44" s="588" t="s">
        <v>3085</v>
      </c>
      <c r="J44" s="588" t="s">
        <v>3005</v>
      </c>
      <c r="K44" s="588" t="s">
        <v>3106</v>
      </c>
      <c r="L44" s="592">
        <v>43983</v>
      </c>
      <c r="M44" s="585">
        <v>44196</v>
      </c>
      <c r="N44" s="588"/>
      <c r="O44" s="588" t="s">
        <v>3107</v>
      </c>
      <c r="P44" s="409" t="s">
        <v>3007</v>
      </c>
      <c r="Q44" s="410" t="s">
        <v>3007</v>
      </c>
      <c r="R44" s="411" t="s">
        <v>3007</v>
      </c>
      <c r="S44" s="412" t="s">
        <v>3007</v>
      </c>
      <c r="T44" s="413" t="s">
        <v>3008</v>
      </c>
      <c r="U44" s="454" t="s">
        <v>3088</v>
      </c>
      <c r="V44" s="413"/>
      <c r="W44" s="413" t="s">
        <v>3008</v>
      </c>
      <c r="X44" s="454" t="s">
        <v>3088</v>
      </c>
      <c r="Y44" s="416"/>
      <c r="Z44" s="416"/>
      <c r="AA44" s="459"/>
      <c r="AB44" s="605"/>
      <c r="AC44" s="565"/>
      <c r="AD44" s="606"/>
      <c r="AE44" s="606"/>
      <c r="AF44" s="403"/>
      <c r="AG44" s="403"/>
      <c r="AH44" s="403"/>
      <c r="AI44" s="403"/>
      <c r="AJ44" s="403"/>
      <c r="AK44" s="403"/>
      <c r="AL44" s="403"/>
      <c r="AM44" s="403"/>
      <c r="AN44" s="403"/>
      <c r="AO44" s="403"/>
      <c r="AP44" s="403"/>
      <c r="AQ44" s="403"/>
      <c r="AR44" s="417"/>
    </row>
    <row r="45" spans="1:44" s="429" customFormat="1" ht="22.5" customHeight="1">
      <c r="A45" s="594"/>
      <c r="B45" s="597" t="s">
        <v>3105</v>
      </c>
      <c r="C45" s="566" t="s">
        <v>3047</v>
      </c>
      <c r="D45" s="569" t="s">
        <v>3081</v>
      </c>
      <c r="E45" s="572" t="s">
        <v>3082</v>
      </c>
      <c r="F45" s="572" t="s">
        <v>3083</v>
      </c>
      <c r="G45" s="572" t="s">
        <v>3084</v>
      </c>
      <c r="H45" s="590">
        <v>43644</v>
      </c>
      <c r="I45" s="586" t="s">
        <v>3085</v>
      </c>
      <c r="J45" s="586" t="s">
        <v>3005</v>
      </c>
      <c r="K45" s="586" t="s">
        <v>3106</v>
      </c>
      <c r="L45" s="566">
        <v>43983</v>
      </c>
      <c r="M45" s="586">
        <v>44196</v>
      </c>
      <c r="N45" s="586"/>
      <c r="O45" s="586" t="s">
        <v>3107</v>
      </c>
      <c r="P45" s="419"/>
      <c r="Q45" s="420"/>
      <c r="R45" s="421"/>
      <c r="S45" s="422" t="s">
        <v>3007</v>
      </c>
      <c r="T45" s="423" t="s">
        <v>3088</v>
      </c>
      <c r="U45" s="423" t="s">
        <v>3088</v>
      </c>
      <c r="V45" s="423"/>
      <c r="W45" s="423" t="s">
        <v>3088</v>
      </c>
      <c r="X45" s="423" t="s">
        <v>3088</v>
      </c>
      <c r="Y45" s="423"/>
      <c r="Z45" s="423"/>
      <c r="AA45" s="466" t="s">
        <v>3091</v>
      </c>
      <c r="AB45" s="603"/>
      <c r="AC45" s="566"/>
      <c r="AD45" s="566"/>
      <c r="AE45" s="566"/>
      <c r="AF45" s="427"/>
      <c r="AG45" s="427"/>
      <c r="AH45" s="427"/>
      <c r="AI45" s="427"/>
      <c r="AJ45" s="427"/>
      <c r="AK45" s="427"/>
      <c r="AL45" s="427"/>
      <c r="AM45" s="427"/>
      <c r="AN45" s="427"/>
      <c r="AO45" s="427"/>
      <c r="AP45" s="427"/>
      <c r="AQ45" s="427"/>
      <c r="AR45" s="428"/>
    </row>
    <row r="46" spans="1:44" s="429" customFormat="1" ht="22.5" customHeight="1">
      <c r="A46" s="594"/>
      <c r="B46" s="597" t="s">
        <v>3105</v>
      </c>
      <c r="C46" s="566" t="s">
        <v>3047</v>
      </c>
      <c r="D46" s="569" t="s">
        <v>3081</v>
      </c>
      <c r="E46" s="572" t="s">
        <v>3082</v>
      </c>
      <c r="F46" s="572" t="s">
        <v>3083</v>
      </c>
      <c r="G46" s="572" t="s">
        <v>3084</v>
      </c>
      <c r="H46" s="590">
        <v>43644</v>
      </c>
      <c r="I46" s="586" t="s">
        <v>3085</v>
      </c>
      <c r="J46" s="586" t="s">
        <v>3005</v>
      </c>
      <c r="K46" s="586" t="s">
        <v>3106</v>
      </c>
      <c r="L46" s="566">
        <v>43983</v>
      </c>
      <c r="M46" s="586">
        <v>44196</v>
      </c>
      <c r="N46" s="586"/>
      <c r="O46" s="586" t="s">
        <v>3107</v>
      </c>
      <c r="P46" s="419"/>
      <c r="Q46" s="420"/>
      <c r="R46" s="421" t="s">
        <v>3007</v>
      </c>
      <c r="S46" s="430"/>
      <c r="T46" s="432">
        <v>44012</v>
      </c>
      <c r="U46" s="431" t="s">
        <v>3098</v>
      </c>
      <c r="V46" s="430"/>
      <c r="W46" s="432">
        <v>44018</v>
      </c>
      <c r="X46" s="456" t="s">
        <v>3099</v>
      </c>
      <c r="Y46" s="457" t="s">
        <v>925</v>
      </c>
      <c r="Z46" s="430"/>
      <c r="AA46" s="461"/>
      <c r="AB46" s="603"/>
      <c r="AC46" s="566"/>
      <c r="AD46" s="566"/>
      <c r="AE46" s="566"/>
      <c r="AF46" s="427"/>
      <c r="AG46" s="427"/>
      <c r="AH46" s="427"/>
      <c r="AI46" s="427"/>
      <c r="AJ46" s="427"/>
      <c r="AK46" s="427"/>
      <c r="AL46" s="427"/>
      <c r="AM46" s="427"/>
      <c r="AN46" s="427"/>
      <c r="AO46" s="427"/>
      <c r="AP46" s="427"/>
      <c r="AQ46" s="427"/>
      <c r="AR46" s="428"/>
    </row>
    <row r="47" spans="1:44" s="429" customFormat="1" ht="22.5" customHeight="1">
      <c r="A47" s="594"/>
      <c r="B47" s="597" t="s">
        <v>3105</v>
      </c>
      <c r="C47" s="566" t="s">
        <v>3047</v>
      </c>
      <c r="D47" s="569" t="s">
        <v>3081</v>
      </c>
      <c r="E47" s="572" t="s">
        <v>3082</v>
      </c>
      <c r="F47" s="572" t="s">
        <v>3083</v>
      </c>
      <c r="G47" s="572" t="s">
        <v>3084</v>
      </c>
      <c r="H47" s="590">
        <v>43644</v>
      </c>
      <c r="I47" s="586" t="s">
        <v>3085</v>
      </c>
      <c r="J47" s="586" t="s">
        <v>3005</v>
      </c>
      <c r="K47" s="586" t="s">
        <v>3106</v>
      </c>
      <c r="L47" s="566">
        <v>43983</v>
      </c>
      <c r="M47" s="586">
        <v>44196</v>
      </c>
      <c r="N47" s="586"/>
      <c r="O47" s="586" t="s">
        <v>3107</v>
      </c>
      <c r="P47" s="419"/>
      <c r="Q47" s="420" t="s">
        <v>3007</v>
      </c>
      <c r="R47" s="434"/>
      <c r="S47" s="434"/>
      <c r="T47" s="446">
        <v>44104</v>
      </c>
      <c r="U47" s="436" t="s">
        <v>3108</v>
      </c>
      <c r="V47" s="436" t="s">
        <v>3043</v>
      </c>
      <c r="W47" s="437">
        <v>44132</v>
      </c>
      <c r="X47" s="434" t="s">
        <v>3094</v>
      </c>
      <c r="Y47" s="434" t="s">
        <v>925</v>
      </c>
      <c r="Z47" s="438">
        <v>0.2</v>
      </c>
      <c r="AA47" s="462"/>
      <c r="AB47" s="603"/>
      <c r="AC47" s="566"/>
      <c r="AD47" s="566"/>
      <c r="AE47" s="566"/>
      <c r="AF47" s="427"/>
      <c r="AG47" s="427"/>
      <c r="AH47" s="427"/>
      <c r="AI47" s="427"/>
      <c r="AJ47" s="427"/>
      <c r="AK47" s="427"/>
      <c r="AL47" s="427"/>
      <c r="AM47" s="427"/>
      <c r="AN47" s="427"/>
      <c r="AO47" s="427"/>
      <c r="AP47" s="427"/>
      <c r="AQ47" s="427"/>
      <c r="AR47" s="428"/>
    </row>
    <row r="48" spans="1:44" s="429" customFormat="1" ht="22.5" customHeight="1" thickBot="1">
      <c r="A48" s="595"/>
      <c r="B48" s="598" t="s">
        <v>3105</v>
      </c>
      <c r="C48" s="567" t="s">
        <v>3047</v>
      </c>
      <c r="D48" s="570" t="s">
        <v>3081</v>
      </c>
      <c r="E48" s="573" t="s">
        <v>3082</v>
      </c>
      <c r="F48" s="573" t="s">
        <v>3083</v>
      </c>
      <c r="G48" s="573" t="s">
        <v>3084</v>
      </c>
      <c r="H48" s="591">
        <v>43644</v>
      </c>
      <c r="I48" s="587" t="s">
        <v>3085</v>
      </c>
      <c r="J48" s="587" t="s">
        <v>3005</v>
      </c>
      <c r="K48" s="587" t="s">
        <v>3106</v>
      </c>
      <c r="L48" s="567">
        <v>43983</v>
      </c>
      <c r="M48" s="587">
        <v>44196</v>
      </c>
      <c r="N48" s="587"/>
      <c r="O48" s="587" t="s">
        <v>3107</v>
      </c>
      <c r="P48" s="440" t="s">
        <v>3007</v>
      </c>
      <c r="Q48" s="441"/>
      <c r="R48" s="441"/>
      <c r="S48" s="441"/>
      <c r="T48" s="441"/>
      <c r="U48" s="441"/>
      <c r="V48" s="441"/>
      <c r="W48" s="441"/>
      <c r="X48" s="441"/>
      <c r="Y48" s="441"/>
      <c r="Z48" s="441"/>
      <c r="AA48" s="463"/>
      <c r="AB48" s="604"/>
      <c r="AC48" s="567"/>
      <c r="AD48" s="602"/>
      <c r="AE48" s="602"/>
      <c r="AF48" s="427"/>
      <c r="AG48" s="427"/>
      <c r="AH48" s="427"/>
      <c r="AI48" s="427"/>
      <c r="AJ48" s="427"/>
      <c r="AK48" s="427"/>
      <c r="AL48" s="427"/>
      <c r="AM48" s="427"/>
      <c r="AN48" s="427"/>
      <c r="AO48" s="427"/>
      <c r="AP48" s="427"/>
      <c r="AQ48" s="427"/>
      <c r="AR48" s="428"/>
    </row>
    <row r="49" spans="1:44" s="418" customFormat="1" ht="22.5" customHeight="1">
      <c r="A49" s="593">
        <f t="shared" ref="A49" si="7">A44+1</f>
        <v>10</v>
      </c>
      <c r="B49" s="596" t="s">
        <v>3109</v>
      </c>
      <c r="C49" s="565" t="s">
        <v>2999</v>
      </c>
      <c r="D49" s="568" t="s">
        <v>3110</v>
      </c>
      <c r="E49" s="571" t="s">
        <v>3111</v>
      </c>
      <c r="F49" s="571" t="s">
        <v>3112</v>
      </c>
      <c r="G49" s="571" t="s">
        <v>3113</v>
      </c>
      <c r="H49" s="589">
        <v>43747</v>
      </c>
      <c r="I49" s="588" t="s">
        <v>3114</v>
      </c>
      <c r="J49" s="588" t="s">
        <v>3037</v>
      </c>
      <c r="K49" s="588" t="s">
        <v>3115</v>
      </c>
      <c r="L49" s="592">
        <v>44122</v>
      </c>
      <c r="M49" s="585">
        <v>44012</v>
      </c>
      <c r="N49" s="588"/>
      <c r="O49" s="588" t="s">
        <v>154</v>
      </c>
      <c r="P49" s="409" t="s">
        <v>3007</v>
      </c>
      <c r="Q49" s="410" t="s">
        <v>3007</v>
      </c>
      <c r="R49" s="411" t="s">
        <v>3007</v>
      </c>
      <c r="S49" s="412" t="s">
        <v>3007</v>
      </c>
      <c r="T49" s="413" t="s">
        <v>3008</v>
      </c>
      <c r="U49" s="454" t="s">
        <v>3088</v>
      </c>
      <c r="V49" s="413"/>
      <c r="W49" s="413" t="s">
        <v>3008</v>
      </c>
      <c r="X49" s="454" t="s">
        <v>3088</v>
      </c>
      <c r="Y49" s="416"/>
      <c r="Z49" s="416"/>
      <c r="AA49" s="459"/>
      <c r="AB49" s="605"/>
      <c r="AC49" s="565"/>
      <c r="AD49" s="606"/>
      <c r="AE49" s="606"/>
      <c r="AF49" s="403"/>
      <c r="AG49" s="403"/>
      <c r="AH49" s="403"/>
      <c r="AI49" s="403"/>
      <c r="AJ49" s="403"/>
      <c r="AK49" s="403"/>
      <c r="AL49" s="403"/>
      <c r="AM49" s="403"/>
      <c r="AN49" s="403"/>
      <c r="AO49" s="403"/>
      <c r="AP49" s="403"/>
      <c r="AQ49" s="403"/>
      <c r="AR49" s="417"/>
    </row>
    <row r="50" spans="1:44" s="429" customFormat="1" ht="22.5" customHeight="1">
      <c r="A50" s="594"/>
      <c r="B50" s="597" t="s">
        <v>3109</v>
      </c>
      <c r="C50" s="566" t="s">
        <v>2999</v>
      </c>
      <c r="D50" s="569" t="s">
        <v>3110</v>
      </c>
      <c r="E50" s="572" t="s">
        <v>3111</v>
      </c>
      <c r="F50" s="572" t="s">
        <v>3112</v>
      </c>
      <c r="G50" s="572" t="s">
        <v>3113</v>
      </c>
      <c r="H50" s="590">
        <v>43747</v>
      </c>
      <c r="I50" s="586" t="s">
        <v>3114</v>
      </c>
      <c r="J50" s="586" t="s">
        <v>3037</v>
      </c>
      <c r="K50" s="586" t="s">
        <v>3115</v>
      </c>
      <c r="L50" s="566">
        <v>44122</v>
      </c>
      <c r="M50" s="586">
        <v>44012</v>
      </c>
      <c r="N50" s="586"/>
      <c r="O50" s="586" t="s">
        <v>154</v>
      </c>
      <c r="P50" s="419"/>
      <c r="Q50" s="420"/>
      <c r="R50" s="421"/>
      <c r="S50" s="422" t="s">
        <v>3007</v>
      </c>
      <c r="T50" s="423" t="s">
        <v>3088</v>
      </c>
      <c r="U50" s="423" t="s">
        <v>3088</v>
      </c>
      <c r="V50" s="423"/>
      <c r="W50" s="423" t="s">
        <v>3088</v>
      </c>
      <c r="X50" s="423" t="s">
        <v>3088</v>
      </c>
      <c r="Y50" s="423"/>
      <c r="Z50" s="423"/>
      <c r="AA50" s="466" t="s">
        <v>3116</v>
      </c>
      <c r="AB50" s="603"/>
      <c r="AC50" s="566"/>
      <c r="AD50" s="566"/>
      <c r="AE50" s="566"/>
      <c r="AF50" s="427"/>
      <c r="AG50" s="427"/>
      <c r="AH50" s="427"/>
      <c r="AI50" s="427"/>
      <c r="AJ50" s="427"/>
      <c r="AK50" s="427"/>
      <c r="AL50" s="427"/>
      <c r="AM50" s="427"/>
      <c r="AN50" s="427"/>
      <c r="AO50" s="427"/>
      <c r="AP50" s="427"/>
      <c r="AQ50" s="427"/>
      <c r="AR50" s="428"/>
    </row>
    <row r="51" spans="1:44" s="429" customFormat="1" ht="22.5" customHeight="1">
      <c r="A51" s="594"/>
      <c r="B51" s="597" t="s">
        <v>3109</v>
      </c>
      <c r="C51" s="566" t="s">
        <v>2999</v>
      </c>
      <c r="D51" s="569" t="s">
        <v>3110</v>
      </c>
      <c r="E51" s="572" t="s">
        <v>3111</v>
      </c>
      <c r="F51" s="572" t="s">
        <v>3112</v>
      </c>
      <c r="G51" s="572" t="s">
        <v>3113</v>
      </c>
      <c r="H51" s="590">
        <v>43747</v>
      </c>
      <c r="I51" s="586" t="s">
        <v>3114</v>
      </c>
      <c r="J51" s="586" t="s">
        <v>3037</v>
      </c>
      <c r="K51" s="586" t="s">
        <v>3115</v>
      </c>
      <c r="L51" s="566">
        <v>44122</v>
      </c>
      <c r="M51" s="586">
        <v>44012</v>
      </c>
      <c r="N51" s="586"/>
      <c r="O51" s="586" t="s">
        <v>154</v>
      </c>
      <c r="P51" s="419"/>
      <c r="Q51" s="420"/>
      <c r="R51" s="421" t="s">
        <v>3007</v>
      </c>
      <c r="S51" s="430"/>
      <c r="T51" s="432">
        <v>44012</v>
      </c>
      <c r="U51" s="431" t="s">
        <v>3117</v>
      </c>
      <c r="V51" s="431" t="s">
        <v>3118</v>
      </c>
      <c r="W51" s="432">
        <v>44020</v>
      </c>
      <c r="X51" s="431" t="s">
        <v>3119</v>
      </c>
      <c r="Y51" s="430" t="s">
        <v>3028</v>
      </c>
      <c r="Z51" s="430"/>
      <c r="AA51" s="461"/>
      <c r="AB51" s="603"/>
      <c r="AC51" s="566"/>
      <c r="AD51" s="566"/>
      <c r="AE51" s="566"/>
      <c r="AF51" s="427"/>
      <c r="AG51" s="427"/>
      <c r="AH51" s="427"/>
      <c r="AI51" s="427"/>
      <c r="AJ51" s="427"/>
      <c r="AK51" s="427"/>
      <c r="AL51" s="427"/>
      <c r="AM51" s="427"/>
      <c r="AN51" s="427"/>
      <c r="AO51" s="427"/>
      <c r="AP51" s="427"/>
      <c r="AQ51" s="427"/>
      <c r="AR51" s="428"/>
    </row>
    <row r="52" spans="1:44" s="429" customFormat="1" ht="22.5" customHeight="1">
      <c r="A52" s="594"/>
      <c r="B52" s="597" t="s">
        <v>3109</v>
      </c>
      <c r="C52" s="566" t="s">
        <v>2999</v>
      </c>
      <c r="D52" s="569" t="s">
        <v>3110</v>
      </c>
      <c r="E52" s="572" t="s">
        <v>3111</v>
      </c>
      <c r="F52" s="572" t="s">
        <v>3112</v>
      </c>
      <c r="G52" s="572" t="s">
        <v>3113</v>
      </c>
      <c r="H52" s="590">
        <v>43747</v>
      </c>
      <c r="I52" s="586" t="s">
        <v>3114</v>
      </c>
      <c r="J52" s="586" t="s">
        <v>3037</v>
      </c>
      <c r="K52" s="586" t="s">
        <v>3115</v>
      </c>
      <c r="L52" s="566">
        <v>44122</v>
      </c>
      <c r="M52" s="586">
        <v>44012</v>
      </c>
      <c r="N52" s="586"/>
      <c r="O52" s="586" t="s">
        <v>154</v>
      </c>
      <c r="P52" s="419"/>
      <c r="Q52" s="420" t="s">
        <v>3007</v>
      </c>
      <c r="R52" s="434"/>
      <c r="S52" s="434"/>
      <c r="T52" s="446">
        <v>44104</v>
      </c>
      <c r="U52" s="436" t="s">
        <v>3120</v>
      </c>
      <c r="V52" s="436" t="s">
        <v>3043</v>
      </c>
      <c r="W52" s="437">
        <v>44132</v>
      </c>
      <c r="X52" s="434" t="s">
        <v>3121</v>
      </c>
      <c r="Y52" s="434" t="s">
        <v>3028</v>
      </c>
      <c r="Z52" s="438">
        <v>0.1</v>
      </c>
      <c r="AA52" s="462"/>
      <c r="AB52" s="603"/>
      <c r="AC52" s="566"/>
      <c r="AD52" s="566"/>
      <c r="AE52" s="566"/>
      <c r="AF52" s="427"/>
      <c r="AG52" s="427"/>
      <c r="AH52" s="427"/>
      <c r="AI52" s="427"/>
      <c r="AJ52" s="427"/>
      <c r="AK52" s="427"/>
      <c r="AL52" s="427"/>
      <c r="AM52" s="427"/>
      <c r="AN52" s="427"/>
      <c r="AO52" s="427"/>
      <c r="AP52" s="427"/>
      <c r="AQ52" s="427"/>
      <c r="AR52" s="428"/>
    </row>
    <row r="53" spans="1:44" s="429" customFormat="1" ht="22.5" customHeight="1" thickBot="1">
      <c r="A53" s="595"/>
      <c r="B53" s="598" t="s">
        <v>3109</v>
      </c>
      <c r="C53" s="567" t="s">
        <v>2999</v>
      </c>
      <c r="D53" s="570" t="s">
        <v>3110</v>
      </c>
      <c r="E53" s="573" t="s">
        <v>3111</v>
      </c>
      <c r="F53" s="573" t="s">
        <v>3112</v>
      </c>
      <c r="G53" s="573" t="s">
        <v>3113</v>
      </c>
      <c r="H53" s="591">
        <v>43747</v>
      </c>
      <c r="I53" s="587" t="s">
        <v>3114</v>
      </c>
      <c r="J53" s="587" t="s">
        <v>3037</v>
      </c>
      <c r="K53" s="587" t="s">
        <v>3115</v>
      </c>
      <c r="L53" s="567">
        <v>44122</v>
      </c>
      <c r="M53" s="587">
        <v>44012</v>
      </c>
      <c r="N53" s="587"/>
      <c r="O53" s="587" t="s">
        <v>154</v>
      </c>
      <c r="P53" s="440" t="s">
        <v>3007</v>
      </c>
      <c r="Q53" s="441"/>
      <c r="R53" s="441"/>
      <c r="S53" s="441"/>
      <c r="T53" s="441"/>
      <c r="U53" s="441"/>
      <c r="V53" s="441"/>
      <c r="W53" s="441"/>
      <c r="X53" s="441"/>
      <c r="Y53" s="441"/>
      <c r="Z53" s="441"/>
      <c r="AA53" s="463"/>
      <c r="AB53" s="604"/>
      <c r="AC53" s="567"/>
      <c r="AD53" s="602"/>
      <c r="AE53" s="602"/>
      <c r="AF53" s="427"/>
      <c r="AG53" s="427"/>
      <c r="AH53" s="427"/>
      <c r="AI53" s="427"/>
      <c r="AJ53" s="427"/>
      <c r="AK53" s="427"/>
      <c r="AL53" s="427"/>
      <c r="AM53" s="427"/>
      <c r="AN53" s="427"/>
      <c r="AO53" s="427"/>
      <c r="AP53" s="427"/>
      <c r="AQ53" s="427"/>
      <c r="AR53" s="428"/>
    </row>
    <row r="54" spans="1:44" s="418" customFormat="1" ht="22.5" customHeight="1">
      <c r="A54" s="593">
        <f t="shared" ref="A54" si="8">A49+1</f>
        <v>11</v>
      </c>
      <c r="B54" s="596" t="s">
        <v>3122</v>
      </c>
      <c r="C54" s="565" t="s">
        <v>2999</v>
      </c>
      <c r="D54" s="568" t="s">
        <v>3110</v>
      </c>
      <c r="E54" s="571" t="s">
        <v>3111</v>
      </c>
      <c r="F54" s="571" t="s">
        <v>3123</v>
      </c>
      <c r="G54" s="571" t="s">
        <v>3124</v>
      </c>
      <c r="H54" s="589">
        <v>43747</v>
      </c>
      <c r="I54" s="588" t="s">
        <v>3125</v>
      </c>
      <c r="J54" s="588" t="s">
        <v>3037</v>
      </c>
      <c r="K54" s="588" t="s">
        <v>3126</v>
      </c>
      <c r="L54" s="592">
        <v>43756</v>
      </c>
      <c r="M54" s="585">
        <v>44012</v>
      </c>
      <c r="N54" s="588"/>
      <c r="O54" s="588" t="s">
        <v>154</v>
      </c>
      <c r="P54" s="409" t="s">
        <v>3007</v>
      </c>
      <c r="Q54" s="410" t="s">
        <v>3007</v>
      </c>
      <c r="R54" s="411" t="s">
        <v>3007</v>
      </c>
      <c r="S54" s="412" t="s">
        <v>3007</v>
      </c>
      <c r="T54" s="413" t="s">
        <v>3008</v>
      </c>
      <c r="U54" s="454" t="s">
        <v>3088</v>
      </c>
      <c r="V54" s="413"/>
      <c r="W54" s="413" t="s">
        <v>3008</v>
      </c>
      <c r="X54" s="454" t="s">
        <v>3088</v>
      </c>
      <c r="Y54" s="416"/>
      <c r="Z54" s="416"/>
      <c r="AA54" s="459"/>
      <c r="AB54" s="605"/>
      <c r="AC54" s="565"/>
      <c r="AD54" s="606"/>
      <c r="AE54" s="606"/>
      <c r="AF54" s="403"/>
      <c r="AG54" s="403"/>
      <c r="AH54" s="403"/>
      <c r="AI54" s="403"/>
      <c r="AJ54" s="403"/>
      <c r="AK54" s="403"/>
      <c r="AL54" s="403"/>
      <c r="AM54" s="403"/>
      <c r="AN54" s="403"/>
      <c r="AO54" s="403"/>
      <c r="AP54" s="403"/>
      <c r="AQ54" s="403"/>
      <c r="AR54" s="417"/>
    </row>
    <row r="55" spans="1:44" s="429" customFormat="1" ht="22.5" customHeight="1">
      <c r="A55" s="594"/>
      <c r="B55" s="597" t="s">
        <v>3122</v>
      </c>
      <c r="C55" s="566" t="s">
        <v>2999</v>
      </c>
      <c r="D55" s="569" t="s">
        <v>3110</v>
      </c>
      <c r="E55" s="572" t="s">
        <v>3111</v>
      </c>
      <c r="F55" s="572" t="s">
        <v>3123</v>
      </c>
      <c r="G55" s="572" t="s">
        <v>3124</v>
      </c>
      <c r="H55" s="590">
        <v>43747</v>
      </c>
      <c r="I55" s="586" t="s">
        <v>3125</v>
      </c>
      <c r="J55" s="586" t="s">
        <v>3037</v>
      </c>
      <c r="K55" s="586" t="s">
        <v>3126</v>
      </c>
      <c r="L55" s="566">
        <v>43756</v>
      </c>
      <c r="M55" s="586">
        <v>44012</v>
      </c>
      <c r="N55" s="586"/>
      <c r="O55" s="586" t="s">
        <v>154</v>
      </c>
      <c r="P55" s="419"/>
      <c r="Q55" s="420"/>
      <c r="R55" s="421"/>
      <c r="S55" s="422" t="s">
        <v>3007</v>
      </c>
      <c r="T55" s="423" t="s">
        <v>3088</v>
      </c>
      <c r="U55" s="423" t="s">
        <v>3088</v>
      </c>
      <c r="V55" s="423"/>
      <c r="W55" s="423" t="s">
        <v>3088</v>
      </c>
      <c r="X55" s="423" t="s">
        <v>3088</v>
      </c>
      <c r="Y55" s="423"/>
      <c r="Z55" s="423"/>
      <c r="AA55" s="466" t="s">
        <v>3116</v>
      </c>
      <c r="AB55" s="603"/>
      <c r="AC55" s="566"/>
      <c r="AD55" s="566"/>
      <c r="AE55" s="566"/>
      <c r="AF55" s="427"/>
      <c r="AG55" s="427"/>
      <c r="AH55" s="427"/>
      <c r="AI55" s="427"/>
      <c r="AJ55" s="427"/>
      <c r="AK55" s="427"/>
      <c r="AL55" s="427"/>
      <c r="AM55" s="427"/>
      <c r="AN55" s="427"/>
      <c r="AO55" s="427"/>
      <c r="AP55" s="427"/>
      <c r="AQ55" s="427"/>
      <c r="AR55" s="428"/>
    </row>
    <row r="56" spans="1:44" s="429" customFormat="1" ht="22.5" customHeight="1">
      <c r="A56" s="594"/>
      <c r="B56" s="597" t="s">
        <v>3122</v>
      </c>
      <c r="C56" s="566" t="s">
        <v>2999</v>
      </c>
      <c r="D56" s="569" t="s">
        <v>3110</v>
      </c>
      <c r="E56" s="572" t="s">
        <v>3111</v>
      </c>
      <c r="F56" s="572" t="s">
        <v>3123</v>
      </c>
      <c r="G56" s="572" t="s">
        <v>3124</v>
      </c>
      <c r="H56" s="590">
        <v>43747</v>
      </c>
      <c r="I56" s="586" t="s">
        <v>3125</v>
      </c>
      <c r="J56" s="586" t="s">
        <v>3037</v>
      </c>
      <c r="K56" s="586" t="s">
        <v>3126</v>
      </c>
      <c r="L56" s="566">
        <v>43756</v>
      </c>
      <c r="M56" s="586">
        <v>44012</v>
      </c>
      <c r="N56" s="586"/>
      <c r="O56" s="586" t="s">
        <v>154</v>
      </c>
      <c r="P56" s="419"/>
      <c r="Q56" s="420"/>
      <c r="R56" s="421" t="s">
        <v>3007</v>
      </c>
      <c r="S56" s="430"/>
      <c r="T56" s="432">
        <v>44012</v>
      </c>
      <c r="U56" s="431" t="s">
        <v>3127</v>
      </c>
      <c r="V56" s="430"/>
      <c r="W56" s="432">
        <v>44020</v>
      </c>
      <c r="X56" s="431" t="s">
        <v>3128</v>
      </c>
      <c r="Y56" s="430" t="s">
        <v>3028</v>
      </c>
      <c r="Z56" s="430"/>
      <c r="AA56" s="461"/>
      <c r="AB56" s="603"/>
      <c r="AC56" s="566"/>
      <c r="AD56" s="566"/>
      <c r="AE56" s="566"/>
      <c r="AF56" s="427"/>
      <c r="AG56" s="427"/>
      <c r="AH56" s="427"/>
      <c r="AI56" s="427"/>
      <c r="AJ56" s="427"/>
      <c r="AK56" s="427"/>
      <c r="AL56" s="427"/>
      <c r="AM56" s="427"/>
      <c r="AN56" s="427"/>
      <c r="AO56" s="427"/>
      <c r="AP56" s="427"/>
      <c r="AQ56" s="427"/>
      <c r="AR56" s="428"/>
    </row>
    <row r="57" spans="1:44" s="429" customFormat="1" ht="22.5" customHeight="1">
      <c r="A57" s="594"/>
      <c r="B57" s="597" t="s">
        <v>3122</v>
      </c>
      <c r="C57" s="566" t="s">
        <v>2999</v>
      </c>
      <c r="D57" s="569" t="s">
        <v>3110</v>
      </c>
      <c r="E57" s="572" t="s">
        <v>3111</v>
      </c>
      <c r="F57" s="572" t="s">
        <v>3123</v>
      </c>
      <c r="G57" s="572" t="s">
        <v>3124</v>
      </c>
      <c r="H57" s="590">
        <v>43747</v>
      </c>
      <c r="I57" s="586" t="s">
        <v>3125</v>
      </c>
      <c r="J57" s="586" t="s">
        <v>3037</v>
      </c>
      <c r="K57" s="586" t="s">
        <v>3126</v>
      </c>
      <c r="L57" s="566">
        <v>43756</v>
      </c>
      <c r="M57" s="586">
        <v>44012</v>
      </c>
      <c r="N57" s="586"/>
      <c r="O57" s="586" t="s">
        <v>154</v>
      </c>
      <c r="P57" s="419"/>
      <c r="Q57" s="420" t="s">
        <v>3007</v>
      </c>
      <c r="R57" s="434"/>
      <c r="S57" s="434"/>
      <c r="T57" s="446">
        <v>44104</v>
      </c>
      <c r="U57" s="436" t="s">
        <v>3129</v>
      </c>
      <c r="V57" s="436" t="s">
        <v>3130</v>
      </c>
      <c r="W57" s="437">
        <v>44132</v>
      </c>
      <c r="X57" s="434" t="s">
        <v>3131</v>
      </c>
      <c r="Y57" s="434" t="s">
        <v>3028</v>
      </c>
      <c r="Z57" s="438">
        <v>0.5</v>
      </c>
      <c r="AA57" s="462"/>
      <c r="AB57" s="603"/>
      <c r="AC57" s="566"/>
      <c r="AD57" s="566"/>
      <c r="AE57" s="566"/>
      <c r="AF57" s="427"/>
      <c r="AG57" s="427"/>
      <c r="AH57" s="427"/>
      <c r="AI57" s="427"/>
      <c r="AJ57" s="427"/>
      <c r="AK57" s="427"/>
      <c r="AL57" s="427"/>
      <c r="AM57" s="427"/>
      <c r="AN57" s="427"/>
      <c r="AO57" s="427"/>
      <c r="AP57" s="427"/>
      <c r="AQ57" s="427"/>
      <c r="AR57" s="428"/>
    </row>
    <row r="58" spans="1:44" s="429" customFormat="1" ht="22.5" customHeight="1" thickBot="1">
      <c r="A58" s="595"/>
      <c r="B58" s="598" t="s">
        <v>3122</v>
      </c>
      <c r="C58" s="567" t="s">
        <v>2999</v>
      </c>
      <c r="D58" s="570" t="s">
        <v>3110</v>
      </c>
      <c r="E58" s="573" t="s">
        <v>3111</v>
      </c>
      <c r="F58" s="573" t="s">
        <v>3123</v>
      </c>
      <c r="G58" s="573" t="s">
        <v>3124</v>
      </c>
      <c r="H58" s="591">
        <v>43747</v>
      </c>
      <c r="I58" s="587" t="s">
        <v>3125</v>
      </c>
      <c r="J58" s="587" t="s">
        <v>3037</v>
      </c>
      <c r="K58" s="587" t="s">
        <v>3126</v>
      </c>
      <c r="L58" s="567">
        <v>43756</v>
      </c>
      <c r="M58" s="587">
        <v>44012</v>
      </c>
      <c r="N58" s="587"/>
      <c r="O58" s="587" t="s">
        <v>154</v>
      </c>
      <c r="P58" s="440" t="s">
        <v>3007</v>
      </c>
      <c r="Q58" s="441"/>
      <c r="R58" s="441"/>
      <c r="S58" s="441"/>
      <c r="T58" s="441"/>
      <c r="U58" s="441"/>
      <c r="V58" s="441"/>
      <c r="W58" s="441"/>
      <c r="X58" s="441"/>
      <c r="Y58" s="441"/>
      <c r="Z58" s="441"/>
      <c r="AA58" s="463"/>
      <c r="AB58" s="604"/>
      <c r="AC58" s="567"/>
      <c r="AD58" s="602"/>
      <c r="AE58" s="602"/>
      <c r="AF58" s="427"/>
      <c r="AG58" s="427"/>
      <c r="AH58" s="427"/>
      <c r="AI58" s="427"/>
      <c r="AJ58" s="427"/>
      <c r="AK58" s="427"/>
      <c r="AL58" s="427"/>
      <c r="AM58" s="427"/>
      <c r="AN58" s="427"/>
      <c r="AO58" s="427"/>
      <c r="AP58" s="427"/>
      <c r="AQ58" s="427"/>
      <c r="AR58" s="428"/>
    </row>
    <row r="59" spans="1:44" s="418" customFormat="1" ht="22.5" customHeight="1">
      <c r="A59" s="593">
        <f t="shared" ref="A59" si="9">A54+1</f>
        <v>12</v>
      </c>
      <c r="B59" s="596" t="s">
        <v>3132</v>
      </c>
      <c r="C59" s="565" t="s">
        <v>2999</v>
      </c>
      <c r="D59" s="568" t="s">
        <v>3110</v>
      </c>
      <c r="E59" s="571" t="s">
        <v>3111</v>
      </c>
      <c r="F59" s="571" t="s">
        <v>3133</v>
      </c>
      <c r="G59" s="571" t="s">
        <v>3134</v>
      </c>
      <c r="H59" s="589">
        <v>43747</v>
      </c>
      <c r="I59" s="588" t="s">
        <v>3135</v>
      </c>
      <c r="J59" s="588" t="s">
        <v>3037</v>
      </c>
      <c r="K59" s="588" t="s">
        <v>3136</v>
      </c>
      <c r="L59" s="592">
        <v>43756</v>
      </c>
      <c r="M59" s="585">
        <v>44196</v>
      </c>
      <c r="N59" s="588"/>
      <c r="O59" s="588" t="s">
        <v>154</v>
      </c>
      <c r="P59" s="409" t="s">
        <v>3007</v>
      </c>
      <c r="Q59" s="410" t="s">
        <v>3007</v>
      </c>
      <c r="R59" s="411" t="s">
        <v>3007</v>
      </c>
      <c r="S59" s="412" t="s">
        <v>3007</v>
      </c>
      <c r="T59" s="413" t="s">
        <v>3008</v>
      </c>
      <c r="U59" s="454" t="s">
        <v>3088</v>
      </c>
      <c r="V59" s="413"/>
      <c r="W59" s="413" t="s">
        <v>3008</v>
      </c>
      <c r="X59" s="454" t="s">
        <v>3088</v>
      </c>
      <c r="Y59" s="416"/>
      <c r="Z59" s="416"/>
      <c r="AA59" s="459"/>
      <c r="AB59" s="605"/>
      <c r="AC59" s="565"/>
      <c r="AD59" s="606"/>
      <c r="AE59" s="606"/>
      <c r="AF59" s="403"/>
      <c r="AG59" s="403"/>
      <c r="AH59" s="403"/>
      <c r="AI59" s="403"/>
      <c r="AJ59" s="403"/>
      <c r="AK59" s="403"/>
      <c r="AL59" s="403"/>
      <c r="AM59" s="403"/>
      <c r="AN59" s="403"/>
      <c r="AO59" s="403"/>
      <c r="AP59" s="403"/>
      <c r="AQ59" s="403"/>
      <c r="AR59" s="417"/>
    </row>
    <row r="60" spans="1:44" s="429" customFormat="1" ht="22.5" customHeight="1">
      <c r="A60" s="594"/>
      <c r="B60" s="597" t="s">
        <v>3132</v>
      </c>
      <c r="C60" s="566" t="s">
        <v>2999</v>
      </c>
      <c r="D60" s="569" t="s">
        <v>3110</v>
      </c>
      <c r="E60" s="572" t="s">
        <v>3111</v>
      </c>
      <c r="F60" s="572" t="s">
        <v>3133</v>
      </c>
      <c r="G60" s="572" t="s">
        <v>3134</v>
      </c>
      <c r="H60" s="590">
        <v>43747</v>
      </c>
      <c r="I60" s="586" t="s">
        <v>3135</v>
      </c>
      <c r="J60" s="586" t="s">
        <v>3037</v>
      </c>
      <c r="K60" s="586" t="s">
        <v>3136</v>
      </c>
      <c r="L60" s="566">
        <v>43756</v>
      </c>
      <c r="M60" s="586">
        <v>44196</v>
      </c>
      <c r="N60" s="586"/>
      <c r="O60" s="586" t="s">
        <v>154</v>
      </c>
      <c r="P60" s="419"/>
      <c r="Q60" s="420"/>
      <c r="R60" s="421"/>
      <c r="S60" s="422" t="s">
        <v>3007</v>
      </c>
      <c r="T60" s="423" t="s">
        <v>3088</v>
      </c>
      <c r="U60" s="423" t="s">
        <v>3088</v>
      </c>
      <c r="V60" s="423"/>
      <c r="W60" s="423" t="s">
        <v>3088</v>
      </c>
      <c r="X60" s="423" t="s">
        <v>3088</v>
      </c>
      <c r="Y60" s="423"/>
      <c r="Z60" s="423"/>
      <c r="AA60" s="466" t="s">
        <v>3116</v>
      </c>
      <c r="AB60" s="603"/>
      <c r="AC60" s="566"/>
      <c r="AD60" s="566"/>
      <c r="AE60" s="566"/>
      <c r="AF60" s="427"/>
      <c r="AG60" s="427"/>
      <c r="AH60" s="427"/>
      <c r="AI60" s="427"/>
      <c r="AJ60" s="427"/>
      <c r="AK60" s="427"/>
      <c r="AL60" s="427"/>
      <c r="AM60" s="427"/>
      <c r="AN60" s="427"/>
      <c r="AO60" s="427"/>
      <c r="AP60" s="427"/>
      <c r="AQ60" s="427"/>
      <c r="AR60" s="428"/>
    </row>
    <row r="61" spans="1:44" s="429" customFormat="1" ht="22.5" customHeight="1">
      <c r="A61" s="594"/>
      <c r="B61" s="597" t="s">
        <v>3132</v>
      </c>
      <c r="C61" s="566" t="s">
        <v>2999</v>
      </c>
      <c r="D61" s="569" t="s">
        <v>3110</v>
      </c>
      <c r="E61" s="572" t="s">
        <v>3111</v>
      </c>
      <c r="F61" s="572" t="s">
        <v>3133</v>
      </c>
      <c r="G61" s="572" t="s">
        <v>3134</v>
      </c>
      <c r="H61" s="590">
        <v>43747</v>
      </c>
      <c r="I61" s="586" t="s">
        <v>3135</v>
      </c>
      <c r="J61" s="586" t="s">
        <v>3037</v>
      </c>
      <c r="K61" s="586" t="s">
        <v>3136</v>
      </c>
      <c r="L61" s="566">
        <v>43756</v>
      </c>
      <c r="M61" s="586">
        <v>44196</v>
      </c>
      <c r="N61" s="586"/>
      <c r="O61" s="586" t="s">
        <v>154</v>
      </c>
      <c r="P61" s="419"/>
      <c r="Q61" s="420"/>
      <c r="R61" s="421" t="s">
        <v>3007</v>
      </c>
      <c r="S61" s="430"/>
      <c r="T61" s="432">
        <v>44012</v>
      </c>
      <c r="U61" s="431" t="s">
        <v>3137</v>
      </c>
      <c r="V61" s="431" t="s">
        <v>3138</v>
      </c>
      <c r="W61" s="432">
        <v>44020</v>
      </c>
      <c r="X61" s="431" t="s">
        <v>3139</v>
      </c>
      <c r="Y61" s="457" t="s">
        <v>925</v>
      </c>
      <c r="Z61" s="430"/>
      <c r="AA61" s="461"/>
      <c r="AB61" s="603"/>
      <c r="AC61" s="566"/>
      <c r="AD61" s="566"/>
      <c r="AE61" s="566"/>
      <c r="AF61" s="427"/>
      <c r="AG61" s="427"/>
      <c r="AH61" s="427"/>
      <c r="AI61" s="427"/>
      <c r="AJ61" s="427"/>
      <c r="AK61" s="427"/>
      <c r="AL61" s="427"/>
      <c r="AM61" s="427"/>
      <c r="AN61" s="427"/>
      <c r="AO61" s="427"/>
      <c r="AP61" s="427"/>
      <c r="AQ61" s="427"/>
      <c r="AR61" s="428"/>
    </row>
    <row r="62" spans="1:44" s="429" customFormat="1" ht="22.5" customHeight="1">
      <c r="A62" s="594"/>
      <c r="B62" s="597" t="s">
        <v>3132</v>
      </c>
      <c r="C62" s="566" t="s">
        <v>2999</v>
      </c>
      <c r="D62" s="569" t="s">
        <v>3110</v>
      </c>
      <c r="E62" s="572" t="s">
        <v>3111</v>
      </c>
      <c r="F62" s="572" t="s">
        <v>3133</v>
      </c>
      <c r="G62" s="572" t="s">
        <v>3134</v>
      </c>
      <c r="H62" s="590">
        <v>43747</v>
      </c>
      <c r="I62" s="586" t="s">
        <v>3135</v>
      </c>
      <c r="J62" s="586" t="s">
        <v>3037</v>
      </c>
      <c r="K62" s="586" t="s">
        <v>3136</v>
      </c>
      <c r="L62" s="566">
        <v>43756</v>
      </c>
      <c r="M62" s="586">
        <v>44196</v>
      </c>
      <c r="N62" s="586"/>
      <c r="O62" s="586" t="s">
        <v>154</v>
      </c>
      <c r="P62" s="419"/>
      <c r="Q62" s="420" t="s">
        <v>3007</v>
      </c>
      <c r="R62" s="434"/>
      <c r="S62" s="434"/>
      <c r="T62" s="446">
        <v>44104</v>
      </c>
      <c r="U62" s="436" t="s">
        <v>3140</v>
      </c>
      <c r="V62" s="436" t="s">
        <v>3043</v>
      </c>
      <c r="W62" s="437">
        <v>44132</v>
      </c>
      <c r="X62" s="434" t="s">
        <v>3094</v>
      </c>
      <c r="Y62" s="434" t="s">
        <v>925</v>
      </c>
      <c r="Z62" s="438">
        <v>0.5</v>
      </c>
      <c r="AA62" s="462"/>
      <c r="AB62" s="603"/>
      <c r="AC62" s="566"/>
      <c r="AD62" s="566"/>
      <c r="AE62" s="566"/>
      <c r="AF62" s="427"/>
      <c r="AG62" s="427"/>
      <c r="AH62" s="427"/>
      <c r="AI62" s="427"/>
      <c r="AJ62" s="427"/>
      <c r="AK62" s="427"/>
      <c r="AL62" s="427"/>
      <c r="AM62" s="427"/>
      <c r="AN62" s="427"/>
      <c r="AO62" s="427"/>
      <c r="AP62" s="427"/>
      <c r="AQ62" s="427"/>
      <c r="AR62" s="428"/>
    </row>
    <row r="63" spans="1:44" s="429" customFormat="1" ht="22.5" customHeight="1" thickBot="1">
      <c r="A63" s="595"/>
      <c r="B63" s="598" t="s">
        <v>3132</v>
      </c>
      <c r="C63" s="567" t="s">
        <v>2999</v>
      </c>
      <c r="D63" s="570" t="s">
        <v>3110</v>
      </c>
      <c r="E63" s="573" t="s">
        <v>3111</v>
      </c>
      <c r="F63" s="573" t="s">
        <v>3133</v>
      </c>
      <c r="G63" s="573" t="s">
        <v>3134</v>
      </c>
      <c r="H63" s="591">
        <v>43747</v>
      </c>
      <c r="I63" s="587" t="s">
        <v>3135</v>
      </c>
      <c r="J63" s="587" t="s">
        <v>3037</v>
      </c>
      <c r="K63" s="587" t="s">
        <v>3136</v>
      </c>
      <c r="L63" s="567">
        <v>43756</v>
      </c>
      <c r="M63" s="587">
        <v>44196</v>
      </c>
      <c r="N63" s="587"/>
      <c r="O63" s="587" t="s">
        <v>154</v>
      </c>
      <c r="P63" s="440" t="s">
        <v>3007</v>
      </c>
      <c r="Q63" s="441"/>
      <c r="R63" s="441"/>
      <c r="S63" s="441"/>
      <c r="T63" s="441"/>
      <c r="U63" s="441"/>
      <c r="V63" s="441"/>
      <c r="W63" s="441"/>
      <c r="X63" s="441"/>
      <c r="Y63" s="441"/>
      <c r="Z63" s="441"/>
      <c r="AA63" s="463"/>
      <c r="AB63" s="604"/>
      <c r="AC63" s="567"/>
      <c r="AD63" s="602"/>
      <c r="AE63" s="602"/>
      <c r="AF63" s="427"/>
      <c r="AG63" s="427"/>
      <c r="AH63" s="427"/>
      <c r="AI63" s="427"/>
      <c r="AJ63" s="427"/>
      <c r="AK63" s="427"/>
      <c r="AL63" s="427"/>
      <c r="AM63" s="427"/>
      <c r="AN63" s="427"/>
      <c r="AO63" s="427"/>
      <c r="AP63" s="427"/>
      <c r="AQ63" s="427"/>
      <c r="AR63" s="428"/>
    </row>
    <row r="64" spans="1:44" s="418" customFormat="1" ht="22.5" customHeight="1">
      <c r="A64" s="593">
        <f t="shared" ref="A64" si="10">A59+1</f>
        <v>13</v>
      </c>
      <c r="B64" s="596" t="s">
        <v>3141</v>
      </c>
      <c r="C64" s="565" t="s">
        <v>2999</v>
      </c>
      <c r="D64" s="568" t="s">
        <v>3110</v>
      </c>
      <c r="E64" s="571" t="s">
        <v>3111</v>
      </c>
      <c r="F64" s="571" t="s">
        <v>3142</v>
      </c>
      <c r="G64" s="571" t="s">
        <v>3143</v>
      </c>
      <c r="H64" s="589">
        <v>43747</v>
      </c>
      <c r="I64" s="588" t="s">
        <v>3144</v>
      </c>
      <c r="J64" s="588" t="s">
        <v>3037</v>
      </c>
      <c r="K64" s="588" t="s">
        <v>3145</v>
      </c>
      <c r="L64" s="592">
        <v>43756</v>
      </c>
      <c r="M64" s="585">
        <v>44012</v>
      </c>
      <c r="N64" s="588"/>
      <c r="O64" s="588" t="s">
        <v>154</v>
      </c>
      <c r="P64" s="409" t="s">
        <v>3007</v>
      </c>
      <c r="Q64" s="410" t="s">
        <v>3007</v>
      </c>
      <c r="R64" s="411" t="s">
        <v>3007</v>
      </c>
      <c r="S64" s="412" t="s">
        <v>3007</v>
      </c>
      <c r="T64" s="413" t="s">
        <v>3008</v>
      </c>
      <c r="U64" s="454" t="s">
        <v>3088</v>
      </c>
      <c r="V64" s="413"/>
      <c r="W64" s="413" t="s">
        <v>3008</v>
      </c>
      <c r="X64" s="454" t="s">
        <v>3088</v>
      </c>
      <c r="Y64" s="416"/>
      <c r="Z64" s="416"/>
      <c r="AA64" s="459"/>
      <c r="AB64" s="605"/>
      <c r="AC64" s="565"/>
      <c r="AD64" s="606"/>
      <c r="AE64" s="606"/>
      <c r="AF64" s="403"/>
      <c r="AG64" s="403"/>
      <c r="AH64" s="403"/>
      <c r="AI64" s="403"/>
      <c r="AJ64" s="403"/>
      <c r="AK64" s="403"/>
      <c r="AL64" s="403"/>
      <c r="AM64" s="403"/>
      <c r="AN64" s="403"/>
      <c r="AO64" s="403"/>
      <c r="AP64" s="403"/>
      <c r="AQ64" s="403"/>
      <c r="AR64" s="417"/>
    </row>
    <row r="65" spans="1:44" s="429" customFormat="1" ht="22.5" customHeight="1">
      <c r="A65" s="594"/>
      <c r="B65" s="597" t="s">
        <v>3141</v>
      </c>
      <c r="C65" s="566" t="s">
        <v>2999</v>
      </c>
      <c r="D65" s="569" t="s">
        <v>3110</v>
      </c>
      <c r="E65" s="572" t="s">
        <v>3111</v>
      </c>
      <c r="F65" s="572" t="s">
        <v>3142</v>
      </c>
      <c r="G65" s="572" t="s">
        <v>3143</v>
      </c>
      <c r="H65" s="590">
        <v>43747</v>
      </c>
      <c r="I65" s="586" t="s">
        <v>3144</v>
      </c>
      <c r="J65" s="586" t="s">
        <v>3037</v>
      </c>
      <c r="K65" s="586" t="s">
        <v>3145</v>
      </c>
      <c r="L65" s="566">
        <v>43756</v>
      </c>
      <c r="M65" s="586">
        <v>44012</v>
      </c>
      <c r="N65" s="586"/>
      <c r="O65" s="586" t="s">
        <v>3146</v>
      </c>
      <c r="P65" s="419"/>
      <c r="Q65" s="420"/>
      <c r="R65" s="421"/>
      <c r="S65" s="422" t="s">
        <v>3007</v>
      </c>
      <c r="T65" s="423" t="s">
        <v>3088</v>
      </c>
      <c r="U65" s="423" t="s">
        <v>3088</v>
      </c>
      <c r="V65" s="423"/>
      <c r="W65" s="423" t="s">
        <v>3088</v>
      </c>
      <c r="X65" s="423" t="s">
        <v>3088</v>
      </c>
      <c r="Y65" s="423"/>
      <c r="Z65" s="423"/>
      <c r="AA65" s="466" t="s">
        <v>3116</v>
      </c>
      <c r="AB65" s="603"/>
      <c r="AC65" s="566"/>
      <c r="AD65" s="566"/>
      <c r="AE65" s="566"/>
      <c r="AF65" s="427"/>
      <c r="AG65" s="427"/>
      <c r="AH65" s="427"/>
      <c r="AI65" s="427"/>
      <c r="AJ65" s="427"/>
      <c r="AK65" s="427"/>
      <c r="AL65" s="427"/>
      <c r="AM65" s="427"/>
      <c r="AN65" s="427"/>
      <c r="AO65" s="427"/>
      <c r="AP65" s="427"/>
      <c r="AQ65" s="427"/>
      <c r="AR65" s="428"/>
    </row>
    <row r="66" spans="1:44" s="429" customFormat="1" ht="22.5" customHeight="1">
      <c r="A66" s="594"/>
      <c r="B66" s="597" t="s">
        <v>3141</v>
      </c>
      <c r="C66" s="566" t="s">
        <v>2999</v>
      </c>
      <c r="D66" s="569" t="s">
        <v>3110</v>
      </c>
      <c r="E66" s="572" t="s">
        <v>3111</v>
      </c>
      <c r="F66" s="572" t="s">
        <v>3142</v>
      </c>
      <c r="G66" s="572" t="s">
        <v>3143</v>
      </c>
      <c r="H66" s="590">
        <v>43747</v>
      </c>
      <c r="I66" s="586" t="s">
        <v>3144</v>
      </c>
      <c r="J66" s="586" t="s">
        <v>3037</v>
      </c>
      <c r="K66" s="586" t="s">
        <v>3145</v>
      </c>
      <c r="L66" s="566">
        <v>43756</v>
      </c>
      <c r="M66" s="586">
        <v>44012</v>
      </c>
      <c r="N66" s="586"/>
      <c r="O66" s="586" t="s">
        <v>3146</v>
      </c>
      <c r="P66" s="419"/>
      <c r="Q66" s="420"/>
      <c r="R66" s="421" t="s">
        <v>3007</v>
      </c>
      <c r="S66" s="430"/>
      <c r="T66" s="432">
        <v>44012</v>
      </c>
      <c r="U66" s="433" t="s">
        <v>3147</v>
      </c>
      <c r="V66" s="467" t="s">
        <v>3148</v>
      </c>
      <c r="W66" s="432">
        <v>44020</v>
      </c>
      <c r="X66" s="431" t="s">
        <v>3149</v>
      </c>
      <c r="Y66" s="430" t="s">
        <v>3028</v>
      </c>
      <c r="Z66" s="430"/>
      <c r="AA66" s="461"/>
      <c r="AB66" s="603"/>
      <c r="AC66" s="566"/>
      <c r="AD66" s="566"/>
      <c r="AE66" s="566"/>
      <c r="AF66" s="427"/>
      <c r="AG66" s="427"/>
      <c r="AH66" s="427"/>
      <c r="AI66" s="427"/>
      <c r="AJ66" s="427"/>
      <c r="AK66" s="427"/>
      <c r="AL66" s="427"/>
      <c r="AM66" s="427"/>
      <c r="AN66" s="427"/>
      <c r="AO66" s="427"/>
      <c r="AP66" s="427"/>
      <c r="AQ66" s="427"/>
      <c r="AR66" s="428"/>
    </row>
    <row r="67" spans="1:44" s="429" customFormat="1" ht="22.5" customHeight="1">
      <c r="A67" s="594"/>
      <c r="B67" s="597" t="s">
        <v>3141</v>
      </c>
      <c r="C67" s="566" t="s">
        <v>2999</v>
      </c>
      <c r="D67" s="569" t="s">
        <v>3110</v>
      </c>
      <c r="E67" s="572" t="s">
        <v>3111</v>
      </c>
      <c r="F67" s="572" t="s">
        <v>3142</v>
      </c>
      <c r="G67" s="572" t="s">
        <v>3143</v>
      </c>
      <c r="H67" s="590">
        <v>43747</v>
      </c>
      <c r="I67" s="586" t="s">
        <v>3144</v>
      </c>
      <c r="J67" s="586" t="s">
        <v>3037</v>
      </c>
      <c r="K67" s="586" t="s">
        <v>3145</v>
      </c>
      <c r="L67" s="566">
        <v>43756</v>
      </c>
      <c r="M67" s="586">
        <v>44012</v>
      </c>
      <c r="N67" s="586"/>
      <c r="O67" s="586" t="s">
        <v>3146</v>
      </c>
      <c r="P67" s="419"/>
      <c r="Q67" s="420" t="s">
        <v>3007</v>
      </c>
      <c r="R67" s="434"/>
      <c r="S67" s="434"/>
      <c r="T67" s="446">
        <v>44104</v>
      </c>
      <c r="U67" s="436" t="s">
        <v>3129</v>
      </c>
      <c r="V67" s="436" t="s">
        <v>3130</v>
      </c>
      <c r="W67" s="437">
        <v>44132</v>
      </c>
      <c r="X67" s="434" t="s">
        <v>3131</v>
      </c>
      <c r="Y67" s="434" t="s">
        <v>3028</v>
      </c>
      <c r="Z67" s="438">
        <v>0.5</v>
      </c>
      <c r="AA67" s="462"/>
      <c r="AB67" s="603"/>
      <c r="AC67" s="566"/>
      <c r="AD67" s="566"/>
      <c r="AE67" s="566"/>
      <c r="AF67" s="427"/>
      <c r="AG67" s="427"/>
      <c r="AH67" s="427"/>
      <c r="AI67" s="427"/>
      <c r="AJ67" s="427"/>
      <c r="AK67" s="427"/>
      <c r="AL67" s="427"/>
      <c r="AM67" s="427"/>
      <c r="AN67" s="427"/>
      <c r="AO67" s="427"/>
      <c r="AP67" s="427"/>
      <c r="AQ67" s="427"/>
      <c r="AR67" s="428"/>
    </row>
    <row r="68" spans="1:44" s="429" customFormat="1" ht="22.5" customHeight="1" thickBot="1">
      <c r="A68" s="595"/>
      <c r="B68" s="598" t="s">
        <v>3141</v>
      </c>
      <c r="C68" s="567" t="s">
        <v>2999</v>
      </c>
      <c r="D68" s="570" t="s">
        <v>3110</v>
      </c>
      <c r="E68" s="573" t="s">
        <v>3111</v>
      </c>
      <c r="F68" s="573" t="s">
        <v>3142</v>
      </c>
      <c r="G68" s="573" t="s">
        <v>3143</v>
      </c>
      <c r="H68" s="591">
        <v>43747</v>
      </c>
      <c r="I68" s="587" t="s">
        <v>3144</v>
      </c>
      <c r="J68" s="587" t="s">
        <v>3037</v>
      </c>
      <c r="K68" s="587" t="s">
        <v>3145</v>
      </c>
      <c r="L68" s="567">
        <v>43756</v>
      </c>
      <c r="M68" s="587">
        <v>44012</v>
      </c>
      <c r="N68" s="587"/>
      <c r="O68" s="587" t="s">
        <v>3146</v>
      </c>
      <c r="P68" s="440" t="s">
        <v>3007</v>
      </c>
      <c r="Q68" s="441"/>
      <c r="R68" s="441"/>
      <c r="S68" s="441"/>
      <c r="T68" s="441"/>
      <c r="U68" s="441"/>
      <c r="V68" s="441"/>
      <c r="W68" s="441"/>
      <c r="X68" s="441"/>
      <c r="Y68" s="441"/>
      <c r="Z68" s="441"/>
      <c r="AA68" s="463"/>
      <c r="AB68" s="604"/>
      <c r="AC68" s="567"/>
      <c r="AD68" s="602"/>
      <c r="AE68" s="602"/>
      <c r="AF68" s="427"/>
      <c r="AG68" s="427"/>
      <c r="AH68" s="427"/>
      <c r="AI68" s="427"/>
      <c r="AJ68" s="427"/>
      <c r="AK68" s="427"/>
      <c r="AL68" s="427"/>
      <c r="AM68" s="427"/>
      <c r="AN68" s="427"/>
      <c r="AO68" s="427"/>
      <c r="AP68" s="427"/>
      <c r="AQ68" s="427"/>
      <c r="AR68" s="428"/>
    </row>
    <row r="69" spans="1:44" s="418" customFormat="1" ht="22.5" customHeight="1">
      <c r="A69" s="593">
        <f t="shared" ref="A69" si="11">A64+1</f>
        <v>14</v>
      </c>
      <c r="B69" s="596" t="s">
        <v>3150</v>
      </c>
      <c r="C69" s="565" t="s">
        <v>2999</v>
      </c>
      <c r="D69" s="568" t="s">
        <v>3110</v>
      </c>
      <c r="E69" s="571" t="s">
        <v>3111</v>
      </c>
      <c r="F69" s="571" t="s">
        <v>3151</v>
      </c>
      <c r="G69" s="571" t="s">
        <v>3152</v>
      </c>
      <c r="H69" s="589">
        <v>43747</v>
      </c>
      <c r="I69" s="588" t="s">
        <v>3153</v>
      </c>
      <c r="J69" s="588" t="s">
        <v>3037</v>
      </c>
      <c r="K69" s="588" t="s">
        <v>3154</v>
      </c>
      <c r="L69" s="592">
        <v>43756</v>
      </c>
      <c r="M69" s="585">
        <v>44196</v>
      </c>
      <c r="N69" s="588"/>
      <c r="O69" s="588" t="s">
        <v>154</v>
      </c>
      <c r="P69" s="409" t="s">
        <v>3007</v>
      </c>
      <c r="Q69" s="410" t="s">
        <v>3007</v>
      </c>
      <c r="R69" s="411" t="s">
        <v>3007</v>
      </c>
      <c r="S69" s="412" t="s">
        <v>3007</v>
      </c>
      <c r="T69" s="413" t="s">
        <v>3008</v>
      </c>
      <c r="U69" s="454" t="s">
        <v>3088</v>
      </c>
      <c r="V69" s="413"/>
      <c r="W69" s="413" t="s">
        <v>3008</v>
      </c>
      <c r="X69" s="454" t="s">
        <v>3088</v>
      </c>
      <c r="Y69" s="416"/>
      <c r="Z69" s="416"/>
      <c r="AA69" s="459"/>
      <c r="AB69" s="605"/>
      <c r="AC69" s="565"/>
      <c r="AD69" s="606"/>
      <c r="AE69" s="606"/>
      <c r="AF69" s="403"/>
      <c r="AG69" s="403"/>
      <c r="AH69" s="403"/>
      <c r="AI69" s="403"/>
      <c r="AJ69" s="403"/>
      <c r="AK69" s="403"/>
      <c r="AL69" s="403"/>
      <c r="AM69" s="403"/>
      <c r="AN69" s="403"/>
      <c r="AO69" s="403"/>
      <c r="AP69" s="403"/>
      <c r="AQ69" s="403"/>
      <c r="AR69" s="417"/>
    </row>
    <row r="70" spans="1:44" s="429" customFormat="1" ht="22.5" customHeight="1">
      <c r="A70" s="594"/>
      <c r="B70" s="597" t="s">
        <v>3150</v>
      </c>
      <c r="C70" s="566" t="s">
        <v>2999</v>
      </c>
      <c r="D70" s="569" t="s">
        <v>3110</v>
      </c>
      <c r="E70" s="572" t="s">
        <v>3111</v>
      </c>
      <c r="F70" s="572" t="s">
        <v>3151</v>
      </c>
      <c r="G70" s="572" t="s">
        <v>3152</v>
      </c>
      <c r="H70" s="590">
        <v>43747</v>
      </c>
      <c r="I70" s="586" t="s">
        <v>3153</v>
      </c>
      <c r="J70" s="586" t="s">
        <v>3037</v>
      </c>
      <c r="K70" s="586" t="s">
        <v>3154</v>
      </c>
      <c r="L70" s="566">
        <v>43756</v>
      </c>
      <c r="M70" s="586">
        <v>44196</v>
      </c>
      <c r="N70" s="586"/>
      <c r="O70" s="586" t="s">
        <v>154</v>
      </c>
      <c r="P70" s="419"/>
      <c r="Q70" s="420"/>
      <c r="R70" s="421"/>
      <c r="S70" s="422" t="s">
        <v>3007</v>
      </c>
      <c r="T70" s="423" t="s">
        <v>3088</v>
      </c>
      <c r="U70" s="423" t="s">
        <v>3088</v>
      </c>
      <c r="V70" s="423"/>
      <c r="W70" s="423" t="s">
        <v>3088</v>
      </c>
      <c r="X70" s="423" t="s">
        <v>3088</v>
      </c>
      <c r="Y70" s="423"/>
      <c r="Z70" s="423"/>
      <c r="AA70" s="466" t="s">
        <v>3116</v>
      </c>
      <c r="AB70" s="603"/>
      <c r="AC70" s="566"/>
      <c r="AD70" s="566"/>
      <c r="AE70" s="566"/>
      <c r="AF70" s="427"/>
      <c r="AG70" s="427"/>
      <c r="AH70" s="427"/>
      <c r="AI70" s="427"/>
      <c r="AJ70" s="427"/>
      <c r="AK70" s="427"/>
      <c r="AL70" s="427"/>
      <c r="AM70" s="427"/>
      <c r="AN70" s="427"/>
      <c r="AO70" s="427"/>
      <c r="AP70" s="427"/>
      <c r="AQ70" s="427"/>
      <c r="AR70" s="428"/>
    </row>
    <row r="71" spans="1:44" s="429" customFormat="1" ht="22.5" customHeight="1">
      <c r="A71" s="594"/>
      <c r="B71" s="597" t="s">
        <v>3150</v>
      </c>
      <c r="C71" s="566" t="s">
        <v>2999</v>
      </c>
      <c r="D71" s="569" t="s">
        <v>3110</v>
      </c>
      <c r="E71" s="572" t="s">
        <v>3111</v>
      </c>
      <c r="F71" s="572" t="s">
        <v>3151</v>
      </c>
      <c r="G71" s="572" t="s">
        <v>3152</v>
      </c>
      <c r="H71" s="590">
        <v>43747</v>
      </c>
      <c r="I71" s="586" t="s">
        <v>3153</v>
      </c>
      <c r="J71" s="586" t="s">
        <v>3037</v>
      </c>
      <c r="K71" s="586" t="s">
        <v>3154</v>
      </c>
      <c r="L71" s="566">
        <v>43756</v>
      </c>
      <c r="M71" s="586">
        <v>44196</v>
      </c>
      <c r="N71" s="586"/>
      <c r="O71" s="586" t="s">
        <v>154</v>
      </c>
      <c r="P71" s="419"/>
      <c r="Q71" s="420"/>
      <c r="R71" s="421" t="s">
        <v>3007</v>
      </c>
      <c r="S71" s="430"/>
      <c r="T71" s="432">
        <v>44012</v>
      </c>
      <c r="U71" s="431" t="s">
        <v>3155</v>
      </c>
      <c r="V71" s="467" t="s">
        <v>3148</v>
      </c>
      <c r="W71" s="432">
        <v>44020</v>
      </c>
      <c r="X71" s="431" t="s">
        <v>3156</v>
      </c>
      <c r="Y71" s="457" t="s">
        <v>925</v>
      </c>
      <c r="Z71" s="430"/>
      <c r="AA71" s="461"/>
      <c r="AB71" s="603"/>
      <c r="AC71" s="566"/>
      <c r="AD71" s="566"/>
      <c r="AE71" s="566"/>
      <c r="AF71" s="427"/>
      <c r="AG71" s="427"/>
      <c r="AH71" s="427"/>
      <c r="AI71" s="427"/>
      <c r="AJ71" s="427"/>
      <c r="AK71" s="427"/>
      <c r="AL71" s="427"/>
      <c r="AM71" s="427"/>
      <c r="AN71" s="427"/>
      <c r="AO71" s="427"/>
      <c r="AP71" s="427"/>
      <c r="AQ71" s="427"/>
      <c r="AR71" s="428"/>
    </row>
    <row r="72" spans="1:44" s="429" customFormat="1" ht="22.5" customHeight="1">
      <c r="A72" s="594"/>
      <c r="B72" s="597" t="s">
        <v>3150</v>
      </c>
      <c r="C72" s="566" t="s">
        <v>2999</v>
      </c>
      <c r="D72" s="569" t="s">
        <v>3110</v>
      </c>
      <c r="E72" s="572" t="s">
        <v>3111</v>
      </c>
      <c r="F72" s="572" t="s">
        <v>3151</v>
      </c>
      <c r="G72" s="572" t="s">
        <v>3152</v>
      </c>
      <c r="H72" s="590">
        <v>43747</v>
      </c>
      <c r="I72" s="586" t="s">
        <v>3153</v>
      </c>
      <c r="J72" s="586" t="s">
        <v>3037</v>
      </c>
      <c r="K72" s="586" t="s">
        <v>3154</v>
      </c>
      <c r="L72" s="566">
        <v>43756</v>
      </c>
      <c r="M72" s="586">
        <v>44196</v>
      </c>
      <c r="N72" s="586"/>
      <c r="O72" s="586" t="s">
        <v>154</v>
      </c>
      <c r="P72" s="419"/>
      <c r="Q72" s="420" t="s">
        <v>3007</v>
      </c>
      <c r="R72" s="434"/>
      <c r="S72" s="434"/>
      <c r="T72" s="446">
        <v>44104</v>
      </c>
      <c r="U72" s="436" t="s">
        <v>3129</v>
      </c>
      <c r="V72" s="436" t="s">
        <v>3130</v>
      </c>
      <c r="W72" s="437">
        <v>44132</v>
      </c>
      <c r="X72" s="434" t="s">
        <v>3094</v>
      </c>
      <c r="Y72" s="434" t="s">
        <v>925</v>
      </c>
      <c r="Z72" s="438">
        <v>0.5</v>
      </c>
      <c r="AA72" s="462"/>
      <c r="AB72" s="603"/>
      <c r="AC72" s="566"/>
      <c r="AD72" s="566"/>
      <c r="AE72" s="566"/>
      <c r="AF72" s="427"/>
      <c r="AG72" s="427"/>
      <c r="AH72" s="427"/>
      <c r="AI72" s="427"/>
      <c r="AJ72" s="427"/>
      <c r="AK72" s="427"/>
      <c r="AL72" s="427"/>
      <c r="AM72" s="427"/>
      <c r="AN72" s="427"/>
      <c r="AO72" s="427"/>
      <c r="AP72" s="427"/>
      <c r="AQ72" s="427"/>
      <c r="AR72" s="428"/>
    </row>
    <row r="73" spans="1:44" s="429" customFormat="1" ht="22.5" customHeight="1" thickBot="1">
      <c r="A73" s="595"/>
      <c r="B73" s="598" t="s">
        <v>3150</v>
      </c>
      <c r="C73" s="567" t="s">
        <v>2999</v>
      </c>
      <c r="D73" s="570" t="s">
        <v>3110</v>
      </c>
      <c r="E73" s="573" t="s">
        <v>3111</v>
      </c>
      <c r="F73" s="573" t="s">
        <v>3151</v>
      </c>
      <c r="G73" s="573" t="s">
        <v>3152</v>
      </c>
      <c r="H73" s="591">
        <v>43747</v>
      </c>
      <c r="I73" s="587" t="s">
        <v>3153</v>
      </c>
      <c r="J73" s="587" t="s">
        <v>3037</v>
      </c>
      <c r="K73" s="587" t="s">
        <v>3154</v>
      </c>
      <c r="L73" s="567">
        <v>43756</v>
      </c>
      <c r="M73" s="587">
        <v>44196</v>
      </c>
      <c r="N73" s="587"/>
      <c r="O73" s="587" t="s">
        <v>154</v>
      </c>
      <c r="P73" s="440" t="s">
        <v>3007</v>
      </c>
      <c r="Q73" s="441"/>
      <c r="R73" s="441"/>
      <c r="S73" s="441"/>
      <c r="T73" s="441"/>
      <c r="U73" s="441"/>
      <c r="V73" s="441"/>
      <c r="W73" s="441"/>
      <c r="X73" s="441"/>
      <c r="Y73" s="441"/>
      <c r="Z73" s="441"/>
      <c r="AA73" s="463"/>
      <c r="AB73" s="604"/>
      <c r="AC73" s="567"/>
      <c r="AD73" s="602"/>
      <c r="AE73" s="602"/>
      <c r="AF73" s="427"/>
      <c r="AG73" s="427"/>
      <c r="AH73" s="427"/>
      <c r="AI73" s="427"/>
      <c r="AJ73" s="427"/>
      <c r="AK73" s="427"/>
      <c r="AL73" s="427"/>
      <c r="AM73" s="427"/>
      <c r="AN73" s="427"/>
      <c r="AO73" s="427"/>
      <c r="AP73" s="427"/>
      <c r="AQ73" s="427"/>
      <c r="AR73" s="428"/>
    </row>
    <row r="74" spans="1:44" s="418" customFormat="1" ht="22.5" customHeight="1">
      <c r="A74" s="593">
        <f t="shared" ref="A74" si="12">A69+1</f>
        <v>15</v>
      </c>
      <c r="B74" s="596" t="s">
        <v>3157</v>
      </c>
      <c r="C74" s="565" t="s">
        <v>2999</v>
      </c>
      <c r="D74" s="568" t="s">
        <v>3110</v>
      </c>
      <c r="E74" s="571" t="s">
        <v>3111</v>
      </c>
      <c r="F74" s="571" t="s">
        <v>3158</v>
      </c>
      <c r="G74" s="571" t="s">
        <v>3159</v>
      </c>
      <c r="H74" s="589">
        <v>43747</v>
      </c>
      <c r="I74" s="588" t="s">
        <v>3160</v>
      </c>
      <c r="J74" s="588" t="s">
        <v>3037</v>
      </c>
      <c r="K74" s="588" t="s">
        <v>3161</v>
      </c>
      <c r="L74" s="592">
        <v>43756</v>
      </c>
      <c r="M74" s="585">
        <v>44012</v>
      </c>
      <c r="N74" s="588"/>
      <c r="O74" s="588" t="s">
        <v>154</v>
      </c>
      <c r="P74" s="409" t="s">
        <v>3007</v>
      </c>
      <c r="Q74" s="410" t="s">
        <v>3007</v>
      </c>
      <c r="R74" s="411" t="s">
        <v>3007</v>
      </c>
      <c r="S74" s="412" t="s">
        <v>3007</v>
      </c>
      <c r="T74" s="413" t="s">
        <v>3008</v>
      </c>
      <c r="U74" s="454" t="s">
        <v>3088</v>
      </c>
      <c r="V74" s="413"/>
      <c r="W74" s="413" t="s">
        <v>3008</v>
      </c>
      <c r="X74" s="454" t="s">
        <v>3088</v>
      </c>
      <c r="Y74" s="416"/>
      <c r="Z74" s="416"/>
      <c r="AA74" s="459"/>
      <c r="AB74" s="605"/>
      <c r="AC74" s="565"/>
      <c r="AD74" s="606"/>
      <c r="AE74" s="606"/>
      <c r="AF74" s="403"/>
      <c r="AG74" s="403"/>
      <c r="AH74" s="403"/>
      <c r="AI74" s="403"/>
      <c r="AJ74" s="403"/>
      <c r="AK74" s="403"/>
      <c r="AL74" s="403"/>
      <c r="AM74" s="403"/>
      <c r="AN74" s="403"/>
      <c r="AO74" s="403"/>
      <c r="AP74" s="403"/>
      <c r="AQ74" s="403"/>
      <c r="AR74" s="417"/>
    </row>
    <row r="75" spans="1:44" s="429" customFormat="1" ht="22.5" customHeight="1">
      <c r="A75" s="594"/>
      <c r="B75" s="597" t="s">
        <v>3157</v>
      </c>
      <c r="C75" s="566" t="s">
        <v>2999</v>
      </c>
      <c r="D75" s="569" t="s">
        <v>3110</v>
      </c>
      <c r="E75" s="572" t="s">
        <v>3111</v>
      </c>
      <c r="F75" s="572" t="s">
        <v>3158</v>
      </c>
      <c r="G75" s="572" t="s">
        <v>3159</v>
      </c>
      <c r="H75" s="590">
        <v>43747</v>
      </c>
      <c r="I75" s="586" t="s">
        <v>3160</v>
      </c>
      <c r="J75" s="586" t="s">
        <v>3037</v>
      </c>
      <c r="K75" s="586" t="s">
        <v>3161</v>
      </c>
      <c r="L75" s="566">
        <v>43756</v>
      </c>
      <c r="M75" s="586">
        <v>44012</v>
      </c>
      <c r="N75" s="586"/>
      <c r="O75" s="586" t="s">
        <v>154</v>
      </c>
      <c r="P75" s="419"/>
      <c r="Q75" s="420"/>
      <c r="R75" s="421"/>
      <c r="S75" s="422" t="s">
        <v>3007</v>
      </c>
      <c r="T75" s="423" t="s">
        <v>3088</v>
      </c>
      <c r="U75" s="423" t="s">
        <v>3088</v>
      </c>
      <c r="V75" s="423"/>
      <c r="W75" s="423" t="s">
        <v>3088</v>
      </c>
      <c r="X75" s="423" t="s">
        <v>3088</v>
      </c>
      <c r="Y75" s="423"/>
      <c r="Z75" s="423"/>
      <c r="AA75" s="466" t="s">
        <v>3116</v>
      </c>
      <c r="AB75" s="603"/>
      <c r="AC75" s="566"/>
      <c r="AD75" s="566"/>
      <c r="AE75" s="566"/>
      <c r="AF75" s="427"/>
      <c r="AG75" s="427"/>
      <c r="AH75" s="427"/>
      <c r="AI75" s="427"/>
      <c r="AJ75" s="427"/>
      <c r="AK75" s="427"/>
      <c r="AL75" s="427"/>
      <c r="AM75" s="427"/>
      <c r="AN75" s="427"/>
      <c r="AO75" s="427"/>
      <c r="AP75" s="427"/>
      <c r="AQ75" s="427"/>
      <c r="AR75" s="428"/>
    </row>
    <row r="76" spans="1:44" s="429" customFormat="1" ht="22.5" customHeight="1">
      <c r="A76" s="594"/>
      <c r="B76" s="597" t="s">
        <v>3157</v>
      </c>
      <c r="C76" s="566" t="s">
        <v>2999</v>
      </c>
      <c r="D76" s="569" t="s">
        <v>3110</v>
      </c>
      <c r="E76" s="572" t="s">
        <v>3111</v>
      </c>
      <c r="F76" s="572" t="s">
        <v>3158</v>
      </c>
      <c r="G76" s="572" t="s">
        <v>3159</v>
      </c>
      <c r="H76" s="590">
        <v>43747</v>
      </c>
      <c r="I76" s="586" t="s">
        <v>3160</v>
      </c>
      <c r="J76" s="586" t="s">
        <v>3037</v>
      </c>
      <c r="K76" s="586" t="s">
        <v>3161</v>
      </c>
      <c r="L76" s="566">
        <v>43756</v>
      </c>
      <c r="M76" s="586">
        <v>44012</v>
      </c>
      <c r="N76" s="586"/>
      <c r="O76" s="586" t="s">
        <v>154</v>
      </c>
      <c r="P76" s="419"/>
      <c r="Q76" s="420"/>
      <c r="R76" s="421" t="s">
        <v>3007</v>
      </c>
      <c r="S76" s="430"/>
      <c r="T76" s="432">
        <v>44012</v>
      </c>
      <c r="U76" s="431" t="s">
        <v>3162</v>
      </c>
      <c r="V76" s="431" t="s">
        <v>3163</v>
      </c>
      <c r="W76" s="432">
        <v>44020</v>
      </c>
      <c r="X76" s="431" t="s">
        <v>3164</v>
      </c>
      <c r="Y76" s="430" t="s">
        <v>3028</v>
      </c>
      <c r="Z76" s="430"/>
      <c r="AA76" s="461"/>
      <c r="AB76" s="603"/>
      <c r="AC76" s="566"/>
      <c r="AD76" s="566"/>
      <c r="AE76" s="566"/>
      <c r="AF76" s="427"/>
      <c r="AG76" s="427"/>
      <c r="AH76" s="427"/>
      <c r="AI76" s="427"/>
      <c r="AJ76" s="427"/>
      <c r="AK76" s="427"/>
      <c r="AL76" s="427"/>
      <c r="AM76" s="427"/>
      <c r="AN76" s="427"/>
      <c r="AO76" s="427"/>
      <c r="AP76" s="427"/>
      <c r="AQ76" s="427"/>
      <c r="AR76" s="428"/>
    </row>
    <row r="77" spans="1:44" s="429" customFormat="1" ht="22.5" customHeight="1">
      <c r="A77" s="594"/>
      <c r="B77" s="597" t="s">
        <v>3157</v>
      </c>
      <c r="C77" s="566" t="s">
        <v>2999</v>
      </c>
      <c r="D77" s="569" t="s">
        <v>3110</v>
      </c>
      <c r="E77" s="572" t="s">
        <v>3111</v>
      </c>
      <c r="F77" s="572" t="s">
        <v>3158</v>
      </c>
      <c r="G77" s="572" t="s">
        <v>3159</v>
      </c>
      <c r="H77" s="590">
        <v>43747</v>
      </c>
      <c r="I77" s="586" t="s">
        <v>3160</v>
      </c>
      <c r="J77" s="586" t="s">
        <v>3037</v>
      </c>
      <c r="K77" s="586" t="s">
        <v>3161</v>
      </c>
      <c r="L77" s="566">
        <v>43756</v>
      </c>
      <c r="M77" s="586">
        <v>44012</v>
      </c>
      <c r="N77" s="586"/>
      <c r="O77" s="586" t="s">
        <v>154</v>
      </c>
      <c r="P77" s="419"/>
      <c r="Q77" s="420" t="s">
        <v>3007</v>
      </c>
      <c r="R77" s="434"/>
      <c r="S77" s="434"/>
      <c r="T77" s="446">
        <v>44104</v>
      </c>
      <c r="U77" s="436" t="s">
        <v>3165</v>
      </c>
      <c r="V77" s="436" t="s">
        <v>3166</v>
      </c>
      <c r="W77" s="437">
        <v>44132</v>
      </c>
      <c r="X77" s="434" t="s">
        <v>3167</v>
      </c>
      <c r="Y77" s="434" t="s">
        <v>3028</v>
      </c>
      <c r="Z77" s="438">
        <v>0.3</v>
      </c>
      <c r="AA77" s="462"/>
      <c r="AB77" s="603"/>
      <c r="AC77" s="566"/>
      <c r="AD77" s="566"/>
      <c r="AE77" s="566"/>
      <c r="AF77" s="427"/>
      <c r="AG77" s="427"/>
      <c r="AH77" s="427"/>
      <c r="AI77" s="427"/>
      <c r="AJ77" s="427"/>
      <c r="AK77" s="427"/>
      <c r="AL77" s="427"/>
      <c r="AM77" s="427"/>
      <c r="AN77" s="427"/>
      <c r="AO77" s="427"/>
      <c r="AP77" s="427"/>
      <c r="AQ77" s="427"/>
      <c r="AR77" s="428"/>
    </row>
    <row r="78" spans="1:44" s="429" customFormat="1" ht="22.5" customHeight="1" thickBot="1">
      <c r="A78" s="595"/>
      <c r="B78" s="598" t="s">
        <v>3157</v>
      </c>
      <c r="C78" s="567" t="s">
        <v>2999</v>
      </c>
      <c r="D78" s="570" t="s">
        <v>3110</v>
      </c>
      <c r="E78" s="573" t="s">
        <v>3111</v>
      </c>
      <c r="F78" s="573" t="s">
        <v>3158</v>
      </c>
      <c r="G78" s="573" t="s">
        <v>3159</v>
      </c>
      <c r="H78" s="591">
        <v>43747</v>
      </c>
      <c r="I78" s="587" t="s">
        <v>3160</v>
      </c>
      <c r="J78" s="587" t="s">
        <v>3037</v>
      </c>
      <c r="K78" s="587" t="s">
        <v>3161</v>
      </c>
      <c r="L78" s="567">
        <v>43756</v>
      </c>
      <c r="M78" s="587">
        <v>44012</v>
      </c>
      <c r="N78" s="587"/>
      <c r="O78" s="587" t="s">
        <v>154</v>
      </c>
      <c r="P78" s="440" t="s">
        <v>3007</v>
      </c>
      <c r="Q78" s="441"/>
      <c r="R78" s="441"/>
      <c r="S78" s="441"/>
      <c r="T78" s="441"/>
      <c r="U78" s="441"/>
      <c r="V78" s="441"/>
      <c r="W78" s="441"/>
      <c r="X78" s="441"/>
      <c r="Y78" s="441"/>
      <c r="Z78" s="441"/>
      <c r="AA78" s="463"/>
      <c r="AB78" s="604"/>
      <c r="AC78" s="567"/>
      <c r="AD78" s="602"/>
      <c r="AE78" s="602"/>
      <c r="AF78" s="427"/>
      <c r="AG78" s="427"/>
      <c r="AH78" s="427"/>
      <c r="AI78" s="427"/>
      <c r="AJ78" s="427"/>
      <c r="AK78" s="427"/>
      <c r="AL78" s="427"/>
      <c r="AM78" s="427"/>
      <c r="AN78" s="427"/>
      <c r="AO78" s="427"/>
      <c r="AP78" s="427"/>
      <c r="AQ78" s="427"/>
      <c r="AR78" s="428"/>
    </row>
    <row r="79" spans="1:44" s="418" customFormat="1" ht="22.5" customHeight="1">
      <c r="A79" s="593">
        <f t="shared" ref="A79" si="13">A74+1</f>
        <v>16</v>
      </c>
      <c r="B79" s="596" t="s">
        <v>3168</v>
      </c>
      <c r="C79" s="565" t="s">
        <v>2999</v>
      </c>
      <c r="D79" s="568" t="s">
        <v>3169</v>
      </c>
      <c r="E79" s="571" t="s">
        <v>3170</v>
      </c>
      <c r="F79" s="571" t="s">
        <v>3171</v>
      </c>
      <c r="G79" s="571" t="s">
        <v>3172</v>
      </c>
      <c r="H79" s="589">
        <v>43910</v>
      </c>
      <c r="I79" s="588" t="s">
        <v>3173</v>
      </c>
      <c r="J79" s="588" t="s">
        <v>3005</v>
      </c>
      <c r="K79" s="588" t="s">
        <v>3174</v>
      </c>
      <c r="L79" s="592">
        <v>43983</v>
      </c>
      <c r="M79" s="585">
        <v>44104</v>
      </c>
      <c r="N79" s="588" t="s">
        <v>3175</v>
      </c>
      <c r="O79" s="588" t="s">
        <v>3176</v>
      </c>
      <c r="P79" s="409" t="s">
        <v>3007</v>
      </c>
      <c r="Q79" s="410" t="s">
        <v>3007</v>
      </c>
      <c r="R79" s="411" t="s">
        <v>3007</v>
      </c>
      <c r="S79" s="412" t="s">
        <v>3007</v>
      </c>
      <c r="T79" s="413" t="s">
        <v>3008</v>
      </c>
      <c r="U79" s="454" t="s">
        <v>3088</v>
      </c>
      <c r="V79" s="413"/>
      <c r="W79" s="413" t="s">
        <v>3008</v>
      </c>
      <c r="X79" s="454" t="s">
        <v>3088</v>
      </c>
      <c r="Y79" s="416"/>
      <c r="Z79" s="416"/>
      <c r="AA79" s="459"/>
      <c r="AB79" s="605" t="s">
        <v>3177</v>
      </c>
      <c r="AC79" s="592">
        <v>44134</v>
      </c>
      <c r="AD79" s="606" t="s">
        <v>3178</v>
      </c>
      <c r="AE79" s="606"/>
      <c r="AF79" s="403"/>
      <c r="AG79" s="403"/>
      <c r="AH79" s="403"/>
      <c r="AI79" s="403"/>
      <c r="AJ79" s="403"/>
      <c r="AK79" s="403"/>
      <c r="AL79" s="403"/>
      <c r="AM79" s="403"/>
      <c r="AN79" s="403"/>
      <c r="AO79" s="403"/>
      <c r="AP79" s="403"/>
      <c r="AQ79" s="403"/>
      <c r="AR79" s="417"/>
    </row>
    <row r="80" spans="1:44" s="429" customFormat="1" ht="22.5" customHeight="1">
      <c r="A80" s="594"/>
      <c r="B80" s="597" t="s">
        <v>3168</v>
      </c>
      <c r="C80" s="566" t="s">
        <v>2999</v>
      </c>
      <c r="D80" s="569" t="s">
        <v>3169</v>
      </c>
      <c r="E80" s="572" t="s">
        <v>3170</v>
      </c>
      <c r="F80" s="572" t="s">
        <v>3171</v>
      </c>
      <c r="G80" s="572" t="s">
        <v>3172</v>
      </c>
      <c r="H80" s="590">
        <v>43910</v>
      </c>
      <c r="I80" s="586" t="s">
        <v>3173</v>
      </c>
      <c r="J80" s="586" t="s">
        <v>3005</v>
      </c>
      <c r="K80" s="586" t="s">
        <v>3174</v>
      </c>
      <c r="L80" s="566">
        <v>43983</v>
      </c>
      <c r="M80" s="586">
        <v>44104</v>
      </c>
      <c r="N80" s="586" t="s">
        <v>3175</v>
      </c>
      <c r="O80" s="586" t="s">
        <v>3176</v>
      </c>
      <c r="P80" s="419"/>
      <c r="Q80" s="420"/>
      <c r="R80" s="421"/>
      <c r="S80" s="422" t="s">
        <v>3007</v>
      </c>
      <c r="T80" s="423" t="s">
        <v>3088</v>
      </c>
      <c r="U80" s="423" t="s">
        <v>3088</v>
      </c>
      <c r="V80" s="423"/>
      <c r="W80" s="423" t="s">
        <v>3088</v>
      </c>
      <c r="X80" s="423" t="s">
        <v>3088</v>
      </c>
      <c r="Y80" s="423"/>
      <c r="Z80" s="423"/>
      <c r="AA80" s="466" t="s">
        <v>3116</v>
      </c>
      <c r="AB80" s="603"/>
      <c r="AC80" s="607"/>
      <c r="AD80" s="566"/>
      <c r="AE80" s="566"/>
      <c r="AF80" s="427"/>
      <c r="AG80" s="427"/>
      <c r="AH80" s="427"/>
      <c r="AI80" s="427"/>
      <c r="AJ80" s="427"/>
      <c r="AK80" s="427"/>
      <c r="AL80" s="427"/>
      <c r="AM80" s="427"/>
      <c r="AN80" s="427"/>
      <c r="AO80" s="427"/>
      <c r="AP80" s="427"/>
      <c r="AQ80" s="427"/>
      <c r="AR80" s="428"/>
    </row>
    <row r="81" spans="1:44" s="429" customFormat="1" ht="22.5" customHeight="1">
      <c r="A81" s="594"/>
      <c r="B81" s="597" t="s">
        <v>3168</v>
      </c>
      <c r="C81" s="566" t="s">
        <v>2999</v>
      </c>
      <c r="D81" s="569" t="s">
        <v>3169</v>
      </c>
      <c r="E81" s="572" t="s">
        <v>3170</v>
      </c>
      <c r="F81" s="572" t="s">
        <v>3171</v>
      </c>
      <c r="G81" s="572" t="s">
        <v>3172</v>
      </c>
      <c r="H81" s="590">
        <v>43910</v>
      </c>
      <c r="I81" s="586" t="s">
        <v>3173</v>
      </c>
      <c r="J81" s="586" t="s">
        <v>3005</v>
      </c>
      <c r="K81" s="586" t="s">
        <v>3174</v>
      </c>
      <c r="L81" s="566">
        <v>43983</v>
      </c>
      <c r="M81" s="586">
        <v>44104</v>
      </c>
      <c r="N81" s="586" t="s">
        <v>3175</v>
      </c>
      <c r="O81" s="586" t="s">
        <v>3176</v>
      </c>
      <c r="P81" s="419"/>
      <c r="Q81" s="420"/>
      <c r="R81" s="421" t="s">
        <v>3007</v>
      </c>
      <c r="S81" s="430"/>
      <c r="T81" s="432">
        <v>44020</v>
      </c>
      <c r="U81" s="458" t="s">
        <v>3179</v>
      </c>
      <c r="V81" s="433" t="s">
        <v>3180</v>
      </c>
      <c r="W81" s="432">
        <v>44028</v>
      </c>
      <c r="X81" s="458" t="s">
        <v>3181</v>
      </c>
      <c r="Y81" s="457" t="s">
        <v>925</v>
      </c>
      <c r="Z81" s="430"/>
      <c r="AA81" s="461"/>
      <c r="AB81" s="603"/>
      <c r="AC81" s="607"/>
      <c r="AD81" s="566"/>
      <c r="AE81" s="566"/>
      <c r="AF81" s="427"/>
      <c r="AG81" s="427"/>
      <c r="AH81" s="427"/>
      <c r="AI81" s="427"/>
      <c r="AJ81" s="427"/>
      <c r="AK81" s="427"/>
      <c r="AL81" s="427"/>
      <c r="AM81" s="427"/>
      <c r="AN81" s="427"/>
      <c r="AO81" s="427"/>
      <c r="AP81" s="427"/>
      <c r="AQ81" s="427"/>
      <c r="AR81" s="428"/>
    </row>
    <row r="82" spans="1:44" s="429" customFormat="1" ht="22.5" customHeight="1">
      <c r="A82" s="594"/>
      <c r="B82" s="597" t="s">
        <v>3168</v>
      </c>
      <c r="C82" s="566" t="s">
        <v>2999</v>
      </c>
      <c r="D82" s="569" t="s">
        <v>3169</v>
      </c>
      <c r="E82" s="572" t="s">
        <v>3170</v>
      </c>
      <c r="F82" s="572" t="s">
        <v>3171</v>
      </c>
      <c r="G82" s="572" t="s">
        <v>3172</v>
      </c>
      <c r="H82" s="590">
        <v>43910</v>
      </c>
      <c r="I82" s="586" t="s">
        <v>3173</v>
      </c>
      <c r="J82" s="586" t="s">
        <v>3005</v>
      </c>
      <c r="K82" s="586" t="s">
        <v>3174</v>
      </c>
      <c r="L82" s="566">
        <v>43983</v>
      </c>
      <c r="M82" s="586">
        <v>44104</v>
      </c>
      <c r="N82" s="586" t="s">
        <v>3175</v>
      </c>
      <c r="O82" s="586" t="s">
        <v>3176</v>
      </c>
      <c r="P82" s="419"/>
      <c r="Q82" s="420" t="s">
        <v>3007</v>
      </c>
      <c r="R82" s="434"/>
      <c r="S82" s="434"/>
      <c r="T82" s="437">
        <v>44103</v>
      </c>
      <c r="U82" s="434" t="s">
        <v>3182</v>
      </c>
      <c r="V82" s="468" t="s">
        <v>3183</v>
      </c>
      <c r="W82" s="437">
        <v>44132</v>
      </c>
      <c r="X82" s="434" t="s">
        <v>3184</v>
      </c>
      <c r="Y82" s="434" t="s">
        <v>923</v>
      </c>
      <c r="Z82" s="438">
        <v>1</v>
      </c>
      <c r="AA82" s="439" t="s">
        <v>3185</v>
      </c>
      <c r="AB82" s="603"/>
      <c r="AC82" s="607"/>
      <c r="AD82" s="566"/>
      <c r="AE82" s="566"/>
      <c r="AF82" s="427"/>
      <c r="AG82" s="427"/>
      <c r="AH82" s="427"/>
      <c r="AI82" s="427"/>
      <c r="AJ82" s="427"/>
      <c r="AK82" s="427"/>
      <c r="AL82" s="427"/>
      <c r="AM82" s="427"/>
      <c r="AN82" s="427"/>
      <c r="AO82" s="427"/>
      <c r="AP82" s="427"/>
      <c r="AQ82" s="427"/>
      <c r="AR82" s="428"/>
    </row>
    <row r="83" spans="1:44" s="429" customFormat="1" ht="22.5" customHeight="1" thickBot="1">
      <c r="A83" s="595"/>
      <c r="B83" s="598" t="s">
        <v>3168</v>
      </c>
      <c r="C83" s="567" t="s">
        <v>2999</v>
      </c>
      <c r="D83" s="570" t="s">
        <v>3169</v>
      </c>
      <c r="E83" s="573" t="s">
        <v>3170</v>
      </c>
      <c r="F83" s="573" t="s">
        <v>3171</v>
      </c>
      <c r="G83" s="573" t="s">
        <v>3172</v>
      </c>
      <c r="H83" s="591">
        <v>43910</v>
      </c>
      <c r="I83" s="587" t="s">
        <v>3173</v>
      </c>
      <c r="J83" s="587" t="s">
        <v>3005</v>
      </c>
      <c r="K83" s="587" t="s">
        <v>3174</v>
      </c>
      <c r="L83" s="567">
        <v>43983</v>
      </c>
      <c r="M83" s="587">
        <v>44104</v>
      </c>
      <c r="N83" s="587" t="s">
        <v>3175</v>
      </c>
      <c r="O83" s="587" t="s">
        <v>3176</v>
      </c>
      <c r="P83" s="440" t="s">
        <v>3007</v>
      </c>
      <c r="Q83" s="441"/>
      <c r="R83" s="441"/>
      <c r="S83" s="441"/>
      <c r="T83" s="441"/>
      <c r="U83" s="441"/>
      <c r="V83" s="441"/>
      <c r="W83" s="441"/>
      <c r="X83" s="441"/>
      <c r="Y83" s="441"/>
      <c r="Z83" s="441"/>
      <c r="AA83" s="463"/>
      <c r="AB83" s="604"/>
      <c r="AC83" s="608"/>
      <c r="AD83" s="602"/>
      <c r="AE83" s="602"/>
      <c r="AF83" s="427"/>
      <c r="AG83" s="427"/>
      <c r="AH83" s="427"/>
      <c r="AI83" s="427"/>
      <c r="AJ83" s="427"/>
      <c r="AK83" s="427"/>
      <c r="AL83" s="427"/>
      <c r="AM83" s="427"/>
      <c r="AN83" s="427"/>
      <c r="AO83" s="427"/>
      <c r="AP83" s="427"/>
      <c r="AQ83" s="427"/>
      <c r="AR83" s="428"/>
    </row>
    <row r="84" spans="1:44" s="418" customFormat="1" ht="22.5" customHeight="1">
      <c r="A84" s="593">
        <f t="shared" ref="A84" si="14">A79+1</f>
        <v>17</v>
      </c>
      <c r="B84" s="596" t="s">
        <v>3186</v>
      </c>
      <c r="C84" s="565" t="s">
        <v>2999</v>
      </c>
      <c r="D84" s="568" t="s">
        <v>3169</v>
      </c>
      <c r="E84" s="571" t="s">
        <v>3170</v>
      </c>
      <c r="F84" s="571" t="s">
        <v>3171</v>
      </c>
      <c r="G84" s="571" t="s">
        <v>3187</v>
      </c>
      <c r="H84" s="589">
        <v>43910</v>
      </c>
      <c r="I84" s="588" t="s">
        <v>3173</v>
      </c>
      <c r="J84" s="588" t="s">
        <v>3037</v>
      </c>
      <c r="K84" s="588" t="s">
        <v>3188</v>
      </c>
      <c r="L84" s="592">
        <v>43983</v>
      </c>
      <c r="M84" s="585">
        <v>44165</v>
      </c>
      <c r="N84" s="588" t="s">
        <v>3189</v>
      </c>
      <c r="O84" s="588" t="s">
        <v>3176</v>
      </c>
      <c r="P84" s="409" t="s">
        <v>3007</v>
      </c>
      <c r="Q84" s="410" t="s">
        <v>3007</v>
      </c>
      <c r="R84" s="411" t="s">
        <v>3007</v>
      </c>
      <c r="S84" s="412" t="s">
        <v>3007</v>
      </c>
      <c r="T84" s="413" t="s">
        <v>3008</v>
      </c>
      <c r="U84" s="454" t="s">
        <v>3088</v>
      </c>
      <c r="V84" s="413"/>
      <c r="W84" s="413" t="s">
        <v>3008</v>
      </c>
      <c r="X84" s="454" t="s">
        <v>3088</v>
      </c>
      <c r="Y84" s="416"/>
      <c r="Z84" s="416"/>
      <c r="AA84" s="459"/>
      <c r="AB84" s="605"/>
      <c r="AC84" s="565"/>
      <c r="AD84" s="606"/>
      <c r="AE84" s="606"/>
      <c r="AF84" s="403"/>
      <c r="AG84" s="403"/>
      <c r="AH84" s="403"/>
      <c r="AI84" s="403"/>
      <c r="AJ84" s="403"/>
      <c r="AK84" s="403"/>
      <c r="AL84" s="403"/>
      <c r="AM84" s="403"/>
      <c r="AN84" s="403"/>
      <c r="AO84" s="403"/>
      <c r="AP84" s="403"/>
      <c r="AQ84" s="403"/>
      <c r="AR84" s="417"/>
    </row>
    <row r="85" spans="1:44" s="429" customFormat="1" ht="22.5" customHeight="1">
      <c r="A85" s="594"/>
      <c r="B85" s="597" t="s">
        <v>3186</v>
      </c>
      <c r="C85" s="566" t="s">
        <v>2999</v>
      </c>
      <c r="D85" s="569" t="s">
        <v>3169</v>
      </c>
      <c r="E85" s="572" t="s">
        <v>3170</v>
      </c>
      <c r="F85" s="572" t="s">
        <v>3171</v>
      </c>
      <c r="G85" s="572" t="s">
        <v>3187</v>
      </c>
      <c r="H85" s="590">
        <v>43910</v>
      </c>
      <c r="I85" s="586" t="s">
        <v>3173</v>
      </c>
      <c r="J85" s="586" t="s">
        <v>3037</v>
      </c>
      <c r="K85" s="586" t="s">
        <v>3188</v>
      </c>
      <c r="L85" s="566">
        <v>43983</v>
      </c>
      <c r="M85" s="586">
        <v>44165</v>
      </c>
      <c r="N85" s="586" t="s">
        <v>3189</v>
      </c>
      <c r="O85" s="586" t="s">
        <v>3176</v>
      </c>
      <c r="P85" s="419"/>
      <c r="Q85" s="420"/>
      <c r="R85" s="421"/>
      <c r="S85" s="422" t="s">
        <v>3007</v>
      </c>
      <c r="T85" s="423" t="s">
        <v>3088</v>
      </c>
      <c r="U85" s="423" t="s">
        <v>3088</v>
      </c>
      <c r="V85" s="423"/>
      <c r="W85" s="423" t="s">
        <v>3088</v>
      </c>
      <c r="X85" s="423" t="s">
        <v>3088</v>
      </c>
      <c r="Y85" s="423"/>
      <c r="Z85" s="423"/>
      <c r="AA85" s="466" t="s">
        <v>3116</v>
      </c>
      <c r="AB85" s="603"/>
      <c r="AC85" s="566"/>
      <c r="AD85" s="566"/>
      <c r="AE85" s="566"/>
      <c r="AF85" s="427"/>
      <c r="AG85" s="427"/>
      <c r="AH85" s="427"/>
      <c r="AI85" s="427"/>
      <c r="AJ85" s="427"/>
      <c r="AK85" s="427"/>
      <c r="AL85" s="427"/>
      <c r="AM85" s="427"/>
      <c r="AN85" s="427"/>
      <c r="AO85" s="427"/>
      <c r="AP85" s="427"/>
      <c r="AQ85" s="427"/>
      <c r="AR85" s="428"/>
    </row>
    <row r="86" spans="1:44" s="429" customFormat="1" ht="22.5" customHeight="1">
      <c r="A86" s="594"/>
      <c r="B86" s="597" t="s">
        <v>3186</v>
      </c>
      <c r="C86" s="566" t="s">
        <v>2999</v>
      </c>
      <c r="D86" s="569" t="s">
        <v>3169</v>
      </c>
      <c r="E86" s="572" t="s">
        <v>3170</v>
      </c>
      <c r="F86" s="572" t="s">
        <v>3171</v>
      </c>
      <c r="G86" s="572" t="s">
        <v>3187</v>
      </c>
      <c r="H86" s="590">
        <v>43910</v>
      </c>
      <c r="I86" s="586" t="s">
        <v>3173</v>
      </c>
      <c r="J86" s="586" t="s">
        <v>3037</v>
      </c>
      <c r="K86" s="586" t="s">
        <v>3188</v>
      </c>
      <c r="L86" s="566">
        <v>43983</v>
      </c>
      <c r="M86" s="586">
        <v>44165</v>
      </c>
      <c r="N86" s="586" t="s">
        <v>3189</v>
      </c>
      <c r="O86" s="586" t="s">
        <v>3176</v>
      </c>
      <c r="P86" s="419"/>
      <c r="Q86" s="420"/>
      <c r="R86" s="421" t="s">
        <v>3007</v>
      </c>
      <c r="S86" s="430"/>
      <c r="T86" s="432">
        <v>44020</v>
      </c>
      <c r="U86" s="458" t="s">
        <v>3179</v>
      </c>
      <c r="V86" s="433" t="s">
        <v>3180</v>
      </c>
      <c r="W86" s="432">
        <v>44028</v>
      </c>
      <c r="X86" s="458" t="s">
        <v>3181</v>
      </c>
      <c r="Y86" s="457" t="s">
        <v>925</v>
      </c>
      <c r="Z86" s="430"/>
      <c r="AA86" s="461"/>
      <c r="AB86" s="603"/>
      <c r="AC86" s="566"/>
      <c r="AD86" s="566"/>
      <c r="AE86" s="566"/>
      <c r="AF86" s="427"/>
      <c r="AG86" s="427"/>
      <c r="AH86" s="427"/>
      <c r="AI86" s="427"/>
      <c r="AJ86" s="427"/>
      <c r="AK86" s="427"/>
      <c r="AL86" s="427"/>
      <c r="AM86" s="427"/>
      <c r="AN86" s="427"/>
      <c r="AO86" s="427"/>
      <c r="AP86" s="427"/>
      <c r="AQ86" s="427"/>
      <c r="AR86" s="428"/>
    </row>
    <row r="87" spans="1:44" s="429" customFormat="1" ht="22.5" customHeight="1">
      <c r="A87" s="594"/>
      <c r="B87" s="597" t="s">
        <v>3186</v>
      </c>
      <c r="C87" s="566" t="s">
        <v>2999</v>
      </c>
      <c r="D87" s="569" t="s">
        <v>3169</v>
      </c>
      <c r="E87" s="572" t="s">
        <v>3170</v>
      </c>
      <c r="F87" s="572" t="s">
        <v>3171</v>
      </c>
      <c r="G87" s="572" t="s">
        <v>3187</v>
      </c>
      <c r="H87" s="590">
        <v>43910</v>
      </c>
      <c r="I87" s="586" t="s">
        <v>3173</v>
      </c>
      <c r="J87" s="586" t="s">
        <v>3037</v>
      </c>
      <c r="K87" s="586" t="s">
        <v>3188</v>
      </c>
      <c r="L87" s="566">
        <v>43983</v>
      </c>
      <c r="M87" s="586">
        <v>44165</v>
      </c>
      <c r="N87" s="586" t="s">
        <v>3189</v>
      </c>
      <c r="O87" s="586" t="s">
        <v>3176</v>
      </c>
      <c r="P87" s="419"/>
      <c r="Q87" s="420" t="s">
        <v>3007</v>
      </c>
      <c r="R87" s="434"/>
      <c r="S87" s="434"/>
      <c r="T87" s="469">
        <v>44103</v>
      </c>
      <c r="U87" s="470" t="s">
        <v>3190</v>
      </c>
      <c r="V87" s="470" t="s">
        <v>3191</v>
      </c>
      <c r="W87" s="437">
        <v>44132</v>
      </c>
      <c r="X87" s="470" t="s">
        <v>3192</v>
      </c>
      <c r="Y87" s="471" t="s">
        <v>925</v>
      </c>
      <c r="Z87" s="438">
        <v>0.3</v>
      </c>
      <c r="AA87" s="462" t="s">
        <v>3193</v>
      </c>
      <c r="AB87" s="603"/>
      <c r="AC87" s="566"/>
      <c r="AD87" s="566"/>
      <c r="AE87" s="566"/>
      <c r="AF87" s="427"/>
      <c r="AG87" s="427"/>
      <c r="AH87" s="427"/>
      <c r="AI87" s="427"/>
      <c r="AJ87" s="427"/>
      <c r="AK87" s="427"/>
      <c r="AL87" s="427"/>
      <c r="AM87" s="427"/>
      <c r="AN87" s="427"/>
      <c r="AO87" s="427"/>
      <c r="AP87" s="427"/>
      <c r="AQ87" s="427"/>
      <c r="AR87" s="428"/>
    </row>
    <row r="88" spans="1:44" s="429" customFormat="1" ht="22.5" customHeight="1" thickBot="1">
      <c r="A88" s="595"/>
      <c r="B88" s="598" t="s">
        <v>3186</v>
      </c>
      <c r="C88" s="567" t="s">
        <v>2999</v>
      </c>
      <c r="D88" s="570" t="s">
        <v>3169</v>
      </c>
      <c r="E88" s="573" t="s">
        <v>3170</v>
      </c>
      <c r="F88" s="573" t="s">
        <v>3171</v>
      </c>
      <c r="G88" s="573" t="s">
        <v>3187</v>
      </c>
      <c r="H88" s="591">
        <v>43910</v>
      </c>
      <c r="I88" s="587" t="s">
        <v>3173</v>
      </c>
      <c r="J88" s="587" t="s">
        <v>3037</v>
      </c>
      <c r="K88" s="587" t="s">
        <v>3188</v>
      </c>
      <c r="L88" s="567">
        <v>43983</v>
      </c>
      <c r="M88" s="587">
        <v>44165</v>
      </c>
      <c r="N88" s="587" t="s">
        <v>3189</v>
      </c>
      <c r="O88" s="587" t="s">
        <v>3176</v>
      </c>
      <c r="P88" s="440" t="s">
        <v>3007</v>
      </c>
      <c r="Q88" s="441"/>
      <c r="R88" s="441"/>
      <c r="S88" s="441"/>
      <c r="T88" s="441"/>
      <c r="U88" s="441"/>
      <c r="V88" s="441"/>
      <c r="W88" s="441"/>
      <c r="X88" s="441"/>
      <c r="Y88" s="441"/>
      <c r="Z88" s="441"/>
      <c r="AA88" s="463"/>
      <c r="AB88" s="604"/>
      <c r="AC88" s="567"/>
      <c r="AD88" s="602"/>
      <c r="AE88" s="602"/>
      <c r="AF88" s="427"/>
      <c r="AG88" s="427"/>
      <c r="AH88" s="427"/>
      <c r="AI88" s="427"/>
      <c r="AJ88" s="427"/>
      <c r="AK88" s="427"/>
      <c r="AL88" s="427"/>
      <c r="AM88" s="427"/>
      <c r="AN88" s="427"/>
      <c r="AO88" s="427"/>
      <c r="AP88" s="427"/>
      <c r="AQ88" s="427"/>
      <c r="AR88" s="428"/>
    </row>
    <row r="89" spans="1:44" s="418" customFormat="1" ht="22.5" customHeight="1">
      <c r="A89" s="593">
        <f t="shared" ref="A89" si="15">A84+1</f>
        <v>18</v>
      </c>
      <c r="B89" s="596" t="s">
        <v>3194</v>
      </c>
      <c r="C89" s="565" t="s">
        <v>2999</v>
      </c>
      <c r="D89" s="568" t="s">
        <v>3169</v>
      </c>
      <c r="E89" s="571" t="s">
        <v>3170</v>
      </c>
      <c r="F89" s="571" t="s">
        <v>3171</v>
      </c>
      <c r="G89" s="571" t="s">
        <v>3172</v>
      </c>
      <c r="H89" s="589">
        <v>43910</v>
      </c>
      <c r="I89" s="588" t="s">
        <v>3173</v>
      </c>
      <c r="J89" s="588" t="s">
        <v>3037</v>
      </c>
      <c r="K89" s="588" t="s">
        <v>3195</v>
      </c>
      <c r="L89" s="592">
        <v>44075</v>
      </c>
      <c r="M89" s="585">
        <v>44165</v>
      </c>
      <c r="N89" s="588" t="s">
        <v>3196</v>
      </c>
      <c r="O89" s="588" t="s">
        <v>3176</v>
      </c>
      <c r="P89" s="409" t="s">
        <v>3007</v>
      </c>
      <c r="Q89" s="410" t="s">
        <v>3007</v>
      </c>
      <c r="R89" s="411" t="s">
        <v>3007</v>
      </c>
      <c r="S89" s="412" t="s">
        <v>3007</v>
      </c>
      <c r="T89" s="413" t="s">
        <v>3008</v>
      </c>
      <c r="U89" s="454" t="s">
        <v>3088</v>
      </c>
      <c r="V89" s="413"/>
      <c r="W89" s="413" t="s">
        <v>3008</v>
      </c>
      <c r="X89" s="454" t="s">
        <v>3088</v>
      </c>
      <c r="Y89" s="416"/>
      <c r="Z89" s="416"/>
      <c r="AA89" s="459"/>
      <c r="AB89" s="605"/>
      <c r="AC89" s="565"/>
      <c r="AD89" s="606"/>
      <c r="AE89" s="606"/>
      <c r="AF89" s="403"/>
      <c r="AG89" s="403"/>
      <c r="AH89" s="403"/>
      <c r="AI89" s="403"/>
      <c r="AJ89" s="403"/>
      <c r="AK89" s="403"/>
      <c r="AL89" s="403"/>
      <c r="AM89" s="403"/>
      <c r="AN89" s="403"/>
      <c r="AO89" s="403"/>
      <c r="AP89" s="403"/>
      <c r="AQ89" s="403"/>
      <c r="AR89" s="417"/>
    </row>
    <row r="90" spans="1:44" s="429" customFormat="1" ht="22.5" customHeight="1">
      <c r="A90" s="594"/>
      <c r="B90" s="597" t="s">
        <v>3194</v>
      </c>
      <c r="C90" s="566" t="s">
        <v>2999</v>
      </c>
      <c r="D90" s="569" t="s">
        <v>3169</v>
      </c>
      <c r="E90" s="572" t="s">
        <v>3170</v>
      </c>
      <c r="F90" s="572" t="s">
        <v>3171</v>
      </c>
      <c r="G90" s="572" t="s">
        <v>3172</v>
      </c>
      <c r="H90" s="590">
        <v>43910</v>
      </c>
      <c r="I90" s="586" t="s">
        <v>3173</v>
      </c>
      <c r="J90" s="586" t="s">
        <v>3037</v>
      </c>
      <c r="K90" s="586" t="s">
        <v>3195</v>
      </c>
      <c r="L90" s="566">
        <v>44075</v>
      </c>
      <c r="M90" s="586">
        <v>44165</v>
      </c>
      <c r="N90" s="586" t="s">
        <v>3196</v>
      </c>
      <c r="O90" s="586" t="s">
        <v>3176</v>
      </c>
      <c r="P90" s="419"/>
      <c r="Q90" s="420"/>
      <c r="R90" s="421"/>
      <c r="S90" s="422" t="s">
        <v>3007</v>
      </c>
      <c r="T90" s="423" t="s">
        <v>3088</v>
      </c>
      <c r="U90" s="423" t="s">
        <v>3088</v>
      </c>
      <c r="V90" s="423"/>
      <c r="W90" s="423" t="s">
        <v>3088</v>
      </c>
      <c r="X90" s="423" t="s">
        <v>3088</v>
      </c>
      <c r="Y90" s="423"/>
      <c r="Z90" s="423"/>
      <c r="AA90" s="466" t="s">
        <v>3116</v>
      </c>
      <c r="AB90" s="603"/>
      <c r="AC90" s="566"/>
      <c r="AD90" s="566"/>
      <c r="AE90" s="566"/>
      <c r="AF90" s="427"/>
      <c r="AG90" s="427"/>
      <c r="AH90" s="427"/>
      <c r="AI90" s="427"/>
      <c r="AJ90" s="427"/>
      <c r="AK90" s="427"/>
      <c r="AL90" s="427"/>
      <c r="AM90" s="427"/>
      <c r="AN90" s="427"/>
      <c r="AO90" s="427"/>
      <c r="AP90" s="427"/>
      <c r="AQ90" s="427"/>
      <c r="AR90" s="428"/>
    </row>
    <row r="91" spans="1:44" s="429" customFormat="1" ht="22.5" customHeight="1">
      <c r="A91" s="594"/>
      <c r="B91" s="597" t="s">
        <v>3194</v>
      </c>
      <c r="C91" s="566" t="s">
        <v>2999</v>
      </c>
      <c r="D91" s="569" t="s">
        <v>3169</v>
      </c>
      <c r="E91" s="572" t="s">
        <v>3170</v>
      </c>
      <c r="F91" s="572" t="s">
        <v>3171</v>
      </c>
      <c r="G91" s="572" t="s">
        <v>3172</v>
      </c>
      <c r="H91" s="590">
        <v>43910</v>
      </c>
      <c r="I91" s="586" t="s">
        <v>3173</v>
      </c>
      <c r="J91" s="586" t="s">
        <v>3037</v>
      </c>
      <c r="K91" s="586" t="s">
        <v>3195</v>
      </c>
      <c r="L91" s="566">
        <v>44075</v>
      </c>
      <c r="M91" s="586">
        <v>44165</v>
      </c>
      <c r="N91" s="586" t="s">
        <v>3196</v>
      </c>
      <c r="O91" s="586" t="s">
        <v>3176</v>
      </c>
      <c r="P91" s="419"/>
      <c r="Q91" s="420"/>
      <c r="R91" s="421" t="s">
        <v>3007</v>
      </c>
      <c r="S91" s="430"/>
      <c r="T91" s="432">
        <v>44020</v>
      </c>
      <c r="U91" s="458" t="s">
        <v>3179</v>
      </c>
      <c r="V91" s="433" t="s">
        <v>3180</v>
      </c>
      <c r="W91" s="432">
        <v>44028</v>
      </c>
      <c r="X91" s="458" t="s">
        <v>3197</v>
      </c>
      <c r="Y91" s="457" t="s">
        <v>925</v>
      </c>
      <c r="Z91" s="430"/>
      <c r="AA91" s="461"/>
      <c r="AB91" s="603"/>
      <c r="AC91" s="566"/>
      <c r="AD91" s="566"/>
      <c r="AE91" s="566"/>
      <c r="AF91" s="427"/>
      <c r="AG91" s="427"/>
      <c r="AH91" s="427"/>
      <c r="AI91" s="427"/>
      <c r="AJ91" s="427"/>
      <c r="AK91" s="427"/>
      <c r="AL91" s="427"/>
      <c r="AM91" s="427"/>
      <c r="AN91" s="427"/>
      <c r="AO91" s="427"/>
      <c r="AP91" s="427"/>
      <c r="AQ91" s="427"/>
      <c r="AR91" s="428"/>
    </row>
    <row r="92" spans="1:44" s="429" customFormat="1" ht="22.5" customHeight="1">
      <c r="A92" s="594"/>
      <c r="B92" s="597" t="s">
        <v>3194</v>
      </c>
      <c r="C92" s="566" t="s">
        <v>2999</v>
      </c>
      <c r="D92" s="569" t="s">
        <v>3169</v>
      </c>
      <c r="E92" s="572" t="s">
        <v>3170</v>
      </c>
      <c r="F92" s="572" t="s">
        <v>3171</v>
      </c>
      <c r="G92" s="572" t="s">
        <v>3172</v>
      </c>
      <c r="H92" s="590">
        <v>43910</v>
      </c>
      <c r="I92" s="586" t="s">
        <v>3173</v>
      </c>
      <c r="J92" s="586" t="s">
        <v>3037</v>
      </c>
      <c r="K92" s="586" t="s">
        <v>3195</v>
      </c>
      <c r="L92" s="566">
        <v>44075</v>
      </c>
      <c r="M92" s="586">
        <v>44165</v>
      </c>
      <c r="N92" s="586" t="s">
        <v>3196</v>
      </c>
      <c r="O92" s="586" t="s">
        <v>3176</v>
      </c>
      <c r="P92" s="419"/>
      <c r="Q92" s="420" t="s">
        <v>3007</v>
      </c>
      <c r="R92" s="434"/>
      <c r="S92" s="434"/>
      <c r="T92" s="469">
        <v>44103</v>
      </c>
      <c r="U92" s="470" t="s">
        <v>3198</v>
      </c>
      <c r="V92" s="470" t="s">
        <v>3191</v>
      </c>
      <c r="W92" s="437">
        <v>44132</v>
      </c>
      <c r="X92" s="470" t="s">
        <v>3192</v>
      </c>
      <c r="Y92" s="471" t="s">
        <v>925</v>
      </c>
      <c r="Z92" s="438">
        <v>0.1</v>
      </c>
      <c r="AA92" s="462" t="s">
        <v>3193</v>
      </c>
      <c r="AB92" s="603"/>
      <c r="AC92" s="566"/>
      <c r="AD92" s="566"/>
      <c r="AE92" s="566"/>
      <c r="AF92" s="427"/>
      <c r="AG92" s="427"/>
      <c r="AH92" s="427"/>
      <c r="AI92" s="427"/>
      <c r="AJ92" s="427"/>
      <c r="AK92" s="427"/>
      <c r="AL92" s="427"/>
      <c r="AM92" s="427"/>
      <c r="AN92" s="427"/>
      <c r="AO92" s="427"/>
      <c r="AP92" s="427"/>
      <c r="AQ92" s="427"/>
      <c r="AR92" s="428"/>
    </row>
    <row r="93" spans="1:44" s="429" customFormat="1" ht="22.5" customHeight="1" thickBot="1">
      <c r="A93" s="595"/>
      <c r="B93" s="598" t="s">
        <v>3194</v>
      </c>
      <c r="C93" s="567" t="s">
        <v>2999</v>
      </c>
      <c r="D93" s="570" t="s">
        <v>3169</v>
      </c>
      <c r="E93" s="573" t="s">
        <v>3170</v>
      </c>
      <c r="F93" s="573" t="s">
        <v>3171</v>
      </c>
      <c r="G93" s="573" t="s">
        <v>3172</v>
      </c>
      <c r="H93" s="591">
        <v>43910</v>
      </c>
      <c r="I93" s="587" t="s">
        <v>3173</v>
      </c>
      <c r="J93" s="587" t="s">
        <v>3037</v>
      </c>
      <c r="K93" s="587" t="s">
        <v>3195</v>
      </c>
      <c r="L93" s="567">
        <v>44075</v>
      </c>
      <c r="M93" s="587">
        <v>44165</v>
      </c>
      <c r="N93" s="587" t="s">
        <v>3196</v>
      </c>
      <c r="O93" s="587" t="s">
        <v>3176</v>
      </c>
      <c r="P93" s="440" t="s">
        <v>3007</v>
      </c>
      <c r="Q93" s="441"/>
      <c r="R93" s="441"/>
      <c r="S93" s="441"/>
      <c r="T93" s="441"/>
      <c r="U93" s="441"/>
      <c r="V93" s="441"/>
      <c r="W93" s="441"/>
      <c r="X93" s="441"/>
      <c r="Y93" s="441"/>
      <c r="Z93" s="441"/>
      <c r="AA93" s="463"/>
      <c r="AB93" s="604"/>
      <c r="AC93" s="567"/>
      <c r="AD93" s="602"/>
      <c r="AE93" s="602"/>
      <c r="AF93" s="427"/>
      <c r="AG93" s="427"/>
      <c r="AH93" s="427"/>
      <c r="AI93" s="427"/>
      <c r="AJ93" s="427"/>
      <c r="AK93" s="427"/>
      <c r="AL93" s="427"/>
      <c r="AM93" s="427"/>
      <c r="AN93" s="427"/>
      <c r="AO93" s="427"/>
      <c r="AP93" s="427"/>
      <c r="AQ93" s="427"/>
      <c r="AR93" s="428"/>
    </row>
    <row r="94" spans="1:44" s="418" customFormat="1" ht="22.5" customHeight="1">
      <c r="A94" s="593">
        <f t="shared" ref="A94" si="16">A89+1</f>
        <v>19</v>
      </c>
      <c r="B94" s="596" t="s">
        <v>3199</v>
      </c>
      <c r="C94" s="565" t="s">
        <v>2999</v>
      </c>
      <c r="D94" s="568" t="s">
        <v>3169</v>
      </c>
      <c r="E94" s="571" t="s">
        <v>3170</v>
      </c>
      <c r="F94" s="571" t="s">
        <v>3171</v>
      </c>
      <c r="G94" s="571" t="s">
        <v>3200</v>
      </c>
      <c r="H94" s="589">
        <v>43910</v>
      </c>
      <c r="I94" s="588" t="s">
        <v>3173</v>
      </c>
      <c r="J94" s="588" t="s">
        <v>3005</v>
      </c>
      <c r="K94" s="588" t="s">
        <v>3201</v>
      </c>
      <c r="L94" s="592">
        <v>43983</v>
      </c>
      <c r="M94" s="585">
        <v>44195</v>
      </c>
      <c r="N94" s="588" t="s">
        <v>3196</v>
      </c>
      <c r="O94" s="588" t="s">
        <v>3176</v>
      </c>
      <c r="P94" s="409" t="s">
        <v>3007</v>
      </c>
      <c r="Q94" s="410" t="s">
        <v>3007</v>
      </c>
      <c r="R94" s="411" t="s">
        <v>3007</v>
      </c>
      <c r="S94" s="412" t="s">
        <v>3007</v>
      </c>
      <c r="T94" s="413" t="s">
        <v>3008</v>
      </c>
      <c r="U94" s="454" t="s">
        <v>3088</v>
      </c>
      <c r="V94" s="413"/>
      <c r="W94" s="413" t="s">
        <v>3008</v>
      </c>
      <c r="X94" s="454" t="s">
        <v>3088</v>
      </c>
      <c r="Y94" s="416"/>
      <c r="Z94" s="416"/>
      <c r="AA94" s="459"/>
      <c r="AB94" s="605"/>
      <c r="AC94" s="565"/>
      <c r="AD94" s="606"/>
      <c r="AE94" s="606"/>
      <c r="AF94" s="403"/>
      <c r="AG94" s="403"/>
      <c r="AH94" s="403"/>
      <c r="AI94" s="403"/>
      <c r="AJ94" s="403"/>
      <c r="AK94" s="403"/>
      <c r="AL94" s="403"/>
      <c r="AM94" s="403"/>
      <c r="AN94" s="403"/>
      <c r="AO94" s="403"/>
      <c r="AP94" s="403"/>
      <c r="AQ94" s="403"/>
      <c r="AR94" s="417"/>
    </row>
    <row r="95" spans="1:44" s="429" customFormat="1" ht="22.5" customHeight="1">
      <c r="A95" s="594"/>
      <c r="B95" s="597" t="s">
        <v>3199</v>
      </c>
      <c r="C95" s="566" t="s">
        <v>2999</v>
      </c>
      <c r="D95" s="569" t="s">
        <v>3169</v>
      </c>
      <c r="E95" s="572" t="s">
        <v>3170</v>
      </c>
      <c r="F95" s="572" t="s">
        <v>3171</v>
      </c>
      <c r="G95" s="572" t="s">
        <v>3200</v>
      </c>
      <c r="H95" s="590">
        <v>43910</v>
      </c>
      <c r="I95" s="586" t="s">
        <v>3173</v>
      </c>
      <c r="J95" s="586" t="s">
        <v>3005</v>
      </c>
      <c r="K95" s="586" t="s">
        <v>3201</v>
      </c>
      <c r="L95" s="566">
        <v>43983</v>
      </c>
      <c r="M95" s="586">
        <v>44195</v>
      </c>
      <c r="N95" s="586" t="s">
        <v>3196</v>
      </c>
      <c r="O95" s="586" t="s">
        <v>3176</v>
      </c>
      <c r="P95" s="419"/>
      <c r="Q95" s="420"/>
      <c r="R95" s="421"/>
      <c r="S95" s="422" t="s">
        <v>3007</v>
      </c>
      <c r="T95" s="423" t="s">
        <v>3088</v>
      </c>
      <c r="U95" s="423" t="s">
        <v>3088</v>
      </c>
      <c r="V95" s="423"/>
      <c r="W95" s="423" t="s">
        <v>3088</v>
      </c>
      <c r="X95" s="423" t="s">
        <v>3088</v>
      </c>
      <c r="Y95" s="423"/>
      <c r="Z95" s="423"/>
      <c r="AA95" s="466" t="s">
        <v>3116</v>
      </c>
      <c r="AB95" s="603"/>
      <c r="AC95" s="566"/>
      <c r="AD95" s="566"/>
      <c r="AE95" s="566"/>
      <c r="AF95" s="427"/>
      <c r="AG95" s="427"/>
      <c r="AH95" s="427"/>
      <c r="AI95" s="427"/>
      <c r="AJ95" s="427"/>
      <c r="AK95" s="427"/>
      <c r="AL95" s="427"/>
      <c r="AM95" s="427"/>
      <c r="AN95" s="427"/>
      <c r="AO95" s="427"/>
      <c r="AP95" s="427"/>
      <c r="AQ95" s="427"/>
      <c r="AR95" s="428"/>
    </row>
    <row r="96" spans="1:44" s="429" customFormat="1" ht="22.5" customHeight="1">
      <c r="A96" s="594"/>
      <c r="B96" s="597" t="s">
        <v>3199</v>
      </c>
      <c r="C96" s="566" t="s">
        <v>2999</v>
      </c>
      <c r="D96" s="569" t="s">
        <v>3169</v>
      </c>
      <c r="E96" s="572" t="s">
        <v>3170</v>
      </c>
      <c r="F96" s="572" t="s">
        <v>3171</v>
      </c>
      <c r="G96" s="572" t="s">
        <v>3200</v>
      </c>
      <c r="H96" s="590">
        <v>43910</v>
      </c>
      <c r="I96" s="586" t="s">
        <v>3173</v>
      </c>
      <c r="J96" s="586" t="s">
        <v>3005</v>
      </c>
      <c r="K96" s="586" t="s">
        <v>3201</v>
      </c>
      <c r="L96" s="566">
        <v>43983</v>
      </c>
      <c r="M96" s="586">
        <v>44195</v>
      </c>
      <c r="N96" s="586" t="s">
        <v>3196</v>
      </c>
      <c r="O96" s="586" t="s">
        <v>3176</v>
      </c>
      <c r="P96" s="419"/>
      <c r="Q96" s="420"/>
      <c r="R96" s="421" t="s">
        <v>3007</v>
      </c>
      <c r="S96" s="430"/>
      <c r="T96" s="432">
        <v>44020</v>
      </c>
      <c r="U96" s="458" t="s">
        <v>3179</v>
      </c>
      <c r="V96" s="433" t="s">
        <v>3180</v>
      </c>
      <c r="W96" s="432">
        <v>44028</v>
      </c>
      <c r="X96" s="458" t="s">
        <v>3181</v>
      </c>
      <c r="Y96" s="457" t="s">
        <v>925</v>
      </c>
      <c r="Z96" s="430"/>
      <c r="AA96" s="461"/>
      <c r="AB96" s="603"/>
      <c r="AC96" s="566"/>
      <c r="AD96" s="566"/>
      <c r="AE96" s="566"/>
      <c r="AF96" s="427"/>
      <c r="AG96" s="427"/>
      <c r="AH96" s="427"/>
      <c r="AI96" s="427"/>
      <c r="AJ96" s="427"/>
      <c r="AK96" s="427"/>
      <c r="AL96" s="427"/>
      <c r="AM96" s="427"/>
      <c r="AN96" s="427"/>
      <c r="AO96" s="427"/>
      <c r="AP96" s="427"/>
      <c r="AQ96" s="427"/>
      <c r="AR96" s="428"/>
    </row>
    <row r="97" spans="1:44" s="429" customFormat="1" ht="22.5" customHeight="1">
      <c r="A97" s="594"/>
      <c r="B97" s="597" t="s">
        <v>3199</v>
      </c>
      <c r="C97" s="566" t="s">
        <v>2999</v>
      </c>
      <c r="D97" s="569" t="s">
        <v>3169</v>
      </c>
      <c r="E97" s="572" t="s">
        <v>3170</v>
      </c>
      <c r="F97" s="572" t="s">
        <v>3171</v>
      </c>
      <c r="G97" s="572" t="s">
        <v>3200</v>
      </c>
      <c r="H97" s="590">
        <v>43910</v>
      </c>
      <c r="I97" s="586" t="s">
        <v>3173</v>
      </c>
      <c r="J97" s="586" t="s">
        <v>3005</v>
      </c>
      <c r="K97" s="586" t="s">
        <v>3201</v>
      </c>
      <c r="L97" s="566">
        <v>43983</v>
      </c>
      <c r="M97" s="586">
        <v>44195</v>
      </c>
      <c r="N97" s="586" t="s">
        <v>3196</v>
      </c>
      <c r="O97" s="586" t="s">
        <v>3176</v>
      </c>
      <c r="P97" s="419"/>
      <c r="Q97" s="420" t="s">
        <v>3007</v>
      </c>
      <c r="R97" s="434"/>
      <c r="S97" s="434"/>
      <c r="T97" s="469">
        <v>44103</v>
      </c>
      <c r="U97" s="470" t="s">
        <v>3202</v>
      </c>
      <c r="V97" s="470" t="s">
        <v>3203</v>
      </c>
      <c r="W97" s="437">
        <v>44132</v>
      </c>
      <c r="X97" s="470" t="s">
        <v>3184</v>
      </c>
      <c r="Y97" s="471" t="s">
        <v>925</v>
      </c>
      <c r="Z97" s="438">
        <v>0.5</v>
      </c>
      <c r="AA97" s="462" t="s">
        <v>3204</v>
      </c>
      <c r="AB97" s="603"/>
      <c r="AC97" s="566"/>
      <c r="AD97" s="566"/>
      <c r="AE97" s="566"/>
      <c r="AF97" s="427"/>
      <c r="AG97" s="427"/>
      <c r="AH97" s="427"/>
      <c r="AI97" s="427"/>
      <c r="AJ97" s="427"/>
      <c r="AK97" s="427"/>
      <c r="AL97" s="427"/>
      <c r="AM97" s="427"/>
      <c r="AN97" s="427"/>
      <c r="AO97" s="427"/>
      <c r="AP97" s="427"/>
      <c r="AQ97" s="427"/>
      <c r="AR97" s="428"/>
    </row>
    <row r="98" spans="1:44" s="429" customFormat="1" ht="22.5" customHeight="1" thickBot="1">
      <c r="A98" s="595"/>
      <c r="B98" s="598" t="s">
        <v>3199</v>
      </c>
      <c r="C98" s="567" t="s">
        <v>2999</v>
      </c>
      <c r="D98" s="570" t="s">
        <v>3169</v>
      </c>
      <c r="E98" s="573" t="s">
        <v>3170</v>
      </c>
      <c r="F98" s="573" t="s">
        <v>3171</v>
      </c>
      <c r="G98" s="573" t="s">
        <v>3200</v>
      </c>
      <c r="H98" s="591">
        <v>43910</v>
      </c>
      <c r="I98" s="587" t="s">
        <v>3173</v>
      </c>
      <c r="J98" s="587" t="s">
        <v>3005</v>
      </c>
      <c r="K98" s="587" t="s">
        <v>3201</v>
      </c>
      <c r="L98" s="567">
        <v>43983</v>
      </c>
      <c r="M98" s="587">
        <v>44195</v>
      </c>
      <c r="N98" s="587" t="s">
        <v>3196</v>
      </c>
      <c r="O98" s="587" t="s">
        <v>3176</v>
      </c>
      <c r="P98" s="440" t="s">
        <v>3007</v>
      </c>
      <c r="Q98" s="441"/>
      <c r="R98" s="441"/>
      <c r="S98" s="441"/>
      <c r="T98" s="441"/>
      <c r="U98" s="441"/>
      <c r="V98" s="441"/>
      <c r="W98" s="441"/>
      <c r="X98" s="441"/>
      <c r="Y98" s="441"/>
      <c r="Z98" s="441"/>
      <c r="AA98" s="463"/>
      <c r="AB98" s="604"/>
      <c r="AC98" s="567"/>
      <c r="AD98" s="602"/>
      <c r="AE98" s="602"/>
      <c r="AF98" s="427"/>
      <c r="AG98" s="427"/>
      <c r="AH98" s="427"/>
      <c r="AI98" s="427"/>
      <c r="AJ98" s="427"/>
      <c r="AK98" s="427"/>
      <c r="AL98" s="427"/>
      <c r="AM98" s="427"/>
      <c r="AN98" s="427"/>
      <c r="AO98" s="427"/>
      <c r="AP98" s="427"/>
      <c r="AQ98" s="427"/>
      <c r="AR98" s="428"/>
    </row>
    <row r="99" spans="1:44" s="418" customFormat="1" ht="22.5" customHeight="1">
      <c r="A99" s="593">
        <f t="shared" ref="A99" si="17">A94+1</f>
        <v>20</v>
      </c>
      <c r="B99" s="596" t="s">
        <v>3205</v>
      </c>
      <c r="C99" s="565" t="s">
        <v>2999</v>
      </c>
      <c r="D99" s="568" t="s">
        <v>3169</v>
      </c>
      <c r="E99" s="571" t="s">
        <v>3170</v>
      </c>
      <c r="F99" s="571" t="s">
        <v>3206</v>
      </c>
      <c r="G99" s="571" t="s">
        <v>3207</v>
      </c>
      <c r="H99" s="589">
        <v>43910</v>
      </c>
      <c r="I99" s="588" t="s">
        <v>3208</v>
      </c>
      <c r="J99" s="588" t="s">
        <v>3037</v>
      </c>
      <c r="K99" s="588" t="s">
        <v>3209</v>
      </c>
      <c r="L99" s="592">
        <v>43983</v>
      </c>
      <c r="M99" s="585">
        <v>44104</v>
      </c>
      <c r="N99" s="588" t="s">
        <v>3210</v>
      </c>
      <c r="O99" s="588" t="s">
        <v>3176</v>
      </c>
      <c r="P99" s="409" t="s">
        <v>3007</v>
      </c>
      <c r="Q99" s="410" t="s">
        <v>3007</v>
      </c>
      <c r="R99" s="411" t="s">
        <v>3007</v>
      </c>
      <c r="S99" s="412" t="s">
        <v>3007</v>
      </c>
      <c r="T99" s="413" t="s">
        <v>3008</v>
      </c>
      <c r="U99" s="454" t="s">
        <v>3088</v>
      </c>
      <c r="V99" s="413"/>
      <c r="W99" s="413" t="s">
        <v>3008</v>
      </c>
      <c r="X99" s="454" t="s">
        <v>3088</v>
      </c>
      <c r="Y99" s="416"/>
      <c r="Z99" s="416"/>
      <c r="AA99" s="459"/>
      <c r="AB99" s="605" t="s">
        <v>3177</v>
      </c>
      <c r="AC99" s="592">
        <v>44134</v>
      </c>
      <c r="AD99" s="606" t="s">
        <v>3178</v>
      </c>
      <c r="AE99" s="606"/>
      <c r="AF99" s="403"/>
      <c r="AG99" s="403"/>
      <c r="AH99" s="403"/>
      <c r="AI99" s="403"/>
      <c r="AJ99" s="403"/>
      <c r="AK99" s="403"/>
      <c r="AL99" s="403"/>
      <c r="AM99" s="403"/>
      <c r="AN99" s="403"/>
      <c r="AO99" s="403"/>
      <c r="AP99" s="403"/>
      <c r="AQ99" s="403"/>
      <c r="AR99" s="417"/>
    </row>
    <row r="100" spans="1:44" s="429" customFormat="1" ht="22.5" customHeight="1">
      <c r="A100" s="594"/>
      <c r="B100" s="597" t="s">
        <v>3205</v>
      </c>
      <c r="C100" s="566" t="s">
        <v>2999</v>
      </c>
      <c r="D100" s="569" t="s">
        <v>3169</v>
      </c>
      <c r="E100" s="572" t="s">
        <v>3170</v>
      </c>
      <c r="F100" s="572" t="s">
        <v>3206</v>
      </c>
      <c r="G100" s="572" t="s">
        <v>3207</v>
      </c>
      <c r="H100" s="590">
        <v>43910</v>
      </c>
      <c r="I100" s="586" t="s">
        <v>3208</v>
      </c>
      <c r="J100" s="586" t="s">
        <v>3037</v>
      </c>
      <c r="K100" s="586" t="s">
        <v>3209</v>
      </c>
      <c r="L100" s="566">
        <v>43983</v>
      </c>
      <c r="M100" s="586">
        <v>44104</v>
      </c>
      <c r="N100" s="586" t="s">
        <v>3210</v>
      </c>
      <c r="O100" s="586" t="s">
        <v>3176</v>
      </c>
      <c r="P100" s="419"/>
      <c r="Q100" s="420"/>
      <c r="R100" s="421"/>
      <c r="S100" s="422" t="s">
        <v>3007</v>
      </c>
      <c r="T100" s="423" t="s">
        <v>3088</v>
      </c>
      <c r="U100" s="423" t="s">
        <v>3088</v>
      </c>
      <c r="V100" s="423"/>
      <c r="W100" s="423" t="s">
        <v>3088</v>
      </c>
      <c r="X100" s="423" t="s">
        <v>3088</v>
      </c>
      <c r="Y100" s="423"/>
      <c r="Z100" s="423"/>
      <c r="AA100" s="466" t="s">
        <v>3116</v>
      </c>
      <c r="AB100" s="603"/>
      <c r="AC100" s="607"/>
      <c r="AD100" s="566"/>
      <c r="AE100" s="566"/>
      <c r="AF100" s="427"/>
      <c r="AG100" s="427"/>
      <c r="AH100" s="427"/>
      <c r="AI100" s="427"/>
      <c r="AJ100" s="427"/>
      <c r="AK100" s="427"/>
      <c r="AL100" s="427"/>
      <c r="AM100" s="427"/>
      <c r="AN100" s="427"/>
      <c r="AO100" s="427"/>
      <c r="AP100" s="427"/>
      <c r="AQ100" s="427"/>
      <c r="AR100" s="428"/>
    </row>
    <row r="101" spans="1:44" s="429" customFormat="1" ht="22.5" customHeight="1">
      <c r="A101" s="594"/>
      <c r="B101" s="597" t="s">
        <v>3205</v>
      </c>
      <c r="C101" s="566" t="s">
        <v>2999</v>
      </c>
      <c r="D101" s="569" t="s">
        <v>3169</v>
      </c>
      <c r="E101" s="572" t="s">
        <v>3170</v>
      </c>
      <c r="F101" s="572" t="s">
        <v>3206</v>
      </c>
      <c r="G101" s="572" t="s">
        <v>3207</v>
      </c>
      <c r="H101" s="590">
        <v>43910</v>
      </c>
      <c r="I101" s="586" t="s">
        <v>3208</v>
      </c>
      <c r="J101" s="586" t="s">
        <v>3037</v>
      </c>
      <c r="K101" s="586" t="s">
        <v>3209</v>
      </c>
      <c r="L101" s="566">
        <v>43983</v>
      </c>
      <c r="M101" s="586">
        <v>44104</v>
      </c>
      <c r="N101" s="586" t="s">
        <v>3210</v>
      </c>
      <c r="O101" s="586" t="s">
        <v>3176</v>
      </c>
      <c r="P101" s="419"/>
      <c r="Q101" s="420"/>
      <c r="R101" s="421" t="s">
        <v>3007</v>
      </c>
      <c r="S101" s="430"/>
      <c r="T101" s="432">
        <v>44020</v>
      </c>
      <c r="U101" s="458" t="s">
        <v>3179</v>
      </c>
      <c r="V101" s="433" t="s">
        <v>3180</v>
      </c>
      <c r="W101" s="432">
        <v>44028</v>
      </c>
      <c r="X101" s="458" t="s">
        <v>3181</v>
      </c>
      <c r="Y101" s="457" t="s">
        <v>925</v>
      </c>
      <c r="Z101" s="430"/>
      <c r="AA101" s="461"/>
      <c r="AB101" s="603"/>
      <c r="AC101" s="607"/>
      <c r="AD101" s="566"/>
      <c r="AE101" s="566"/>
      <c r="AF101" s="427"/>
      <c r="AG101" s="427"/>
      <c r="AH101" s="427"/>
      <c r="AI101" s="427"/>
      <c r="AJ101" s="427"/>
      <c r="AK101" s="427"/>
      <c r="AL101" s="427"/>
      <c r="AM101" s="427"/>
      <c r="AN101" s="427"/>
      <c r="AO101" s="427"/>
      <c r="AP101" s="427"/>
      <c r="AQ101" s="427"/>
      <c r="AR101" s="428"/>
    </row>
    <row r="102" spans="1:44" s="429" customFormat="1" ht="22.5" customHeight="1">
      <c r="A102" s="594"/>
      <c r="B102" s="597" t="s">
        <v>3205</v>
      </c>
      <c r="C102" s="566" t="s">
        <v>2999</v>
      </c>
      <c r="D102" s="569" t="s">
        <v>3169</v>
      </c>
      <c r="E102" s="572" t="s">
        <v>3170</v>
      </c>
      <c r="F102" s="572" t="s">
        <v>3206</v>
      </c>
      <c r="G102" s="572" t="s">
        <v>3207</v>
      </c>
      <c r="H102" s="590">
        <v>43910</v>
      </c>
      <c r="I102" s="586" t="s">
        <v>3208</v>
      </c>
      <c r="J102" s="586" t="s">
        <v>3037</v>
      </c>
      <c r="K102" s="586" t="s">
        <v>3209</v>
      </c>
      <c r="L102" s="566">
        <v>43983</v>
      </c>
      <c r="M102" s="586">
        <v>44104</v>
      </c>
      <c r="N102" s="586" t="s">
        <v>3210</v>
      </c>
      <c r="O102" s="586" t="s">
        <v>3176</v>
      </c>
      <c r="P102" s="419"/>
      <c r="Q102" s="420" t="s">
        <v>3007</v>
      </c>
      <c r="R102" s="434"/>
      <c r="S102" s="434"/>
      <c r="T102" s="469">
        <v>44103</v>
      </c>
      <c r="U102" s="470" t="s">
        <v>3211</v>
      </c>
      <c r="V102" s="470" t="s">
        <v>3212</v>
      </c>
      <c r="W102" s="437">
        <v>44132</v>
      </c>
      <c r="X102" s="434" t="s">
        <v>3184</v>
      </c>
      <c r="Y102" s="434" t="s">
        <v>923</v>
      </c>
      <c r="Z102" s="438">
        <v>1</v>
      </c>
      <c r="AA102" s="439" t="s">
        <v>3213</v>
      </c>
      <c r="AB102" s="603"/>
      <c r="AC102" s="607"/>
      <c r="AD102" s="566"/>
      <c r="AE102" s="566"/>
      <c r="AF102" s="427"/>
      <c r="AG102" s="427"/>
      <c r="AH102" s="427"/>
      <c r="AI102" s="427"/>
      <c r="AJ102" s="427"/>
      <c r="AK102" s="427"/>
      <c r="AL102" s="427"/>
      <c r="AM102" s="427"/>
      <c r="AN102" s="427"/>
      <c r="AO102" s="427"/>
      <c r="AP102" s="427"/>
      <c r="AQ102" s="427"/>
      <c r="AR102" s="428"/>
    </row>
    <row r="103" spans="1:44" s="429" customFormat="1" ht="22.5" customHeight="1" thickBot="1">
      <c r="A103" s="595"/>
      <c r="B103" s="598" t="s">
        <v>3205</v>
      </c>
      <c r="C103" s="567" t="s">
        <v>2999</v>
      </c>
      <c r="D103" s="570" t="s">
        <v>3169</v>
      </c>
      <c r="E103" s="573" t="s">
        <v>3170</v>
      </c>
      <c r="F103" s="573" t="s">
        <v>3206</v>
      </c>
      <c r="G103" s="573" t="s">
        <v>3207</v>
      </c>
      <c r="H103" s="591">
        <v>43910</v>
      </c>
      <c r="I103" s="587" t="s">
        <v>3208</v>
      </c>
      <c r="J103" s="587" t="s">
        <v>3037</v>
      </c>
      <c r="K103" s="587" t="s">
        <v>3209</v>
      </c>
      <c r="L103" s="567">
        <v>43983</v>
      </c>
      <c r="M103" s="587">
        <v>44104</v>
      </c>
      <c r="N103" s="587" t="s">
        <v>3210</v>
      </c>
      <c r="O103" s="587" t="s">
        <v>3176</v>
      </c>
      <c r="P103" s="440" t="s">
        <v>3007</v>
      </c>
      <c r="Q103" s="441"/>
      <c r="R103" s="441"/>
      <c r="S103" s="441"/>
      <c r="T103" s="441"/>
      <c r="U103" s="441"/>
      <c r="V103" s="441"/>
      <c r="W103" s="441"/>
      <c r="X103" s="441"/>
      <c r="Y103" s="441"/>
      <c r="Z103" s="441"/>
      <c r="AA103" s="463"/>
      <c r="AB103" s="604"/>
      <c r="AC103" s="608"/>
      <c r="AD103" s="602"/>
      <c r="AE103" s="602"/>
      <c r="AF103" s="427"/>
      <c r="AG103" s="427"/>
      <c r="AH103" s="427"/>
      <c r="AI103" s="427"/>
      <c r="AJ103" s="427"/>
      <c r="AK103" s="427"/>
      <c r="AL103" s="427"/>
      <c r="AM103" s="427"/>
      <c r="AN103" s="427"/>
      <c r="AO103" s="427"/>
      <c r="AP103" s="427"/>
      <c r="AQ103" s="427"/>
      <c r="AR103" s="428"/>
    </row>
    <row r="104" spans="1:44" s="418" customFormat="1" ht="22.5" customHeight="1">
      <c r="A104" s="593">
        <f t="shared" ref="A104" si="18">A99+1</f>
        <v>21</v>
      </c>
      <c r="B104" s="596" t="s">
        <v>3214</v>
      </c>
      <c r="C104" s="565" t="s">
        <v>2999</v>
      </c>
      <c r="D104" s="568" t="s">
        <v>3169</v>
      </c>
      <c r="E104" s="571" t="s">
        <v>3170</v>
      </c>
      <c r="F104" s="571" t="s">
        <v>3206</v>
      </c>
      <c r="G104" s="571" t="s">
        <v>3207</v>
      </c>
      <c r="H104" s="589">
        <v>43910</v>
      </c>
      <c r="I104" s="588" t="s">
        <v>3208</v>
      </c>
      <c r="J104" s="588" t="s">
        <v>3037</v>
      </c>
      <c r="K104" s="588" t="s">
        <v>3215</v>
      </c>
      <c r="L104" s="592">
        <v>44013</v>
      </c>
      <c r="M104" s="585">
        <v>44104</v>
      </c>
      <c r="N104" s="588" t="s">
        <v>3216</v>
      </c>
      <c r="O104" s="588" t="s">
        <v>3176</v>
      </c>
      <c r="P104" s="409" t="s">
        <v>3007</v>
      </c>
      <c r="Q104" s="410" t="s">
        <v>3007</v>
      </c>
      <c r="R104" s="411" t="s">
        <v>3007</v>
      </c>
      <c r="S104" s="412" t="s">
        <v>3007</v>
      </c>
      <c r="T104" s="413" t="s">
        <v>3008</v>
      </c>
      <c r="U104" s="454" t="s">
        <v>3088</v>
      </c>
      <c r="V104" s="413"/>
      <c r="W104" s="413" t="s">
        <v>3008</v>
      </c>
      <c r="X104" s="454" t="s">
        <v>3088</v>
      </c>
      <c r="Y104" s="416"/>
      <c r="Z104" s="416"/>
      <c r="AA104" s="459"/>
      <c r="AB104" s="605" t="s">
        <v>3177</v>
      </c>
      <c r="AC104" s="592">
        <v>44134</v>
      </c>
      <c r="AD104" s="606" t="s">
        <v>3178</v>
      </c>
      <c r="AE104" s="606"/>
      <c r="AF104" s="403"/>
      <c r="AG104" s="403"/>
      <c r="AH104" s="403"/>
      <c r="AI104" s="403"/>
      <c r="AJ104" s="403"/>
      <c r="AK104" s="403"/>
      <c r="AL104" s="403"/>
      <c r="AM104" s="403"/>
      <c r="AN104" s="403"/>
      <c r="AO104" s="403"/>
      <c r="AP104" s="403"/>
      <c r="AQ104" s="403"/>
      <c r="AR104" s="417"/>
    </row>
    <row r="105" spans="1:44" s="429" customFormat="1" ht="22.5" customHeight="1">
      <c r="A105" s="594"/>
      <c r="B105" s="597" t="s">
        <v>3214</v>
      </c>
      <c r="C105" s="566" t="s">
        <v>2999</v>
      </c>
      <c r="D105" s="569" t="s">
        <v>3169</v>
      </c>
      <c r="E105" s="572" t="s">
        <v>3170</v>
      </c>
      <c r="F105" s="572" t="s">
        <v>3206</v>
      </c>
      <c r="G105" s="572" t="s">
        <v>3207</v>
      </c>
      <c r="H105" s="590">
        <v>43910</v>
      </c>
      <c r="I105" s="586" t="s">
        <v>3208</v>
      </c>
      <c r="J105" s="586" t="s">
        <v>3037</v>
      </c>
      <c r="K105" s="586" t="s">
        <v>3215</v>
      </c>
      <c r="L105" s="566">
        <v>44013</v>
      </c>
      <c r="M105" s="586">
        <v>44104</v>
      </c>
      <c r="N105" s="586" t="s">
        <v>3216</v>
      </c>
      <c r="O105" s="586" t="s">
        <v>3176</v>
      </c>
      <c r="P105" s="419"/>
      <c r="Q105" s="420"/>
      <c r="R105" s="421"/>
      <c r="S105" s="422" t="s">
        <v>3007</v>
      </c>
      <c r="T105" s="423" t="s">
        <v>3088</v>
      </c>
      <c r="U105" s="423" t="s">
        <v>3088</v>
      </c>
      <c r="V105" s="423"/>
      <c r="W105" s="423" t="s">
        <v>3088</v>
      </c>
      <c r="X105" s="423" t="s">
        <v>3088</v>
      </c>
      <c r="Y105" s="423"/>
      <c r="Z105" s="423"/>
      <c r="AA105" s="466" t="s">
        <v>3116</v>
      </c>
      <c r="AB105" s="603"/>
      <c r="AC105" s="607"/>
      <c r="AD105" s="566"/>
      <c r="AE105" s="566"/>
      <c r="AF105" s="427"/>
      <c r="AG105" s="427"/>
      <c r="AH105" s="427"/>
      <c r="AI105" s="427"/>
      <c r="AJ105" s="427"/>
      <c r="AK105" s="427"/>
      <c r="AL105" s="427"/>
      <c r="AM105" s="427"/>
      <c r="AN105" s="427"/>
      <c r="AO105" s="427"/>
      <c r="AP105" s="427"/>
      <c r="AQ105" s="427"/>
      <c r="AR105" s="428"/>
    </row>
    <row r="106" spans="1:44" s="429" customFormat="1" ht="22.5" customHeight="1">
      <c r="A106" s="594"/>
      <c r="B106" s="597" t="s">
        <v>3214</v>
      </c>
      <c r="C106" s="566" t="s">
        <v>2999</v>
      </c>
      <c r="D106" s="569" t="s">
        <v>3169</v>
      </c>
      <c r="E106" s="572" t="s">
        <v>3170</v>
      </c>
      <c r="F106" s="572" t="s">
        <v>3206</v>
      </c>
      <c r="G106" s="572" t="s">
        <v>3207</v>
      </c>
      <c r="H106" s="590">
        <v>43910</v>
      </c>
      <c r="I106" s="586" t="s">
        <v>3208</v>
      </c>
      <c r="J106" s="586" t="s">
        <v>3037</v>
      </c>
      <c r="K106" s="586" t="s">
        <v>3215</v>
      </c>
      <c r="L106" s="566">
        <v>44013</v>
      </c>
      <c r="M106" s="586">
        <v>44104</v>
      </c>
      <c r="N106" s="586" t="s">
        <v>3216</v>
      </c>
      <c r="O106" s="586" t="s">
        <v>3176</v>
      </c>
      <c r="P106" s="419"/>
      <c r="Q106" s="420"/>
      <c r="R106" s="421" t="s">
        <v>3007</v>
      </c>
      <c r="S106" s="430"/>
      <c r="T106" s="432">
        <v>44020</v>
      </c>
      <c r="U106" s="458" t="s">
        <v>3179</v>
      </c>
      <c r="V106" s="433" t="s">
        <v>3180</v>
      </c>
      <c r="W106" s="432">
        <v>44028</v>
      </c>
      <c r="X106" s="458" t="s">
        <v>3217</v>
      </c>
      <c r="Y106" s="457" t="s">
        <v>925</v>
      </c>
      <c r="Z106" s="430"/>
      <c r="AA106" s="461"/>
      <c r="AB106" s="603"/>
      <c r="AC106" s="607"/>
      <c r="AD106" s="566"/>
      <c r="AE106" s="566"/>
      <c r="AF106" s="427"/>
      <c r="AG106" s="427"/>
      <c r="AH106" s="427"/>
      <c r="AI106" s="427"/>
      <c r="AJ106" s="427"/>
      <c r="AK106" s="427"/>
      <c r="AL106" s="427"/>
      <c r="AM106" s="427"/>
      <c r="AN106" s="427"/>
      <c r="AO106" s="427"/>
      <c r="AP106" s="427"/>
      <c r="AQ106" s="427"/>
      <c r="AR106" s="428"/>
    </row>
    <row r="107" spans="1:44" s="429" customFormat="1" ht="22.5" customHeight="1">
      <c r="A107" s="594"/>
      <c r="B107" s="597" t="s">
        <v>3214</v>
      </c>
      <c r="C107" s="566" t="s">
        <v>2999</v>
      </c>
      <c r="D107" s="569" t="s">
        <v>3169</v>
      </c>
      <c r="E107" s="572" t="s">
        <v>3170</v>
      </c>
      <c r="F107" s="572" t="s">
        <v>3206</v>
      </c>
      <c r="G107" s="572" t="s">
        <v>3207</v>
      </c>
      <c r="H107" s="590">
        <v>43910</v>
      </c>
      <c r="I107" s="586" t="s">
        <v>3208</v>
      </c>
      <c r="J107" s="586" t="s">
        <v>3037</v>
      </c>
      <c r="K107" s="586" t="s">
        <v>3215</v>
      </c>
      <c r="L107" s="566">
        <v>44013</v>
      </c>
      <c r="M107" s="586">
        <v>44104</v>
      </c>
      <c r="N107" s="586" t="s">
        <v>3216</v>
      </c>
      <c r="O107" s="586" t="s">
        <v>3176</v>
      </c>
      <c r="P107" s="419"/>
      <c r="Q107" s="420" t="s">
        <v>3007</v>
      </c>
      <c r="R107" s="434"/>
      <c r="S107" s="434"/>
      <c r="T107" s="469">
        <v>44103</v>
      </c>
      <c r="U107" s="470" t="s">
        <v>3218</v>
      </c>
      <c r="V107" s="470" t="s">
        <v>3219</v>
      </c>
      <c r="W107" s="437">
        <v>44132</v>
      </c>
      <c r="X107" s="434" t="s">
        <v>3184</v>
      </c>
      <c r="Y107" s="434" t="s">
        <v>923</v>
      </c>
      <c r="Z107" s="438">
        <v>1</v>
      </c>
      <c r="AA107" s="439" t="s">
        <v>3185</v>
      </c>
      <c r="AB107" s="603"/>
      <c r="AC107" s="607"/>
      <c r="AD107" s="566"/>
      <c r="AE107" s="566"/>
      <c r="AF107" s="427"/>
      <c r="AG107" s="427"/>
      <c r="AH107" s="427"/>
      <c r="AI107" s="427"/>
      <c r="AJ107" s="427"/>
      <c r="AK107" s="427"/>
      <c r="AL107" s="427"/>
      <c r="AM107" s="427"/>
      <c r="AN107" s="427"/>
      <c r="AO107" s="427"/>
      <c r="AP107" s="427"/>
      <c r="AQ107" s="427"/>
      <c r="AR107" s="428"/>
    </row>
    <row r="108" spans="1:44" s="429" customFormat="1" ht="22.5" customHeight="1" thickBot="1">
      <c r="A108" s="595"/>
      <c r="B108" s="598" t="s">
        <v>3214</v>
      </c>
      <c r="C108" s="567" t="s">
        <v>2999</v>
      </c>
      <c r="D108" s="570" t="s">
        <v>3169</v>
      </c>
      <c r="E108" s="573" t="s">
        <v>3170</v>
      </c>
      <c r="F108" s="573" t="s">
        <v>3206</v>
      </c>
      <c r="G108" s="573" t="s">
        <v>3207</v>
      </c>
      <c r="H108" s="591">
        <v>43910</v>
      </c>
      <c r="I108" s="587" t="s">
        <v>3208</v>
      </c>
      <c r="J108" s="587" t="s">
        <v>3037</v>
      </c>
      <c r="K108" s="587" t="s">
        <v>3215</v>
      </c>
      <c r="L108" s="567">
        <v>44013</v>
      </c>
      <c r="M108" s="587">
        <v>44104</v>
      </c>
      <c r="N108" s="587" t="s">
        <v>3216</v>
      </c>
      <c r="O108" s="587" t="s">
        <v>3176</v>
      </c>
      <c r="P108" s="440" t="s">
        <v>3007</v>
      </c>
      <c r="Q108" s="441"/>
      <c r="R108" s="441"/>
      <c r="S108" s="441"/>
      <c r="T108" s="441"/>
      <c r="U108" s="441"/>
      <c r="V108" s="441"/>
      <c r="W108" s="441"/>
      <c r="X108" s="441"/>
      <c r="Y108" s="441"/>
      <c r="Z108" s="441"/>
      <c r="AA108" s="463"/>
      <c r="AB108" s="604"/>
      <c r="AC108" s="608"/>
      <c r="AD108" s="602"/>
      <c r="AE108" s="602"/>
      <c r="AF108" s="427"/>
      <c r="AG108" s="427"/>
      <c r="AH108" s="427"/>
      <c r="AI108" s="427"/>
      <c r="AJ108" s="427"/>
      <c r="AK108" s="427"/>
      <c r="AL108" s="427"/>
      <c r="AM108" s="427"/>
      <c r="AN108" s="427"/>
      <c r="AO108" s="427"/>
      <c r="AP108" s="427"/>
      <c r="AQ108" s="427"/>
      <c r="AR108" s="428"/>
    </row>
    <row r="109" spans="1:44" s="418" customFormat="1" ht="22.5" customHeight="1">
      <c r="A109" s="593">
        <f t="shared" ref="A109" si="19">A104+1</f>
        <v>22</v>
      </c>
      <c r="B109" s="596" t="s">
        <v>3220</v>
      </c>
      <c r="C109" s="565" t="s">
        <v>2999</v>
      </c>
      <c r="D109" s="568" t="s">
        <v>3169</v>
      </c>
      <c r="E109" s="571" t="s">
        <v>3170</v>
      </c>
      <c r="F109" s="571" t="s">
        <v>3206</v>
      </c>
      <c r="G109" s="571" t="s">
        <v>3207</v>
      </c>
      <c r="H109" s="589">
        <v>43910</v>
      </c>
      <c r="I109" s="588" t="s">
        <v>3208</v>
      </c>
      <c r="J109" s="588" t="s">
        <v>3005</v>
      </c>
      <c r="K109" s="588" t="s">
        <v>3221</v>
      </c>
      <c r="L109" s="592">
        <v>43983</v>
      </c>
      <c r="M109" s="585">
        <v>44195</v>
      </c>
      <c r="N109" s="588" t="s">
        <v>3222</v>
      </c>
      <c r="O109" s="588" t="s">
        <v>3176</v>
      </c>
      <c r="P109" s="409" t="s">
        <v>3007</v>
      </c>
      <c r="Q109" s="410" t="s">
        <v>3007</v>
      </c>
      <c r="R109" s="411" t="s">
        <v>3007</v>
      </c>
      <c r="S109" s="412" t="s">
        <v>3007</v>
      </c>
      <c r="T109" s="413" t="s">
        <v>3008</v>
      </c>
      <c r="U109" s="454" t="s">
        <v>3088</v>
      </c>
      <c r="V109" s="413"/>
      <c r="W109" s="413" t="s">
        <v>3008</v>
      </c>
      <c r="X109" s="454" t="s">
        <v>3088</v>
      </c>
      <c r="Y109" s="416"/>
      <c r="Z109" s="416"/>
      <c r="AA109" s="459"/>
      <c r="AB109" s="605"/>
      <c r="AC109" s="565"/>
      <c r="AD109" s="606"/>
      <c r="AE109" s="606"/>
      <c r="AF109" s="403"/>
      <c r="AG109" s="403"/>
      <c r="AH109" s="403"/>
      <c r="AI109" s="403"/>
      <c r="AJ109" s="403"/>
      <c r="AK109" s="403"/>
      <c r="AL109" s="403"/>
      <c r="AM109" s="403"/>
      <c r="AN109" s="403"/>
      <c r="AO109" s="403"/>
      <c r="AP109" s="403"/>
      <c r="AQ109" s="403"/>
      <c r="AR109" s="417"/>
    </row>
    <row r="110" spans="1:44" s="429" customFormat="1" ht="22.5" customHeight="1">
      <c r="A110" s="594"/>
      <c r="B110" s="597" t="s">
        <v>3220</v>
      </c>
      <c r="C110" s="566" t="s">
        <v>2999</v>
      </c>
      <c r="D110" s="569" t="s">
        <v>3169</v>
      </c>
      <c r="E110" s="572" t="s">
        <v>3170</v>
      </c>
      <c r="F110" s="572" t="s">
        <v>3206</v>
      </c>
      <c r="G110" s="572" t="s">
        <v>3207</v>
      </c>
      <c r="H110" s="590">
        <v>43910</v>
      </c>
      <c r="I110" s="586" t="s">
        <v>3208</v>
      </c>
      <c r="J110" s="586" t="s">
        <v>3005</v>
      </c>
      <c r="K110" s="586" t="s">
        <v>3221</v>
      </c>
      <c r="L110" s="566">
        <v>43983</v>
      </c>
      <c r="M110" s="586">
        <v>44195</v>
      </c>
      <c r="N110" s="586" t="s">
        <v>3222</v>
      </c>
      <c r="O110" s="586" t="s">
        <v>3176</v>
      </c>
      <c r="P110" s="419"/>
      <c r="Q110" s="420"/>
      <c r="R110" s="421"/>
      <c r="S110" s="422" t="s">
        <v>3007</v>
      </c>
      <c r="T110" s="423" t="s">
        <v>3088</v>
      </c>
      <c r="U110" s="423" t="s">
        <v>3088</v>
      </c>
      <c r="V110" s="423"/>
      <c r="W110" s="423" t="s">
        <v>3088</v>
      </c>
      <c r="X110" s="423" t="s">
        <v>3088</v>
      </c>
      <c r="Y110" s="423"/>
      <c r="Z110" s="423"/>
      <c r="AA110" s="466" t="s">
        <v>3116</v>
      </c>
      <c r="AB110" s="603"/>
      <c r="AC110" s="566"/>
      <c r="AD110" s="566"/>
      <c r="AE110" s="566"/>
      <c r="AF110" s="427"/>
      <c r="AG110" s="427"/>
      <c r="AH110" s="427"/>
      <c r="AI110" s="427"/>
      <c r="AJ110" s="427"/>
      <c r="AK110" s="427"/>
      <c r="AL110" s="427"/>
      <c r="AM110" s="427"/>
      <c r="AN110" s="427"/>
      <c r="AO110" s="427"/>
      <c r="AP110" s="427"/>
      <c r="AQ110" s="427"/>
      <c r="AR110" s="428"/>
    </row>
    <row r="111" spans="1:44" s="429" customFormat="1" ht="22.5" customHeight="1">
      <c r="A111" s="594"/>
      <c r="B111" s="597" t="s">
        <v>3220</v>
      </c>
      <c r="C111" s="566" t="s">
        <v>2999</v>
      </c>
      <c r="D111" s="569" t="s">
        <v>3169</v>
      </c>
      <c r="E111" s="572" t="s">
        <v>3170</v>
      </c>
      <c r="F111" s="572" t="s">
        <v>3206</v>
      </c>
      <c r="G111" s="572" t="s">
        <v>3207</v>
      </c>
      <c r="H111" s="590">
        <v>43910</v>
      </c>
      <c r="I111" s="586" t="s">
        <v>3208</v>
      </c>
      <c r="J111" s="586" t="s">
        <v>3005</v>
      </c>
      <c r="K111" s="586" t="s">
        <v>3221</v>
      </c>
      <c r="L111" s="566">
        <v>43983</v>
      </c>
      <c r="M111" s="586">
        <v>44195</v>
      </c>
      <c r="N111" s="586" t="s">
        <v>3222</v>
      </c>
      <c r="O111" s="586" t="s">
        <v>3176</v>
      </c>
      <c r="P111" s="419"/>
      <c r="Q111" s="420"/>
      <c r="R111" s="421" t="s">
        <v>3007</v>
      </c>
      <c r="S111" s="430"/>
      <c r="T111" s="432">
        <v>44020</v>
      </c>
      <c r="U111" s="458" t="s">
        <v>3179</v>
      </c>
      <c r="V111" s="433" t="s">
        <v>3180</v>
      </c>
      <c r="W111" s="432">
        <v>44028</v>
      </c>
      <c r="X111" s="458" t="s">
        <v>3181</v>
      </c>
      <c r="Y111" s="457" t="s">
        <v>925</v>
      </c>
      <c r="Z111" s="430"/>
      <c r="AA111" s="461"/>
      <c r="AB111" s="603"/>
      <c r="AC111" s="566"/>
      <c r="AD111" s="566"/>
      <c r="AE111" s="566"/>
      <c r="AF111" s="427"/>
      <c r="AG111" s="427"/>
      <c r="AH111" s="427"/>
      <c r="AI111" s="427"/>
      <c r="AJ111" s="427"/>
      <c r="AK111" s="427"/>
      <c r="AL111" s="427"/>
      <c r="AM111" s="427"/>
      <c r="AN111" s="427"/>
      <c r="AO111" s="427"/>
      <c r="AP111" s="427"/>
      <c r="AQ111" s="427"/>
      <c r="AR111" s="428"/>
    </row>
    <row r="112" spans="1:44" s="429" customFormat="1" ht="22.5" customHeight="1">
      <c r="A112" s="594"/>
      <c r="B112" s="597" t="s">
        <v>3220</v>
      </c>
      <c r="C112" s="566" t="s">
        <v>2999</v>
      </c>
      <c r="D112" s="569" t="s">
        <v>3169</v>
      </c>
      <c r="E112" s="572" t="s">
        <v>3170</v>
      </c>
      <c r="F112" s="572" t="s">
        <v>3206</v>
      </c>
      <c r="G112" s="572" t="s">
        <v>3207</v>
      </c>
      <c r="H112" s="590">
        <v>43910</v>
      </c>
      <c r="I112" s="586" t="s">
        <v>3208</v>
      </c>
      <c r="J112" s="586" t="s">
        <v>3005</v>
      </c>
      <c r="K112" s="586" t="s">
        <v>3221</v>
      </c>
      <c r="L112" s="566">
        <v>43983</v>
      </c>
      <c r="M112" s="586">
        <v>44195</v>
      </c>
      <c r="N112" s="586" t="s">
        <v>3222</v>
      </c>
      <c r="O112" s="586" t="s">
        <v>3176</v>
      </c>
      <c r="P112" s="419"/>
      <c r="Q112" s="420" t="s">
        <v>3007</v>
      </c>
      <c r="R112" s="434"/>
      <c r="S112" s="434"/>
      <c r="T112" s="469">
        <v>44103</v>
      </c>
      <c r="U112" s="470" t="s">
        <v>3218</v>
      </c>
      <c r="V112" s="470" t="s">
        <v>3219</v>
      </c>
      <c r="W112" s="437">
        <v>44132</v>
      </c>
      <c r="X112" s="470" t="s">
        <v>3184</v>
      </c>
      <c r="Y112" s="471" t="s">
        <v>925</v>
      </c>
      <c r="Z112" s="438">
        <v>0.5</v>
      </c>
      <c r="AA112" s="462" t="s">
        <v>3223</v>
      </c>
      <c r="AB112" s="603"/>
      <c r="AC112" s="566"/>
      <c r="AD112" s="566"/>
      <c r="AE112" s="566"/>
      <c r="AF112" s="427"/>
      <c r="AG112" s="427"/>
      <c r="AH112" s="427"/>
      <c r="AI112" s="427"/>
      <c r="AJ112" s="427"/>
      <c r="AK112" s="427"/>
      <c r="AL112" s="427"/>
      <c r="AM112" s="427"/>
      <c r="AN112" s="427"/>
      <c r="AO112" s="427"/>
      <c r="AP112" s="427"/>
      <c r="AQ112" s="427"/>
      <c r="AR112" s="428"/>
    </row>
    <row r="113" spans="1:44" s="429" customFormat="1" ht="22.5" customHeight="1" thickBot="1">
      <c r="A113" s="595"/>
      <c r="B113" s="598" t="s">
        <v>3220</v>
      </c>
      <c r="C113" s="567" t="s">
        <v>2999</v>
      </c>
      <c r="D113" s="570" t="s">
        <v>3169</v>
      </c>
      <c r="E113" s="573" t="s">
        <v>3170</v>
      </c>
      <c r="F113" s="573" t="s">
        <v>3206</v>
      </c>
      <c r="G113" s="573" t="s">
        <v>3207</v>
      </c>
      <c r="H113" s="591">
        <v>43910</v>
      </c>
      <c r="I113" s="587" t="s">
        <v>3208</v>
      </c>
      <c r="J113" s="587" t="s">
        <v>3005</v>
      </c>
      <c r="K113" s="587" t="s">
        <v>3221</v>
      </c>
      <c r="L113" s="567">
        <v>43983</v>
      </c>
      <c r="M113" s="587">
        <v>44195</v>
      </c>
      <c r="N113" s="587" t="s">
        <v>3222</v>
      </c>
      <c r="O113" s="587" t="s">
        <v>3176</v>
      </c>
      <c r="P113" s="440" t="s">
        <v>3007</v>
      </c>
      <c r="Q113" s="441"/>
      <c r="R113" s="441"/>
      <c r="S113" s="441"/>
      <c r="T113" s="441"/>
      <c r="U113" s="441"/>
      <c r="V113" s="441"/>
      <c r="W113" s="441"/>
      <c r="X113" s="441"/>
      <c r="Y113" s="441"/>
      <c r="Z113" s="441"/>
      <c r="AA113" s="463"/>
      <c r="AB113" s="604"/>
      <c r="AC113" s="567"/>
      <c r="AD113" s="602"/>
      <c r="AE113" s="602"/>
      <c r="AF113" s="427"/>
      <c r="AG113" s="427"/>
      <c r="AH113" s="427"/>
      <c r="AI113" s="427"/>
      <c r="AJ113" s="427"/>
      <c r="AK113" s="427"/>
      <c r="AL113" s="427"/>
      <c r="AM113" s="427"/>
      <c r="AN113" s="427"/>
      <c r="AO113" s="427"/>
      <c r="AP113" s="427"/>
      <c r="AQ113" s="427"/>
      <c r="AR113" s="428"/>
    </row>
    <row r="114" spans="1:44" s="418" customFormat="1" ht="22.5" customHeight="1">
      <c r="A114" s="593">
        <f t="shared" ref="A114" si="20">A109+1</f>
        <v>23</v>
      </c>
      <c r="B114" s="596" t="s">
        <v>3224</v>
      </c>
      <c r="C114" s="565" t="s">
        <v>3047</v>
      </c>
      <c r="D114" s="568" t="s">
        <v>3225</v>
      </c>
      <c r="E114" s="571" t="s">
        <v>3226</v>
      </c>
      <c r="F114" s="571" t="s">
        <v>3227</v>
      </c>
      <c r="G114" s="571" t="s">
        <v>3228</v>
      </c>
      <c r="H114" s="589">
        <v>43746</v>
      </c>
      <c r="I114" s="588" t="s">
        <v>3229</v>
      </c>
      <c r="J114" s="588" t="s">
        <v>3037</v>
      </c>
      <c r="K114" s="588" t="s">
        <v>3230</v>
      </c>
      <c r="L114" s="592">
        <v>43617</v>
      </c>
      <c r="M114" s="585">
        <v>43830</v>
      </c>
      <c r="N114" s="588" t="s">
        <v>3231</v>
      </c>
      <c r="O114" s="588" t="s">
        <v>517</v>
      </c>
      <c r="P114" s="409" t="s">
        <v>3007</v>
      </c>
      <c r="Q114" s="410" t="s">
        <v>3007</v>
      </c>
      <c r="R114" s="411" t="s">
        <v>3007</v>
      </c>
      <c r="S114" s="412" t="s">
        <v>3007</v>
      </c>
      <c r="T114" s="413" t="s">
        <v>3008</v>
      </c>
      <c r="U114" s="454" t="s">
        <v>3088</v>
      </c>
      <c r="V114" s="413"/>
      <c r="W114" s="413" t="s">
        <v>3008</v>
      </c>
      <c r="X114" s="454" t="s">
        <v>3088</v>
      </c>
      <c r="Y114" s="416"/>
      <c r="Z114" s="416"/>
      <c r="AA114" s="459"/>
      <c r="AB114" s="605"/>
      <c r="AC114" s="565"/>
      <c r="AD114" s="606"/>
      <c r="AE114" s="606"/>
      <c r="AF114" s="403"/>
      <c r="AG114" s="403"/>
      <c r="AH114" s="403"/>
      <c r="AI114" s="403"/>
      <c r="AJ114" s="403"/>
      <c r="AK114" s="403"/>
      <c r="AL114" s="403"/>
      <c r="AM114" s="403"/>
      <c r="AN114" s="403"/>
      <c r="AO114" s="403"/>
      <c r="AP114" s="403"/>
      <c r="AQ114" s="403"/>
      <c r="AR114" s="417"/>
    </row>
    <row r="115" spans="1:44" s="429" customFormat="1" ht="22.5" customHeight="1">
      <c r="A115" s="594"/>
      <c r="B115" s="597" t="s">
        <v>3224</v>
      </c>
      <c r="C115" s="566" t="s">
        <v>3047</v>
      </c>
      <c r="D115" s="569" t="s">
        <v>3225</v>
      </c>
      <c r="E115" s="572" t="s">
        <v>3226</v>
      </c>
      <c r="F115" s="572" t="s">
        <v>3227</v>
      </c>
      <c r="G115" s="572" t="s">
        <v>3228</v>
      </c>
      <c r="H115" s="590">
        <v>43746</v>
      </c>
      <c r="I115" s="586" t="s">
        <v>3229</v>
      </c>
      <c r="J115" s="586" t="s">
        <v>3037</v>
      </c>
      <c r="K115" s="586" t="s">
        <v>3230</v>
      </c>
      <c r="L115" s="566">
        <v>43617</v>
      </c>
      <c r="M115" s="586">
        <v>43617</v>
      </c>
      <c r="N115" s="586" t="s">
        <v>3231</v>
      </c>
      <c r="O115" s="586" t="s">
        <v>517</v>
      </c>
      <c r="P115" s="419"/>
      <c r="Q115" s="420"/>
      <c r="R115" s="421"/>
      <c r="S115" s="422" t="s">
        <v>3007</v>
      </c>
      <c r="T115" s="423" t="s">
        <v>3088</v>
      </c>
      <c r="U115" s="423" t="s">
        <v>3088</v>
      </c>
      <c r="V115" s="423"/>
      <c r="W115" s="423" t="s">
        <v>3088</v>
      </c>
      <c r="X115" s="423" t="s">
        <v>3088</v>
      </c>
      <c r="Y115" s="423"/>
      <c r="Z115" s="423"/>
      <c r="AA115" s="464"/>
      <c r="AB115" s="603"/>
      <c r="AC115" s="566"/>
      <c r="AD115" s="566"/>
      <c r="AE115" s="566"/>
      <c r="AF115" s="427"/>
      <c r="AG115" s="427"/>
      <c r="AH115" s="427"/>
      <c r="AI115" s="427"/>
      <c r="AJ115" s="427"/>
      <c r="AK115" s="427"/>
      <c r="AL115" s="427"/>
      <c r="AM115" s="427"/>
      <c r="AN115" s="427"/>
      <c r="AO115" s="427"/>
      <c r="AP115" s="427"/>
      <c r="AQ115" s="427"/>
      <c r="AR115" s="428"/>
    </row>
    <row r="116" spans="1:44" s="429" customFormat="1" ht="22.5" customHeight="1">
      <c r="A116" s="594"/>
      <c r="B116" s="597" t="s">
        <v>3224</v>
      </c>
      <c r="C116" s="566" t="s">
        <v>3047</v>
      </c>
      <c r="D116" s="569" t="s">
        <v>3225</v>
      </c>
      <c r="E116" s="572" t="s">
        <v>3226</v>
      </c>
      <c r="F116" s="572" t="s">
        <v>3227</v>
      </c>
      <c r="G116" s="572" t="s">
        <v>3228</v>
      </c>
      <c r="H116" s="590">
        <v>43746</v>
      </c>
      <c r="I116" s="586" t="s">
        <v>3229</v>
      </c>
      <c r="J116" s="586" t="s">
        <v>3037</v>
      </c>
      <c r="K116" s="586" t="s">
        <v>3230</v>
      </c>
      <c r="L116" s="566">
        <v>43617</v>
      </c>
      <c r="M116" s="586">
        <v>43617</v>
      </c>
      <c r="N116" s="586" t="s">
        <v>3231</v>
      </c>
      <c r="O116" s="586" t="s">
        <v>517</v>
      </c>
      <c r="P116" s="419"/>
      <c r="Q116" s="420"/>
      <c r="R116" s="421" t="s">
        <v>3007</v>
      </c>
      <c r="S116" s="430"/>
      <c r="T116" s="430" t="s">
        <v>3088</v>
      </c>
      <c r="U116" s="430" t="s">
        <v>3088</v>
      </c>
      <c r="V116" s="430"/>
      <c r="W116" s="432" t="s">
        <v>3088</v>
      </c>
      <c r="X116" s="472" t="s">
        <v>3088</v>
      </c>
      <c r="Y116" s="457"/>
      <c r="Z116" s="430"/>
      <c r="AA116" s="465" t="s">
        <v>3232</v>
      </c>
      <c r="AB116" s="603"/>
      <c r="AC116" s="566"/>
      <c r="AD116" s="566"/>
      <c r="AE116" s="566"/>
      <c r="AF116" s="427"/>
      <c r="AG116" s="427"/>
      <c r="AH116" s="427"/>
      <c r="AI116" s="427"/>
      <c r="AJ116" s="427"/>
      <c r="AK116" s="427"/>
      <c r="AL116" s="427"/>
      <c r="AM116" s="427"/>
      <c r="AN116" s="427"/>
      <c r="AO116" s="427"/>
      <c r="AP116" s="427"/>
      <c r="AQ116" s="427"/>
      <c r="AR116" s="428"/>
    </row>
    <row r="117" spans="1:44" s="429" customFormat="1" ht="22.5" customHeight="1">
      <c r="A117" s="594"/>
      <c r="B117" s="597" t="s">
        <v>3224</v>
      </c>
      <c r="C117" s="566" t="s">
        <v>3047</v>
      </c>
      <c r="D117" s="569" t="s">
        <v>3225</v>
      </c>
      <c r="E117" s="572" t="s">
        <v>3226</v>
      </c>
      <c r="F117" s="572" t="s">
        <v>3227</v>
      </c>
      <c r="G117" s="572" t="s">
        <v>3228</v>
      </c>
      <c r="H117" s="590">
        <v>43746</v>
      </c>
      <c r="I117" s="586" t="s">
        <v>3229</v>
      </c>
      <c r="J117" s="586" t="s">
        <v>3037</v>
      </c>
      <c r="K117" s="586" t="s">
        <v>3230</v>
      </c>
      <c r="L117" s="566">
        <v>43617</v>
      </c>
      <c r="M117" s="586">
        <v>43617</v>
      </c>
      <c r="N117" s="586" t="s">
        <v>3231</v>
      </c>
      <c r="O117" s="586" t="s">
        <v>517</v>
      </c>
      <c r="P117" s="419"/>
      <c r="Q117" s="420" t="s">
        <v>3007</v>
      </c>
      <c r="R117" s="434"/>
      <c r="S117" s="434"/>
      <c r="T117" s="473">
        <v>44124</v>
      </c>
      <c r="U117" s="474" t="s">
        <v>3233</v>
      </c>
      <c r="V117" s="475" t="s">
        <v>3234</v>
      </c>
      <c r="W117" s="437">
        <v>44132</v>
      </c>
      <c r="X117" s="470" t="s">
        <v>3184</v>
      </c>
      <c r="Y117" s="471" t="s">
        <v>925</v>
      </c>
      <c r="Z117" s="438">
        <v>0.5</v>
      </c>
      <c r="AA117" s="462"/>
      <c r="AB117" s="603"/>
      <c r="AC117" s="566"/>
      <c r="AD117" s="566"/>
      <c r="AE117" s="566"/>
      <c r="AF117" s="427"/>
      <c r="AG117" s="427"/>
      <c r="AH117" s="427"/>
      <c r="AI117" s="427"/>
      <c r="AJ117" s="427"/>
      <c r="AK117" s="427"/>
      <c r="AL117" s="427"/>
      <c r="AM117" s="427"/>
      <c r="AN117" s="427"/>
      <c r="AO117" s="427"/>
      <c r="AP117" s="427"/>
      <c r="AQ117" s="427"/>
      <c r="AR117" s="428"/>
    </row>
    <row r="118" spans="1:44" s="429" customFormat="1" ht="22.5" customHeight="1" thickBot="1">
      <c r="A118" s="595"/>
      <c r="B118" s="598" t="s">
        <v>3224</v>
      </c>
      <c r="C118" s="567" t="s">
        <v>3047</v>
      </c>
      <c r="D118" s="570" t="s">
        <v>3225</v>
      </c>
      <c r="E118" s="573" t="s">
        <v>3226</v>
      </c>
      <c r="F118" s="573" t="s">
        <v>3227</v>
      </c>
      <c r="G118" s="573" t="s">
        <v>3228</v>
      </c>
      <c r="H118" s="591">
        <v>43746</v>
      </c>
      <c r="I118" s="587" t="s">
        <v>3229</v>
      </c>
      <c r="J118" s="587" t="s">
        <v>3037</v>
      </c>
      <c r="K118" s="587" t="s">
        <v>3230</v>
      </c>
      <c r="L118" s="567">
        <v>43617</v>
      </c>
      <c r="M118" s="587">
        <v>43617</v>
      </c>
      <c r="N118" s="587" t="s">
        <v>3231</v>
      </c>
      <c r="O118" s="587" t="s">
        <v>517</v>
      </c>
      <c r="P118" s="440" t="s">
        <v>3007</v>
      </c>
      <c r="Q118" s="441"/>
      <c r="R118" s="441"/>
      <c r="S118" s="441"/>
      <c r="T118" s="441"/>
      <c r="U118" s="441"/>
      <c r="V118" s="441"/>
      <c r="W118" s="441"/>
      <c r="X118" s="441"/>
      <c r="Y118" s="441"/>
      <c r="Z118" s="441"/>
      <c r="AA118" s="463"/>
      <c r="AB118" s="604"/>
      <c r="AC118" s="567"/>
      <c r="AD118" s="602"/>
      <c r="AE118" s="602"/>
      <c r="AF118" s="427"/>
      <c r="AG118" s="427"/>
      <c r="AH118" s="427"/>
      <c r="AI118" s="427"/>
      <c r="AJ118" s="427"/>
      <c r="AK118" s="427"/>
      <c r="AL118" s="427"/>
      <c r="AM118" s="427"/>
      <c r="AN118" s="427"/>
      <c r="AO118" s="427"/>
      <c r="AP118" s="427"/>
      <c r="AQ118" s="427"/>
      <c r="AR118" s="428"/>
    </row>
    <row r="119" spans="1:44" s="418" customFormat="1" ht="22.5" customHeight="1">
      <c r="A119" s="593">
        <f t="shared" ref="A119" si="21">A114+1</f>
        <v>24</v>
      </c>
      <c r="B119" s="596" t="s">
        <v>3235</v>
      </c>
      <c r="C119" s="565" t="s">
        <v>3047</v>
      </c>
      <c r="D119" s="568" t="s">
        <v>3225</v>
      </c>
      <c r="E119" s="571" t="s">
        <v>3226</v>
      </c>
      <c r="F119" s="571" t="s">
        <v>3227</v>
      </c>
      <c r="G119" s="571" t="s">
        <v>3236</v>
      </c>
      <c r="H119" s="589">
        <v>43746</v>
      </c>
      <c r="I119" s="588" t="s">
        <v>3237</v>
      </c>
      <c r="J119" s="588" t="s">
        <v>3037</v>
      </c>
      <c r="K119" s="588" t="s">
        <v>3238</v>
      </c>
      <c r="L119" s="592">
        <v>43617</v>
      </c>
      <c r="M119" s="585">
        <v>44196</v>
      </c>
      <c r="N119" s="588" t="s">
        <v>3239</v>
      </c>
      <c r="O119" s="588" t="s">
        <v>517</v>
      </c>
      <c r="P119" s="409" t="s">
        <v>3007</v>
      </c>
      <c r="Q119" s="410" t="s">
        <v>3007</v>
      </c>
      <c r="R119" s="411" t="s">
        <v>3007</v>
      </c>
      <c r="S119" s="412" t="s">
        <v>3007</v>
      </c>
      <c r="T119" s="413" t="s">
        <v>3008</v>
      </c>
      <c r="U119" s="454" t="s">
        <v>3088</v>
      </c>
      <c r="V119" s="413"/>
      <c r="W119" s="413" t="s">
        <v>3008</v>
      </c>
      <c r="X119" s="454" t="s">
        <v>3088</v>
      </c>
      <c r="Y119" s="416"/>
      <c r="Z119" s="416"/>
      <c r="AA119" s="459"/>
      <c r="AB119" s="605"/>
      <c r="AC119" s="565"/>
      <c r="AD119" s="606"/>
      <c r="AE119" s="606"/>
      <c r="AF119" s="403"/>
      <c r="AG119" s="403"/>
      <c r="AH119" s="403"/>
      <c r="AI119" s="403"/>
      <c r="AJ119" s="403"/>
      <c r="AK119" s="403"/>
      <c r="AL119" s="403"/>
      <c r="AM119" s="403"/>
      <c r="AN119" s="403"/>
      <c r="AO119" s="403"/>
      <c r="AP119" s="403"/>
      <c r="AQ119" s="403"/>
      <c r="AR119" s="417"/>
    </row>
    <row r="120" spans="1:44" s="429" customFormat="1" ht="22.5" customHeight="1">
      <c r="A120" s="594"/>
      <c r="B120" s="597" t="s">
        <v>3235</v>
      </c>
      <c r="C120" s="566" t="s">
        <v>3047</v>
      </c>
      <c r="D120" s="569" t="s">
        <v>3225</v>
      </c>
      <c r="E120" s="572" t="s">
        <v>3226</v>
      </c>
      <c r="F120" s="572" t="s">
        <v>3227</v>
      </c>
      <c r="G120" s="572" t="s">
        <v>3236</v>
      </c>
      <c r="H120" s="590">
        <v>43746</v>
      </c>
      <c r="I120" s="586" t="s">
        <v>3237</v>
      </c>
      <c r="J120" s="586" t="s">
        <v>3037</v>
      </c>
      <c r="K120" s="586" t="s">
        <v>3238</v>
      </c>
      <c r="L120" s="566">
        <v>43617</v>
      </c>
      <c r="M120" s="586">
        <v>44196</v>
      </c>
      <c r="N120" s="586" t="s">
        <v>3239</v>
      </c>
      <c r="O120" s="586" t="s">
        <v>517</v>
      </c>
      <c r="P120" s="419"/>
      <c r="Q120" s="420"/>
      <c r="R120" s="421"/>
      <c r="S120" s="422" t="s">
        <v>3007</v>
      </c>
      <c r="T120" s="423" t="s">
        <v>3088</v>
      </c>
      <c r="U120" s="423" t="s">
        <v>3088</v>
      </c>
      <c r="V120" s="423"/>
      <c r="W120" s="423" t="s">
        <v>3088</v>
      </c>
      <c r="X120" s="423" t="s">
        <v>3088</v>
      </c>
      <c r="Y120" s="423"/>
      <c r="Z120" s="423"/>
      <c r="AA120" s="464"/>
      <c r="AB120" s="603"/>
      <c r="AC120" s="566"/>
      <c r="AD120" s="566"/>
      <c r="AE120" s="566"/>
      <c r="AF120" s="427"/>
      <c r="AG120" s="427"/>
      <c r="AH120" s="427"/>
      <c r="AI120" s="427"/>
      <c r="AJ120" s="427"/>
      <c r="AK120" s="427"/>
      <c r="AL120" s="427"/>
      <c r="AM120" s="427"/>
      <c r="AN120" s="427"/>
      <c r="AO120" s="427"/>
      <c r="AP120" s="427"/>
      <c r="AQ120" s="427"/>
      <c r="AR120" s="428"/>
    </row>
    <row r="121" spans="1:44" s="429" customFormat="1" ht="22.5" customHeight="1">
      <c r="A121" s="594"/>
      <c r="B121" s="597" t="s">
        <v>3235</v>
      </c>
      <c r="C121" s="566" t="s">
        <v>3047</v>
      </c>
      <c r="D121" s="569" t="s">
        <v>3225</v>
      </c>
      <c r="E121" s="572" t="s">
        <v>3226</v>
      </c>
      <c r="F121" s="572" t="s">
        <v>3227</v>
      </c>
      <c r="G121" s="572" t="s">
        <v>3236</v>
      </c>
      <c r="H121" s="590">
        <v>43746</v>
      </c>
      <c r="I121" s="586" t="s">
        <v>3237</v>
      </c>
      <c r="J121" s="586" t="s">
        <v>3037</v>
      </c>
      <c r="K121" s="586" t="s">
        <v>3238</v>
      </c>
      <c r="L121" s="566">
        <v>43617</v>
      </c>
      <c r="M121" s="586">
        <v>44196</v>
      </c>
      <c r="N121" s="586" t="s">
        <v>3239</v>
      </c>
      <c r="O121" s="586" t="s">
        <v>517</v>
      </c>
      <c r="P121" s="419"/>
      <c r="Q121" s="420"/>
      <c r="R121" s="421" t="s">
        <v>3007</v>
      </c>
      <c r="S121" s="430"/>
      <c r="T121" s="430" t="s">
        <v>3088</v>
      </c>
      <c r="U121" s="430" t="s">
        <v>3088</v>
      </c>
      <c r="V121" s="430"/>
      <c r="W121" s="432" t="s">
        <v>3088</v>
      </c>
      <c r="X121" s="472" t="s">
        <v>3088</v>
      </c>
      <c r="Y121" s="457"/>
      <c r="Z121" s="430"/>
      <c r="AA121" s="465" t="s">
        <v>3232</v>
      </c>
      <c r="AB121" s="603"/>
      <c r="AC121" s="566"/>
      <c r="AD121" s="566"/>
      <c r="AE121" s="566"/>
      <c r="AF121" s="427"/>
      <c r="AG121" s="427"/>
      <c r="AH121" s="427"/>
      <c r="AI121" s="427"/>
      <c r="AJ121" s="427"/>
      <c r="AK121" s="427"/>
      <c r="AL121" s="427"/>
      <c r="AM121" s="427"/>
      <c r="AN121" s="427"/>
      <c r="AO121" s="427"/>
      <c r="AP121" s="427"/>
      <c r="AQ121" s="427"/>
      <c r="AR121" s="428"/>
    </row>
    <row r="122" spans="1:44" s="429" customFormat="1" ht="22.5" customHeight="1">
      <c r="A122" s="594"/>
      <c r="B122" s="597" t="s">
        <v>3235</v>
      </c>
      <c r="C122" s="566" t="s">
        <v>3047</v>
      </c>
      <c r="D122" s="569" t="s">
        <v>3225</v>
      </c>
      <c r="E122" s="572" t="s">
        <v>3226</v>
      </c>
      <c r="F122" s="572" t="s">
        <v>3227</v>
      </c>
      <c r="G122" s="572" t="s">
        <v>3236</v>
      </c>
      <c r="H122" s="590">
        <v>43746</v>
      </c>
      <c r="I122" s="586" t="s">
        <v>3237</v>
      </c>
      <c r="J122" s="586" t="s">
        <v>3037</v>
      </c>
      <c r="K122" s="586" t="s">
        <v>3238</v>
      </c>
      <c r="L122" s="566">
        <v>43617</v>
      </c>
      <c r="M122" s="586">
        <v>44196</v>
      </c>
      <c r="N122" s="586" t="s">
        <v>3239</v>
      </c>
      <c r="O122" s="586" t="s">
        <v>517</v>
      </c>
      <c r="P122" s="419"/>
      <c r="Q122" s="420" t="s">
        <v>3007</v>
      </c>
      <c r="R122" s="434"/>
      <c r="S122" s="434"/>
      <c r="T122" s="476">
        <v>44124</v>
      </c>
      <c r="U122" s="477" t="s">
        <v>3240</v>
      </c>
      <c r="V122" s="477" t="s">
        <v>3241</v>
      </c>
      <c r="W122" s="437">
        <v>44132</v>
      </c>
      <c r="X122" s="470" t="s">
        <v>3184</v>
      </c>
      <c r="Y122" s="471" t="s">
        <v>925</v>
      </c>
      <c r="Z122" s="438">
        <v>0.5</v>
      </c>
      <c r="AA122" s="462"/>
      <c r="AB122" s="603"/>
      <c r="AC122" s="566"/>
      <c r="AD122" s="566"/>
      <c r="AE122" s="566"/>
      <c r="AF122" s="427"/>
      <c r="AG122" s="427"/>
      <c r="AH122" s="427"/>
      <c r="AI122" s="427"/>
      <c r="AJ122" s="427"/>
      <c r="AK122" s="427"/>
      <c r="AL122" s="427"/>
      <c r="AM122" s="427"/>
      <c r="AN122" s="427"/>
      <c r="AO122" s="427"/>
      <c r="AP122" s="427"/>
      <c r="AQ122" s="427"/>
      <c r="AR122" s="428"/>
    </row>
    <row r="123" spans="1:44" s="429" customFormat="1" ht="22.5" customHeight="1" thickBot="1">
      <c r="A123" s="595"/>
      <c r="B123" s="598" t="s">
        <v>3235</v>
      </c>
      <c r="C123" s="567" t="s">
        <v>3047</v>
      </c>
      <c r="D123" s="570" t="s">
        <v>3225</v>
      </c>
      <c r="E123" s="573" t="s">
        <v>3226</v>
      </c>
      <c r="F123" s="573" t="s">
        <v>3227</v>
      </c>
      <c r="G123" s="573" t="s">
        <v>3236</v>
      </c>
      <c r="H123" s="591">
        <v>43746</v>
      </c>
      <c r="I123" s="587" t="s">
        <v>3237</v>
      </c>
      <c r="J123" s="587" t="s">
        <v>3037</v>
      </c>
      <c r="K123" s="587" t="s">
        <v>3238</v>
      </c>
      <c r="L123" s="567">
        <v>43617</v>
      </c>
      <c r="M123" s="587">
        <v>44196</v>
      </c>
      <c r="N123" s="587" t="s">
        <v>3239</v>
      </c>
      <c r="O123" s="587" t="s">
        <v>517</v>
      </c>
      <c r="P123" s="440" t="s">
        <v>3007</v>
      </c>
      <c r="Q123" s="441"/>
      <c r="R123" s="441"/>
      <c r="S123" s="441"/>
      <c r="T123" s="441"/>
      <c r="U123" s="441"/>
      <c r="V123" s="441"/>
      <c r="W123" s="441"/>
      <c r="X123" s="441"/>
      <c r="Y123" s="441"/>
      <c r="Z123" s="441"/>
      <c r="AA123" s="463"/>
      <c r="AB123" s="604"/>
      <c r="AC123" s="567"/>
      <c r="AD123" s="602"/>
      <c r="AE123" s="602"/>
      <c r="AF123" s="427"/>
      <c r="AG123" s="427"/>
      <c r="AH123" s="427"/>
      <c r="AI123" s="427"/>
      <c r="AJ123" s="427"/>
      <c r="AK123" s="427"/>
      <c r="AL123" s="427"/>
      <c r="AM123" s="427"/>
      <c r="AN123" s="427"/>
      <c r="AO123" s="427"/>
      <c r="AP123" s="427"/>
      <c r="AQ123" s="427"/>
      <c r="AR123" s="428"/>
    </row>
    <row r="124" spans="1:44" s="418" customFormat="1" ht="22.5" customHeight="1">
      <c r="A124" s="593">
        <f t="shared" ref="A124" si="22">A119+1</f>
        <v>25</v>
      </c>
      <c r="B124" s="596" t="s">
        <v>3242</v>
      </c>
      <c r="C124" s="565" t="s">
        <v>2999</v>
      </c>
      <c r="D124" s="568" t="s">
        <v>3243</v>
      </c>
      <c r="E124" s="571" t="s">
        <v>3082</v>
      </c>
      <c r="F124" s="571" t="s">
        <v>3083</v>
      </c>
      <c r="G124" s="571" t="s">
        <v>3244</v>
      </c>
      <c r="H124" s="589">
        <v>44012</v>
      </c>
      <c r="I124" s="588" t="s">
        <v>3245</v>
      </c>
      <c r="J124" s="588" t="s">
        <v>3052</v>
      </c>
      <c r="K124" s="588" t="s">
        <v>3086</v>
      </c>
      <c r="L124" s="592">
        <v>44075</v>
      </c>
      <c r="M124" s="585">
        <v>44286</v>
      </c>
      <c r="N124" s="588" t="s">
        <v>161</v>
      </c>
      <c r="O124" s="588" t="s">
        <v>3087</v>
      </c>
      <c r="P124" s="409" t="s">
        <v>3007</v>
      </c>
      <c r="Q124" s="410" t="s">
        <v>3007</v>
      </c>
      <c r="R124" s="411" t="s">
        <v>3007</v>
      </c>
      <c r="S124" s="412" t="s">
        <v>3007</v>
      </c>
      <c r="T124" s="413" t="s">
        <v>3008</v>
      </c>
      <c r="U124" s="454" t="s">
        <v>3088</v>
      </c>
      <c r="V124" s="413"/>
      <c r="W124" s="413" t="s">
        <v>3008</v>
      </c>
      <c r="X124" s="454" t="s">
        <v>3088</v>
      </c>
      <c r="Y124" s="416"/>
      <c r="Z124" s="416"/>
      <c r="AA124" s="459"/>
      <c r="AB124" s="605"/>
      <c r="AC124" s="565"/>
      <c r="AD124" s="606"/>
      <c r="AE124" s="606"/>
      <c r="AF124" s="403"/>
      <c r="AG124" s="403"/>
      <c r="AH124" s="403"/>
      <c r="AI124" s="403"/>
      <c r="AJ124" s="403"/>
      <c r="AK124" s="403"/>
      <c r="AL124" s="403"/>
      <c r="AM124" s="403"/>
      <c r="AN124" s="403"/>
      <c r="AO124" s="403"/>
      <c r="AP124" s="403"/>
      <c r="AQ124" s="403"/>
      <c r="AR124" s="417"/>
    </row>
    <row r="125" spans="1:44" s="429" customFormat="1" ht="22.5" customHeight="1">
      <c r="A125" s="594"/>
      <c r="B125" s="597" t="s">
        <v>3242</v>
      </c>
      <c r="C125" s="566" t="s">
        <v>2999</v>
      </c>
      <c r="D125" s="569" t="s">
        <v>3243</v>
      </c>
      <c r="E125" s="572" t="s">
        <v>3082</v>
      </c>
      <c r="F125" s="572" t="s">
        <v>3083</v>
      </c>
      <c r="G125" s="572" t="s">
        <v>3244</v>
      </c>
      <c r="H125" s="590">
        <v>44012</v>
      </c>
      <c r="I125" s="586" t="s">
        <v>3245</v>
      </c>
      <c r="J125" s="586" t="s">
        <v>3052</v>
      </c>
      <c r="K125" s="586" t="s">
        <v>3086</v>
      </c>
      <c r="L125" s="566">
        <v>44075</v>
      </c>
      <c r="M125" s="586">
        <v>44286</v>
      </c>
      <c r="N125" s="586" t="s">
        <v>161</v>
      </c>
      <c r="O125" s="586" t="s">
        <v>3087</v>
      </c>
      <c r="P125" s="419"/>
      <c r="Q125" s="420"/>
      <c r="R125" s="421"/>
      <c r="S125" s="422" t="s">
        <v>3007</v>
      </c>
      <c r="T125" s="423" t="s">
        <v>3088</v>
      </c>
      <c r="U125" s="423" t="s">
        <v>3088</v>
      </c>
      <c r="V125" s="423"/>
      <c r="W125" s="423" t="s">
        <v>3088</v>
      </c>
      <c r="X125" s="423" t="s">
        <v>3088</v>
      </c>
      <c r="Y125" s="423"/>
      <c r="Z125" s="423"/>
      <c r="AA125" s="464"/>
      <c r="AB125" s="603"/>
      <c r="AC125" s="566"/>
      <c r="AD125" s="566"/>
      <c r="AE125" s="566"/>
      <c r="AF125" s="427"/>
      <c r="AG125" s="427"/>
      <c r="AH125" s="427"/>
      <c r="AI125" s="427"/>
      <c r="AJ125" s="427"/>
      <c r="AK125" s="427"/>
      <c r="AL125" s="427"/>
      <c r="AM125" s="427"/>
      <c r="AN125" s="427"/>
      <c r="AO125" s="427"/>
      <c r="AP125" s="427"/>
      <c r="AQ125" s="427"/>
      <c r="AR125" s="428"/>
    </row>
    <row r="126" spans="1:44" s="429" customFormat="1" ht="22.5" customHeight="1">
      <c r="A126" s="594"/>
      <c r="B126" s="597" t="s">
        <v>3242</v>
      </c>
      <c r="C126" s="566" t="s">
        <v>2999</v>
      </c>
      <c r="D126" s="569" t="s">
        <v>3243</v>
      </c>
      <c r="E126" s="572" t="s">
        <v>3082</v>
      </c>
      <c r="F126" s="572" t="s">
        <v>3083</v>
      </c>
      <c r="G126" s="572" t="s">
        <v>3244</v>
      </c>
      <c r="H126" s="590">
        <v>44012</v>
      </c>
      <c r="I126" s="586" t="s">
        <v>3245</v>
      </c>
      <c r="J126" s="586" t="s">
        <v>3052</v>
      </c>
      <c r="K126" s="586" t="s">
        <v>3086</v>
      </c>
      <c r="L126" s="566">
        <v>44075</v>
      </c>
      <c r="M126" s="586">
        <v>44286</v>
      </c>
      <c r="N126" s="586" t="s">
        <v>161</v>
      </c>
      <c r="O126" s="586" t="s">
        <v>3087</v>
      </c>
      <c r="P126" s="419"/>
      <c r="Q126" s="420"/>
      <c r="R126" s="421" t="s">
        <v>3007</v>
      </c>
      <c r="S126" s="430"/>
      <c r="T126" s="430" t="s">
        <v>3088</v>
      </c>
      <c r="U126" s="430" t="s">
        <v>3088</v>
      </c>
      <c r="V126" s="430"/>
      <c r="W126" s="432" t="s">
        <v>3088</v>
      </c>
      <c r="X126" s="472" t="s">
        <v>3088</v>
      </c>
      <c r="Y126" s="457"/>
      <c r="Z126" s="430"/>
      <c r="AA126" s="478" t="s">
        <v>3246</v>
      </c>
      <c r="AB126" s="603"/>
      <c r="AC126" s="566"/>
      <c r="AD126" s="566"/>
      <c r="AE126" s="566"/>
      <c r="AF126" s="427"/>
      <c r="AG126" s="427"/>
      <c r="AH126" s="427"/>
      <c r="AI126" s="427"/>
      <c r="AJ126" s="427"/>
      <c r="AK126" s="427"/>
      <c r="AL126" s="427"/>
      <c r="AM126" s="427"/>
      <c r="AN126" s="427"/>
      <c r="AO126" s="427"/>
      <c r="AP126" s="427"/>
      <c r="AQ126" s="427"/>
      <c r="AR126" s="428"/>
    </row>
    <row r="127" spans="1:44" s="429" customFormat="1" ht="22.5" customHeight="1">
      <c r="A127" s="594"/>
      <c r="B127" s="597" t="s">
        <v>3242</v>
      </c>
      <c r="C127" s="566" t="s">
        <v>2999</v>
      </c>
      <c r="D127" s="569" t="s">
        <v>3243</v>
      </c>
      <c r="E127" s="572" t="s">
        <v>3082</v>
      </c>
      <c r="F127" s="572" t="s">
        <v>3083</v>
      </c>
      <c r="G127" s="572" t="s">
        <v>3244</v>
      </c>
      <c r="H127" s="590">
        <v>44012</v>
      </c>
      <c r="I127" s="586" t="s">
        <v>3245</v>
      </c>
      <c r="J127" s="586" t="s">
        <v>3052</v>
      </c>
      <c r="K127" s="586" t="s">
        <v>3086</v>
      </c>
      <c r="L127" s="566">
        <v>44075</v>
      </c>
      <c r="M127" s="586">
        <v>44286</v>
      </c>
      <c r="N127" s="586" t="s">
        <v>161</v>
      </c>
      <c r="O127" s="586" t="s">
        <v>3087</v>
      </c>
      <c r="P127" s="419"/>
      <c r="Q127" s="420" t="s">
        <v>3007</v>
      </c>
      <c r="R127" s="434"/>
      <c r="S127" s="434"/>
      <c r="T127" s="446">
        <v>44104</v>
      </c>
      <c r="U127" s="436" t="s">
        <v>3247</v>
      </c>
      <c r="V127" s="436" t="s">
        <v>3043</v>
      </c>
      <c r="W127" s="437">
        <v>44132</v>
      </c>
      <c r="X127" s="434"/>
      <c r="Y127" s="434" t="s">
        <v>925</v>
      </c>
      <c r="Z127" s="438">
        <v>0.1</v>
      </c>
      <c r="AA127" s="462"/>
      <c r="AB127" s="603"/>
      <c r="AC127" s="566"/>
      <c r="AD127" s="566"/>
      <c r="AE127" s="566"/>
      <c r="AF127" s="427"/>
      <c r="AG127" s="427"/>
      <c r="AH127" s="427"/>
      <c r="AI127" s="427"/>
      <c r="AJ127" s="427"/>
      <c r="AK127" s="427"/>
      <c r="AL127" s="427"/>
      <c r="AM127" s="427"/>
      <c r="AN127" s="427"/>
      <c r="AO127" s="427"/>
      <c r="AP127" s="427"/>
      <c r="AQ127" s="427"/>
      <c r="AR127" s="428"/>
    </row>
    <row r="128" spans="1:44" s="429" customFormat="1" ht="22.5" customHeight="1" thickBot="1">
      <c r="A128" s="595"/>
      <c r="B128" s="598" t="s">
        <v>3242</v>
      </c>
      <c r="C128" s="567" t="s">
        <v>2999</v>
      </c>
      <c r="D128" s="570" t="s">
        <v>3243</v>
      </c>
      <c r="E128" s="573" t="s">
        <v>3082</v>
      </c>
      <c r="F128" s="573" t="s">
        <v>3083</v>
      </c>
      <c r="G128" s="573" t="s">
        <v>3244</v>
      </c>
      <c r="H128" s="591">
        <v>44012</v>
      </c>
      <c r="I128" s="587" t="s">
        <v>3245</v>
      </c>
      <c r="J128" s="587" t="s">
        <v>3052</v>
      </c>
      <c r="K128" s="587" t="s">
        <v>3086</v>
      </c>
      <c r="L128" s="567">
        <v>44075</v>
      </c>
      <c r="M128" s="587">
        <v>44286</v>
      </c>
      <c r="N128" s="587" t="s">
        <v>161</v>
      </c>
      <c r="O128" s="587" t="s">
        <v>3087</v>
      </c>
      <c r="P128" s="440" t="s">
        <v>3007</v>
      </c>
      <c r="Q128" s="441"/>
      <c r="R128" s="441"/>
      <c r="S128" s="441"/>
      <c r="T128" s="441"/>
      <c r="U128" s="441"/>
      <c r="V128" s="441"/>
      <c r="W128" s="441"/>
      <c r="X128" s="441"/>
      <c r="Y128" s="441"/>
      <c r="Z128" s="441"/>
      <c r="AA128" s="463"/>
      <c r="AB128" s="604"/>
      <c r="AC128" s="567"/>
      <c r="AD128" s="602"/>
      <c r="AE128" s="602"/>
      <c r="AF128" s="427"/>
      <c r="AG128" s="427"/>
      <c r="AH128" s="427"/>
      <c r="AI128" s="427"/>
      <c r="AJ128" s="427"/>
      <c r="AK128" s="427"/>
      <c r="AL128" s="427"/>
      <c r="AM128" s="427"/>
      <c r="AN128" s="427"/>
      <c r="AO128" s="427"/>
      <c r="AP128" s="427"/>
      <c r="AQ128" s="427"/>
      <c r="AR128" s="428"/>
    </row>
    <row r="129" spans="1:44" s="418" customFormat="1" ht="22.5" customHeight="1">
      <c r="A129" s="593">
        <f t="shared" ref="A129" si="23">A124+1</f>
        <v>26</v>
      </c>
      <c r="B129" s="596" t="s">
        <v>3248</v>
      </c>
      <c r="C129" s="565" t="s">
        <v>2999</v>
      </c>
      <c r="D129" s="568" t="s">
        <v>3249</v>
      </c>
      <c r="E129" s="571" t="s">
        <v>3250</v>
      </c>
      <c r="F129" s="571" t="s">
        <v>3251</v>
      </c>
      <c r="G129" s="571" t="s">
        <v>3252</v>
      </c>
      <c r="H129" s="589">
        <v>44025</v>
      </c>
      <c r="I129" s="588" t="s">
        <v>3253</v>
      </c>
      <c r="J129" s="588" t="s">
        <v>3005</v>
      </c>
      <c r="K129" s="588" t="s">
        <v>3254</v>
      </c>
      <c r="L129" s="592">
        <v>44036</v>
      </c>
      <c r="M129" s="585">
        <v>44220</v>
      </c>
      <c r="N129" s="588" t="s">
        <v>3255</v>
      </c>
      <c r="O129" s="588" t="s">
        <v>3256</v>
      </c>
      <c r="P129" s="409" t="s">
        <v>3007</v>
      </c>
      <c r="Q129" s="410" t="s">
        <v>3007</v>
      </c>
      <c r="R129" s="411" t="s">
        <v>3007</v>
      </c>
      <c r="S129" s="412" t="s">
        <v>3007</v>
      </c>
      <c r="T129" s="413" t="s">
        <v>3008</v>
      </c>
      <c r="U129" s="454" t="s">
        <v>3088</v>
      </c>
      <c r="V129" s="413"/>
      <c r="W129" s="413" t="s">
        <v>3008</v>
      </c>
      <c r="X129" s="454" t="s">
        <v>3088</v>
      </c>
      <c r="Y129" s="416"/>
      <c r="Z129" s="416"/>
      <c r="AA129" s="459"/>
      <c r="AB129" s="605"/>
      <c r="AC129" s="565"/>
      <c r="AD129" s="606"/>
      <c r="AE129" s="606"/>
      <c r="AF129" s="403"/>
      <c r="AG129" s="403"/>
      <c r="AH129" s="403"/>
      <c r="AI129" s="403"/>
      <c r="AJ129" s="403"/>
      <c r="AK129" s="403"/>
      <c r="AL129" s="403"/>
      <c r="AM129" s="403"/>
      <c r="AN129" s="403"/>
      <c r="AO129" s="403"/>
      <c r="AP129" s="403"/>
      <c r="AQ129" s="403"/>
      <c r="AR129" s="417"/>
    </row>
    <row r="130" spans="1:44" s="429" customFormat="1" ht="22.5" customHeight="1">
      <c r="A130" s="594"/>
      <c r="B130" s="597" t="s">
        <v>3248</v>
      </c>
      <c r="C130" s="566" t="s">
        <v>2999</v>
      </c>
      <c r="D130" s="569" t="s">
        <v>3249</v>
      </c>
      <c r="E130" s="572" t="s">
        <v>3250</v>
      </c>
      <c r="F130" s="572" t="s">
        <v>3251</v>
      </c>
      <c r="G130" s="572" t="s">
        <v>3252</v>
      </c>
      <c r="H130" s="590">
        <v>44025</v>
      </c>
      <c r="I130" s="586" t="s">
        <v>3253</v>
      </c>
      <c r="J130" s="586" t="s">
        <v>3005</v>
      </c>
      <c r="K130" s="586" t="s">
        <v>3254</v>
      </c>
      <c r="L130" s="566">
        <v>44036</v>
      </c>
      <c r="M130" s="586">
        <v>44220</v>
      </c>
      <c r="N130" s="586" t="s">
        <v>3255</v>
      </c>
      <c r="O130" s="586" t="s">
        <v>3256</v>
      </c>
      <c r="P130" s="419"/>
      <c r="Q130" s="420"/>
      <c r="R130" s="421"/>
      <c r="S130" s="422" t="s">
        <v>3007</v>
      </c>
      <c r="T130" s="423" t="s">
        <v>3088</v>
      </c>
      <c r="U130" s="423" t="s">
        <v>3088</v>
      </c>
      <c r="V130" s="423"/>
      <c r="W130" s="423" t="s">
        <v>3088</v>
      </c>
      <c r="X130" s="423" t="s">
        <v>3088</v>
      </c>
      <c r="Y130" s="423"/>
      <c r="Z130" s="423"/>
      <c r="AA130" s="464"/>
      <c r="AB130" s="603"/>
      <c r="AC130" s="566"/>
      <c r="AD130" s="566"/>
      <c r="AE130" s="566"/>
      <c r="AF130" s="427"/>
      <c r="AG130" s="427"/>
      <c r="AH130" s="427"/>
      <c r="AI130" s="427"/>
      <c r="AJ130" s="427"/>
      <c r="AK130" s="427"/>
      <c r="AL130" s="427"/>
      <c r="AM130" s="427"/>
      <c r="AN130" s="427"/>
      <c r="AO130" s="427"/>
      <c r="AP130" s="427"/>
      <c r="AQ130" s="427"/>
      <c r="AR130" s="428"/>
    </row>
    <row r="131" spans="1:44" s="429" customFormat="1" ht="22.5" customHeight="1">
      <c r="A131" s="594"/>
      <c r="B131" s="597" t="s">
        <v>3248</v>
      </c>
      <c r="C131" s="566" t="s">
        <v>2999</v>
      </c>
      <c r="D131" s="569" t="s">
        <v>3249</v>
      </c>
      <c r="E131" s="572" t="s">
        <v>3250</v>
      </c>
      <c r="F131" s="572" t="s">
        <v>3251</v>
      </c>
      <c r="G131" s="572" t="s">
        <v>3252</v>
      </c>
      <c r="H131" s="590">
        <v>44025</v>
      </c>
      <c r="I131" s="586" t="s">
        <v>3253</v>
      </c>
      <c r="J131" s="586" t="s">
        <v>3005</v>
      </c>
      <c r="K131" s="586" t="s">
        <v>3254</v>
      </c>
      <c r="L131" s="566">
        <v>44036</v>
      </c>
      <c r="M131" s="586">
        <v>44220</v>
      </c>
      <c r="N131" s="586" t="s">
        <v>3255</v>
      </c>
      <c r="O131" s="586" t="s">
        <v>3256</v>
      </c>
      <c r="P131" s="419"/>
      <c r="Q131" s="420"/>
      <c r="R131" s="421" t="s">
        <v>3007</v>
      </c>
      <c r="S131" s="430"/>
      <c r="T131" s="430" t="s">
        <v>3088</v>
      </c>
      <c r="U131" s="430" t="s">
        <v>3088</v>
      </c>
      <c r="V131" s="430"/>
      <c r="W131" s="432" t="s">
        <v>3088</v>
      </c>
      <c r="X131" s="472" t="s">
        <v>3088</v>
      </c>
      <c r="Y131" s="457"/>
      <c r="Z131" s="430"/>
      <c r="AA131" s="478" t="s">
        <v>3257</v>
      </c>
      <c r="AB131" s="603"/>
      <c r="AC131" s="566"/>
      <c r="AD131" s="566"/>
      <c r="AE131" s="566"/>
      <c r="AF131" s="427"/>
      <c r="AG131" s="427"/>
      <c r="AH131" s="427"/>
      <c r="AI131" s="427"/>
      <c r="AJ131" s="427"/>
      <c r="AK131" s="427"/>
      <c r="AL131" s="427"/>
      <c r="AM131" s="427"/>
      <c r="AN131" s="427"/>
      <c r="AO131" s="427"/>
      <c r="AP131" s="427"/>
      <c r="AQ131" s="427"/>
      <c r="AR131" s="428"/>
    </row>
    <row r="132" spans="1:44" s="429" customFormat="1" ht="22.5" customHeight="1">
      <c r="A132" s="594"/>
      <c r="B132" s="597" t="s">
        <v>3248</v>
      </c>
      <c r="C132" s="566" t="s">
        <v>2999</v>
      </c>
      <c r="D132" s="569" t="s">
        <v>3249</v>
      </c>
      <c r="E132" s="572" t="s">
        <v>3250</v>
      </c>
      <c r="F132" s="572" t="s">
        <v>3251</v>
      </c>
      <c r="G132" s="572" t="s">
        <v>3252</v>
      </c>
      <c r="H132" s="590">
        <v>44025</v>
      </c>
      <c r="I132" s="586" t="s">
        <v>3253</v>
      </c>
      <c r="J132" s="586" t="s">
        <v>3005</v>
      </c>
      <c r="K132" s="586" t="s">
        <v>3254</v>
      </c>
      <c r="L132" s="566">
        <v>44036</v>
      </c>
      <c r="M132" s="586">
        <v>44220</v>
      </c>
      <c r="N132" s="586" t="s">
        <v>3255</v>
      </c>
      <c r="O132" s="586" t="s">
        <v>3256</v>
      </c>
      <c r="P132" s="419"/>
      <c r="Q132" s="420" t="s">
        <v>3007</v>
      </c>
      <c r="R132" s="434"/>
      <c r="S132" s="434"/>
      <c r="T132" s="479">
        <v>44110</v>
      </c>
      <c r="U132" s="480" t="s">
        <v>3258</v>
      </c>
      <c r="V132" s="480" t="s">
        <v>3259</v>
      </c>
      <c r="W132" s="437">
        <v>44132</v>
      </c>
      <c r="X132" s="470" t="s">
        <v>3184</v>
      </c>
      <c r="Y132" s="471" t="s">
        <v>925</v>
      </c>
      <c r="Z132" s="438">
        <v>0.5</v>
      </c>
      <c r="AA132" s="462"/>
      <c r="AB132" s="603"/>
      <c r="AC132" s="566"/>
      <c r="AD132" s="566"/>
      <c r="AE132" s="566"/>
      <c r="AF132" s="427"/>
      <c r="AG132" s="427"/>
      <c r="AH132" s="427"/>
      <c r="AI132" s="427"/>
      <c r="AJ132" s="427"/>
      <c r="AK132" s="427"/>
      <c r="AL132" s="427"/>
      <c r="AM132" s="427"/>
      <c r="AN132" s="427"/>
      <c r="AO132" s="427"/>
      <c r="AP132" s="427"/>
      <c r="AQ132" s="427"/>
      <c r="AR132" s="428"/>
    </row>
    <row r="133" spans="1:44" s="429" customFormat="1" ht="22.5" customHeight="1" thickBot="1">
      <c r="A133" s="595"/>
      <c r="B133" s="598" t="s">
        <v>3248</v>
      </c>
      <c r="C133" s="567" t="s">
        <v>2999</v>
      </c>
      <c r="D133" s="570" t="s">
        <v>3249</v>
      </c>
      <c r="E133" s="573" t="s">
        <v>3250</v>
      </c>
      <c r="F133" s="573" t="s">
        <v>3251</v>
      </c>
      <c r="G133" s="573" t="s">
        <v>3252</v>
      </c>
      <c r="H133" s="591">
        <v>44025</v>
      </c>
      <c r="I133" s="587" t="s">
        <v>3253</v>
      </c>
      <c r="J133" s="587" t="s">
        <v>3005</v>
      </c>
      <c r="K133" s="587" t="s">
        <v>3254</v>
      </c>
      <c r="L133" s="567">
        <v>44036</v>
      </c>
      <c r="M133" s="587">
        <v>44220</v>
      </c>
      <c r="N133" s="587" t="s">
        <v>3255</v>
      </c>
      <c r="O133" s="587" t="s">
        <v>3256</v>
      </c>
      <c r="P133" s="440" t="s">
        <v>3007</v>
      </c>
      <c r="Q133" s="441"/>
      <c r="R133" s="441"/>
      <c r="S133" s="441"/>
      <c r="T133" s="441"/>
      <c r="U133" s="441"/>
      <c r="V133" s="441"/>
      <c r="W133" s="441"/>
      <c r="X133" s="441"/>
      <c r="Y133" s="441"/>
      <c r="Z133" s="441"/>
      <c r="AA133" s="463"/>
      <c r="AB133" s="604"/>
      <c r="AC133" s="567"/>
      <c r="AD133" s="602"/>
      <c r="AE133" s="602"/>
      <c r="AF133" s="427"/>
      <c r="AG133" s="427"/>
      <c r="AH133" s="427"/>
      <c r="AI133" s="427"/>
      <c r="AJ133" s="427"/>
      <c r="AK133" s="427"/>
      <c r="AL133" s="427"/>
      <c r="AM133" s="427"/>
      <c r="AN133" s="427"/>
      <c r="AO133" s="427"/>
      <c r="AP133" s="427"/>
      <c r="AQ133" s="427"/>
      <c r="AR133" s="428"/>
    </row>
    <row r="134" spans="1:44" s="418" customFormat="1" ht="22.5" customHeight="1">
      <c r="A134" s="593">
        <f t="shared" ref="A134" si="24">A129+1</f>
        <v>27</v>
      </c>
      <c r="B134" s="596" t="s">
        <v>3260</v>
      </c>
      <c r="C134" s="565" t="s">
        <v>2999</v>
      </c>
      <c r="D134" s="568" t="s">
        <v>3249</v>
      </c>
      <c r="E134" s="571" t="s">
        <v>3250</v>
      </c>
      <c r="F134" s="571" t="s">
        <v>3251</v>
      </c>
      <c r="G134" s="571" t="s">
        <v>3261</v>
      </c>
      <c r="H134" s="589">
        <v>44025</v>
      </c>
      <c r="I134" s="588" t="s">
        <v>3262</v>
      </c>
      <c r="J134" s="588" t="s">
        <v>3005</v>
      </c>
      <c r="K134" s="588" t="s">
        <v>3263</v>
      </c>
      <c r="L134" s="592">
        <v>44036</v>
      </c>
      <c r="M134" s="585">
        <v>44220</v>
      </c>
      <c r="N134" s="588" t="s">
        <v>3264</v>
      </c>
      <c r="O134" s="588" t="s">
        <v>3265</v>
      </c>
      <c r="P134" s="409" t="s">
        <v>3007</v>
      </c>
      <c r="Q134" s="410" t="s">
        <v>3007</v>
      </c>
      <c r="R134" s="411" t="s">
        <v>3007</v>
      </c>
      <c r="S134" s="412" t="s">
        <v>3007</v>
      </c>
      <c r="T134" s="413" t="s">
        <v>3008</v>
      </c>
      <c r="U134" s="454" t="s">
        <v>3088</v>
      </c>
      <c r="V134" s="413"/>
      <c r="W134" s="413" t="s">
        <v>3008</v>
      </c>
      <c r="X134" s="454" t="s">
        <v>3088</v>
      </c>
      <c r="Y134" s="416"/>
      <c r="Z134" s="416"/>
      <c r="AA134" s="459"/>
      <c r="AB134" s="605"/>
      <c r="AC134" s="565"/>
      <c r="AD134" s="606"/>
      <c r="AE134" s="606"/>
      <c r="AF134" s="403"/>
      <c r="AG134" s="403"/>
      <c r="AH134" s="403"/>
      <c r="AI134" s="403"/>
      <c r="AJ134" s="403"/>
      <c r="AK134" s="403"/>
      <c r="AL134" s="403"/>
      <c r="AM134" s="403"/>
      <c r="AN134" s="403"/>
      <c r="AO134" s="403"/>
      <c r="AP134" s="403"/>
      <c r="AQ134" s="403"/>
      <c r="AR134" s="417"/>
    </row>
    <row r="135" spans="1:44" s="429" customFormat="1" ht="22.5" customHeight="1">
      <c r="A135" s="594"/>
      <c r="B135" s="597" t="s">
        <v>3260</v>
      </c>
      <c r="C135" s="566" t="s">
        <v>2999</v>
      </c>
      <c r="D135" s="569" t="s">
        <v>3249</v>
      </c>
      <c r="E135" s="572" t="s">
        <v>3250</v>
      </c>
      <c r="F135" s="572" t="s">
        <v>3251</v>
      </c>
      <c r="G135" s="572" t="s">
        <v>3261</v>
      </c>
      <c r="H135" s="590">
        <v>44025</v>
      </c>
      <c r="I135" s="586" t="s">
        <v>3262</v>
      </c>
      <c r="J135" s="586" t="s">
        <v>3005</v>
      </c>
      <c r="K135" s="586" t="s">
        <v>3263</v>
      </c>
      <c r="L135" s="566">
        <v>44036</v>
      </c>
      <c r="M135" s="586">
        <v>44220</v>
      </c>
      <c r="N135" s="586" t="s">
        <v>3264</v>
      </c>
      <c r="O135" s="586" t="s">
        <v>3265</v>
      </c>
      <c r="P135" s="419"/>
      <c r="Q135" s="420"/>
      <c r="R135" s="421"/>
      <c r="S135" s="422" t="s">
        <v>3007</v>
      </c>
      <c r="T135" s="423" t="s">
        <v>3088</v>
      </c>
      <c r="U135" s="423" t="s">
        <v>3088</v>
      </c>
      <c r="V135" s="423"/>
      <c r="W135" s="423" t="s">
        <v>3088</v>
      </c>
      <c r="X135" s="423" t="s">
        <v>3088</v>
      </c>
      <c r="Y135" s="423"/>
      <c r="Z135" s="423"/>
      <c r="AA135" s="464"/>
      <c r="AB135" s="603"/>
      <c r="AC135" s="566"/>
      <c r="AD135" s="566"/>
      <c r="AE135" s="566"/>
      <c r="AF135" s="427"/>
      <c r="AG135" s="427"/>
      <c r="AH135" s="427"/>
      <c r="AI135" s="427"/>
      <c r="AJ135" s="427"/>
      <c r="AK135" s="427"/>
      <c r="AL135" s="427"/>
      <c r="AM135" s="427"/>
      <c r="AN135" s="427"/>
      <c r="AO135" s="427"/>
      <c r="AP135" s="427"/>
      <c r="AQ135" s="427"/>
      <c r="AR135" s="428"/>
    </row>
    <row r="136" spans="1:44" s="429" customFormat="1" ht="22.5" customHeight="1">
      <c r="A136" s="594"/>
      <c r="B136" s="597" t="s">
        <v>3260</v>
      </c>
      <c r="C136" s="566" t="s">
        <v>2999</v>
      </c>
      <c r="D136" s="569" t="s">
        <v>3249</v>
      </c>
      <c r="E136" s="572" t="s">
        <v>3250</v>
      </c>
      <c r="F136" s="572" t="s">
        <v>3251</v>
      </c>
      <c r="G136" s="572" t="s">
        <v>3261</v>
      </c>
      <c r="H136" s="590">
        <v>44025</v>
      </c>
      <c r="I136" s="586" t="s">
        <v>3262</v>
      </c>
      <c r="J136" s="586" t="s">
        <v>3005</v>
      </c>
      <c r="K136" s="586" t="s">
        <v>3263</v>
      </c>
      <c r="L136" s="566">
        <v>44036</v>
      </c>
      <c r="M136" s="586">
        <v>44220</v>
      </c>
      <c r="N136" s="586" t="s">
        <v>3264</v>
      </c>
      <c r="O136" s="586" t="s">
        <v>3265</v>
      </c>
      <c r="P136" s="419"/>
      <c r="Q136" s="420"/>
      <c r="R136" s="421" t="s">
        <v>3007</v>
      </c>
      <c r="S136" s="430"/>
      <c r="T136" s="430" t="s">
        <v>3088</v>
      </c>
      <c r="U136" s="430" t="s">
        <v>3088</v>
      </c>
      <c r="V136" s="430"/>
      <c r="W136" s="432" t="s">
        <v>3088</v>
      </c>
      <c r="X136" s="472" t="s">
        <v>3088</v>
      </c>
      <c r="Y136" s="457"/>
      <c r="Z136" s="430"/>
      <c r="AA136" s="478" t="s">
        <v>3257</v>
      </c>
      <c r="AB136" s="603"/>
      <c r="AC136" s="566"/>
      <c r="AD136" s="566"/>
      <c r="AE136" s="566"/>
      <c r="AF136" s="427"/>
      <c r="AG136" s="427"/>
      <c r="AH136" s="427"/>
      <c r="AI136" s="427"/>
      <c r="AJ136" s="427"/>
      <c r="AK136" s="427"/>
      <c r="AL136" s="427"/>
      <c r="AM136" s="427"/>
      <c r="AN136" s="427"/>
      <c r="AO136" s="427"/>
      <c r="AP136" s="427"/>
      <c r="AQ136" s="427"/>
      <c r="AR136" s="428"/>
    </row>
    <row r="137" spans="1:44" s="429" customFormat="1" ht="22.5" customHeight="1">
      <c r="A137" s="594"/>
      <c r="B137" s="597" t="s">
        <v>3260</v>
      </c>
      <c r="C137" s="566" t="s">
        <v>2999</v>
      </c>
      <c r="D137" s="569" t="s">
        <v>3249</v>
      </c>
      <c r="E137" s="572" t="s">
        <v>3250</v>
      </c>
      <c r="F137" s="572" t="s">
        <v>3251</v>
      </c>
      <c r="G137" s="572" t="s">
        <v>3261</v>
      </c>
      <c r="H137" s="590">
        <v>44025</v>
      </c>
      <c r="I137" s="586" t="s">
        <v>3262</v>
      </c>
      <c r="J137" s="586" t="s">
        <v>3005</v>
      </c>
      <c r="K137" s="586" t="s">
        <v>3263</v>
      </c>
      <c r="L137" s="566">
        <v>44036</v>
      </c>
      <c r="M137" s="586">
        <v>44220</v>
      </c>
      <c r="N137" s="586" t="s">
        <v>3264</v>
      </c>
      <c r="O137" s="586" t="s">
        <v>3265</v>
      </c>
      <c r="P137" s="419"/>
      <c r="Q137" s="420" t="s">
        <v>3007</v>
      </c>
      <c r="R137" s="434"/>
      <c r="S137" s="434"/>
      <c r="T137" s="479">
        <v>44110</v>
      </c>
      <c r="U137" s="480" t="s">
        <v>3266</v>
      </c>
      <c r="V137" s="480" t="s">
        <v>3267</v>
      </c>
      <c r="W137" s="437">
        <v>44132</v>
      </c>
      <c r="X137" s="470" t="s">
        <v>3184</v>
      </c>
      <c r="Y137" s="471" t="s">
        <v>925</v>
      </c>
      <c r="Z137" s="438">
        <v>0.5</v>
      </c>
      <c r="AA137" s="462"/>
      <c r="AB137" s="603"/>
      <c r="AC137" s="566"/>
      <c r="AD137" s="566"/>
      <c r="AE137" s="566"/>
      <c r="AF137" s="427"/>
      <c r="AG137" s="427"/>
      <c r="AH137" s="427"/>
      <c r="AI137" s="427"/>
      <c r="AJ137" s="427"/>
      <c r="AK137" s="427"/>
      <c r="AL137" s="427"/>
      <c r="AM137" s="427"/>
      <c r="AN137" s="427"/>
      <c r="AO137" s="427"/>
      <c r="AP137" s="427"/>
      <c r="AQ137" s="427"/>
      <c r="AR137" s="428"/>
    </row>
    <row r="138" spans="1:44" s="429" customFormat="1" ht="22.5" customHeight="1" thickBot="1">
      <c r="A138" s="595"/>
      <c r="B138" s="598" t="s">
        <v>3260</v>
      </c>
      <c r="C138" s="567" t="s">
        <v>2999</v>
      </c>
      <c r="D138" s="570" t="s">
        <v>3249</v>
      </c>
      <c r="E138" s="573" t="s">
        <v>3250</v>
      </c>
      <c r="F138" s="573" t="s">
        <v>3251</v>
      </c>
      <c r="G138" s="573" t="s">
        <v>3261</v>
      </c>
      <c r="H138" s="591">
        <v>44025</v>
      </c>
      <c r="I138" s="587" t="s">
        <v>3262</v>
      </c>
      <c r="J138" s="587" t="s">
        <v>3005</v>
      </c>
      <c r="K138" s="587" t="s">
        <v>3263</v>
      </c>
      <c r="L138" s="567">
        <v>44036</v>
      </c>
      <c r="M138" s="587">
        <v>44220</v>
      </c>
      <c r="N138" s="587" t="s">
        <v>3264</v>
      </c>
      <c r="O138" s="587" t="s">
        <v>3265</v>
      </c>
      <c r="P138" s="440" t="s">
        <v>3007</v>
      </c>
      <c r="Q138" s="441"/>
      <c r="R138" s="441"/>
      <c r="S138" s="441"/>
      <c r="T138" s="441"/>
      <c r="U138" s="441"/>
      <c r="V138" s="441"/>
      <c r="W138" s="441"/>
      <c r="X138" s="441"/>
      <c r="Y138" s="441"/>
      <c r="Z138" s="441"/>
      <c r="AA138" s="463"/>
      <c r="AB138" s="604"/>
      <c r="AC138" s="567"/>
      <c r="AD138" s="602"/>
      <c r="AE138" s="602"/>
      <c r="AF138" s="427"/>
      <c r="AG138" s="427"/>
      <c r="AH138" s="427"/>
      <c r="AI138" s="427"/>
      <c r="AJ138" s="427"/>
      <c r="AK138" s="427"/>
      <c r="AL138" s="427"/>
      <c r="AM138" s="427"/>
      <c r="AN138" s="427"/>
      <c r="AO138" s="427"/>
      <c r="AP138" s="427"/>
      <c r="AQ138" s="427"/>
      <c r="AR138" s="428"/>
    </row>
    <row r="139" spans="1:44" ht="22.5" customHeight="1">
      <c r="B139" s="481"/>
    </row>
    <row r="140" spans="1:44" ht="22.5" customHeight="1">
      <c r="B140" s="481"/>
    </row>
  </sheetData>
  <autoFilter ref="A3:AR138"/>
  <dataConsolidate/>
  <mergeCells count="520">
    <mergeCell ref="AD134:AD138"/>
    <mergeCell ref="G134:G138"/>
    <mergeCell ref="H134:H138"/>
    <mergeCell ref="I134:I138"/>
    <mergeCell ref="J134:J138"/>
    <mergeCell ref="K134:K138"/>
    <mergeCell ref="L134:L138"/>
    <mergeCell ref="K124:K128"/>
    <mergeCell ref="L124:L128"/>
    <mergeCell ref="AB129:AB133"/>
    <mergeCell ref="AC129:AC133"/>
    <mergeCell ref="AD129:AD133"/>
    <mergeCell ref="G124:G128"/>
    <mergeCell ref="H124:H128"/>
    <mergeCell ref="I124:I128"/>
    <mergeCell ref="J124:J128"/>
    <mergeCell ref="AE129:AE133"/>
    <mergeCell ref="A134:A138"/>
    <mergeCell ref="B134:B138"/>
    <mergeCell ref="C134:C138"/>
    <mergeCell ref="D134:D138"/>
    <mergeCell ref="E134:E138"/>
    <mergeCell ref="F134:F138"/>
    <mergeCell ref="J129:J133"/>
    <mergeCell ref="K129:K133"/>
    <mergeCell ref="L129:L133"/>
    <mergeCell ref="M129:M133"/>
    <mergeCell ref="N129:N133"/>
    <mergeCell ref="O129:O133"/>
    <mergeCell ref="AE134:AE138"/>
    <mergeCell ref="M134:M138"/>
    <mergeCell ref="N134:N138"/>
    <mergeCell ref="O134:O138"/>
    <mergeCell ref="AB134:AB138"/>
    <mergeCell ref="AC134:AC138"/>
    <mergeCell ref="A129:A133"/>
    <mergeCell ref="B129:B133"/>
    <mergeCell ref="C129:C133"/>
    <mergeCell ref="D129:D133"/>
    <mergeCell ref="E129:E133"/>
    <mergeCell ref="F129:F133"/>
    <mergeCell ref="G129:G133"/>
    <mergeCell ref="H129:H133"/>
    <mergeCell ref="I129:I133"/>
    <mergeCell ref="AE119:AE123"/>
    <mergeCell ref="A124:A128"/>
    <mergeCell ref="B124:B128"/>
    <mergeCell ref="C124:C128"/>
    <mergeCell ref="D124:D128"/>
    <mergeCell ref="E124:E128"/>
    <mergeCell ref="F124:F128"/>
    <mergeCell ref="J119:J123"/>
    <mergeCell ref="K119:K123"/>
    <mergeCell ref="L119:L123"/>
    <mergeCell ref="M119:M123"/>
    <mergeCell ref="N119:N123"/>
    <mergeCell ref="O119:O123"/>
    <mergeCell ref="AE124:AE128"/>
    <mergeCell ref="M124:M128"/>
    <mergeCell ref="N124:N128"/>
    <mergeCell ref="O124:O128"/>
    <mergeCell ref="AB124:AB128"/>
    <mergeCell ref="AC124:AC128"/>
    <mergeCell ref="AD124:AD128"/>
    <mergeCell ref="AD114:AD118"/>
    <mergeCell ref="G114:G118"/>
    <mergeCell ref="H114:H118"/>
    <mergeCell ref="I114:I118"/>
    <mergeCell ref="J114:J118"/>
    <mergeCell ref="K114:K118"/>
    <mergeCell ref="L114:L118"/>
    <mergeCell ref="AB119:AB123"/>
    <mergeCell ref="AC119:AC123"/>
    <mergeCell ref="AD119:AD123"/>
    <mergeCell ref="A119:A123"/>
    <mergeCell ref="B119:B123"/>
    <mergeCell ref="C119:C123"/>
    <mergeCell ref="D119:D123"/>
    <mergeCell ref="E119:E123"/>
    <mergeCell ref="F119:F123"/>
    <mergeCell ref="G119:G123"/>
    <mergeCell ref="H119:H123"/>
    <mergeCell ref="I119:I123"/>
    <mergeCell ref="K104:K108"/>
    <mergeCell ref="L104:L108"/>
    <mergeCell ref="AB109:AB113"/>
    <mergeCell ref="AC109:AC113"/>
    <mergeCell ref="AD109:AD113"/>
    <mergeCell ref="AE109:AE113"/>
    <mergeCell ref="A114:A118"/>
    <mergeCell ref="B114:B118"/>
    <mergeCell ref="C114:C118"/>
    <mergeCell ref="D114:D118"/>
    <mergeCell ref="E114:E118"/>
    <mergeCell ref="F114:F118"/>
    <mergeCell ref="J109:J113"/>
    <mergeCell ref="K109:K113"/>
    <mergeCell ref="L109:L113"/>
    <mergeCell ref="M109:M113"/>
    <mergeCell ref="N109:N113"/>
    <mergeCell ref="O109:O113"/>
    <mergeCell ref="AE114:AE118"/>
    <mergeCell ref="M114:M118"/>
    <mergeCell ref="N114:N118"/>
    <mergeCell ref="O114:O118"/>
    <mergeCell ref="AB114:AB118"/>
    <mergeCell ref="AC114:AC118"/>
    <mergeCell ref="A109:A113"/>
    <mergeCell ref="B109:B113"/>
    <mergeCell ref="C109:C113"/>
    <mergeCell ref="D109:D113"/>
    <mergeCell ref="E109:E113"/>
    <mergeCell ref="F109:F113"/>
    <mergeCell ref="G109:G113"/>
    <mergeCell ref="H109:H113"/>
    <mergeCell ref="I109:I113"/>
    <mergeCell ref="AE99:AE103"/>
    <mergeCell ref="A104:A108"/>
    <mergeCell ref="B104:B108"/>
    <mergeCell ref="C104:C108"/>
    <mergeCell ref="D104:D108"/>
    <mergeCell ref="E104:E108"/>
    <mergeCell ref="F104:F108"/>
    <mergeCell ref="J99:J103"/>
    <mergeCell ref="K99:K103"/>
    <mergeCell ref="L99:L103"/>
    <mergeCell ref="M99:M103"/>
    <mergeCell ref="N99:N103"/>
    <mergeCell ref="O99:O103"/>
    <mergeCell ref="AE104:AE108"/>
    <mergeCell ref="M104:M108"/>
    <mergeCell ref="N104:N108"/>
    <mergeCell ref="O104:O108"/>
    <mergeCell ref="AB104:AB108"/>
    <mergeCell ref="AC104:AC108"/>
    <mergeCell ref="AD104:AD108"/>
    <mergeCell ref="G104:G108"/>
    <mergeCell ref="H104:H108"/>
    <mergeCell ref="I104:I108"/>
    <mergeCell ref="J104:J108"/>
    <mergeCell ref="AD94:AD98"/>
    <mergeCell ref="G94:G98"/>
    <mergeCell ref="H94:H98"/>
    <mergeCell ref="I94:I98"/>
    <mergeCell ref="J94:J98"/>
    <mergeCell ref="K94:K98"/>
    <mergeCell ref="L94:L98"/>
    <mergeCell ref="AB99:AB103"/>
    <mergeCell ref="AC99:AC103"/>
    <mergeCell ref="AD99:AD103"/>
    <mergeCell ref="A99:A103"/>
    <mergeCell ref="B99:B103"/>
    <mergeCell ref="C99:C103"/>
    <mergeCell ref="D99:D103"/>
    <mergeCell ref="E99:E103"/>
    <mergeCell ref="F99:F103"/>
    <mergeCell ref="G99:G103"/>
    <mergeCell ref="H99:H103"/>
    <mergeCell ref="I99:I103"/>
    <mergeCell ref="K84:K88"/>
    <mergeCell ref="L84:L88"/>
    <mergeCell ref="AB89:AB93"/>
    <mergeCell ref="AC89:AC93"/>
    <mergeCell ref="AD89:AD93"/>
    <mergeCell ref="AE89:AE93"/>
    <mergeCell ref="A94:A98"/>
    <mergeCell ref="B94:B98"/>
    <mergeCell ref="C94:C98"/>
    <mergeCell ref="D94:D98"/>
    <mergeCell ref="E94:E98"/>
    <mergeCell ref="F94:F98"/>
    <mergeCell ref="J89:J93"/>
    <mergeCell ref="K89:K93"/>
    <mergeCell ref="L89:L93"/>
    <mergeCell ref="M89:M93"/>
    <mergeCell ref="N89:N93"/>
    <mergeCell ref="O89:O93"/>
    <mergeCell ref="AE94:AE98"/>
    <mergeCell ref="M94:M98"/>
    <mergeCell ref="N94:N98"/>
    <mergeCell ref="O94:O98"/>
    <mergeCell ref="AB94:AB98"/>
    <mergeCell ref="AC94:AC98"/>
    <mergeCell ref="A89:A93"/>
    <mergeCell ref="B89:B93"/>
    <mergeCell ref="C89:C93"/>
    <mergeCell ref="D89:D93"/>
    <mergeCell ref="E89:E93"/>
    <mergeCell ref="F89:F93"/>
    <mergeCell ref="G89:G93"/>
    <mergeCell ref="H89:H93"/>
    <mergeCell ref="I89:I93"/>
    <mergeCell ref="AE79:AE83"/>
    <mergeCell ref="A84:A88"/>
    <mergeCell ref="B84:B88"/>
    <mergeCell ref="C84:C88"/>
    <mergeCell ref="D84:D88"/>
    <mergeCell ref="E84:E88"/>
    <mergeCell ref="F84:F88"/>
    <mergeCell ref="J79:J83"/>
    <mergeCell ref="K79:K83"/>
    <mergeCell ref="L79:L83"/>
    <mergeCell ref="M79:M83"/>
    <mergeCell ref="N79:N83"/>
    <mergeCell ref="O79:O83"/>
    <mergeCell ref="AE84:AE88"/>
    <mergeCell ref="M84:M88"/>
    <mergeCell ref="N84:N88"/>
    <mergeCell ref="O84:O88"/>
    <mergeCell ref="AB84:AB88"/>
    <mergeCell ref="AC84:AC88"/>
    <mergeCell ref="AD84:AD88"/>
    <mergeCell ref="G84:G88"/>
    <mergeCell ref="H84:H88"/>
    <mergeCell ref="I84:I88"/>
    <mergeCell ref="J84:J88"/>
    <mergeCell ref="AD74:AD78"/>
    <mergeCell ref="G74:G78"/>
    <mergeCell ref="H74:H78"/>
    <mergeCell ref="I74:I78"/>
    <mergeCell ref="J74:J78"/>
    <mergeCell ref="K74:K78"/>
    <mergeCell ref="L74:L78"/>
    <mergeCell ref="AB79:AB83"/>
    <mergeCell ref="AC79:AC83"/>
    <mergeCell ref="AD79:AD83"/>
    <mergeCell ref="A79:A83"/>
    <mergeCell ref="B79:B83"/>
    <mergeCell ref="C79:C83"/>
    <mergeCell ref="D79:D83"/>
    <mergeCell ref="E79:E83"/>
    <mergeCell ref="F79:F83"/>
    <mergeCell ref="G79:G83"/>
    <mergeCell ref="H79:H83"/>
    <mergeCell ref="I79:I83"/>
    <mergeCell ref="K64:K68"/>
    <mergeCell ref="L64:L68"/>
    <mergeCell ref="AB69:AB73"/>
    <mergeCell ref="AC69:AC73"/>
    <mergeCell ref="AD69:AD73"/>
    <mergeCell ref="AE69:AE73"/>
    <mergeCell ref="A74:A78"/>
    <mergeCell ref="B74:B78"/>
    <mergeCell ref="C74:C78"/>
    <mergeCell ref="D74:D78"/>
    <mergeCell ref="E74:E78"/>
    <mergeCell ref="F74:F78"/>
    <mergeCell ref="J69:J73"/>
    <mergeCell ref="K69:K73"/>
    <mergeCell ref="L69:L73"/>
    <mergeCell ref="M69:M73"/>
    <mergeCell ref="N69:N73"/>
    <mergeCell ref="O69:O73"/>
    <mergeCell ref="AE74:AE78"/>
    <mergeCell ref="M74:M78"/>
    <mergeCell ref="N74:N78"/>
    <mergeCell ref="O74:O78"/>
    <mergeCell ref="AB74:AB78"/>
    <mergeCell ref="AC74:AC78"/>
    <mergeCell ref="A69:A73"/>
    <mergeCell ref="B69:B73"/>
    <mergeCell ref="C69:C73"/>
    <mergeCell ref="D69:D73"/>
    <mergeCell ref="E69:E73"/>
    <mergeCell ref="F69:F73"/>
    <mergeCell ref="G69:G73"/>
    <mergeCell ref="H69:H73"/>
    <mergeCell ref="I69:I73"/>
    <mergeCell ref="AE59:AE63"/>
    <mergeCell ref="A64:A68"/>
    <mergeCell ref="B64:B68"/>
    <mergeCell ref="C64:C68"/>
    <mergeCell ref="D64:D68"/>
    <mergeCell ref="E64:E68"/>
    <mergeCell ref="F64:F68"/>
    <mergeCell ref="J59:J63"/>
    <mergeCell ref="K59:K63"/>
    <mergeCell ref="L59:L63"/>
    <mergeCell ref="M59:M63"/>
    <mergeCell ref="N59:N63"/>
    <mergeCell ref="O59:O63"/>
    <mergeCell ref="AE64:AE68"/>
    <mergeCell ref="M64:M68"/>
    <mergeCell ref="N64:N68"/>
    <mergeCell ref="O64:O68"/>
    <mergeCell ref="AB64:AB68"/>
    <mergeCell ref="AC64:AC68"/>
    <mergeCell ref="AD64:AD68"/>
    <mergeCell ref="G64:G68"/>
    <mergeCell ref="H64:H68"/>
    <mergeCell ref="I64:I68"/>
    <mergeCell ref="J64:J68"/>
    <mergeCell ref="AD54:AD58"/>
    <mergeCell ref="G54:G58"/>
    <mergeCell ref="H54:H58"/>
    <mergeCell ref="I54:I58"/>
    <mergeCell ref="J54:J58"/>
    <mergeCell ref="K54:K58"/>
    <mergeCell ref="L54:L58"/>
    <mergeCell ref="AB59:AB63"/>
    <mergeCell ref="AC59:AC63"/>
    <mergeCell ref="AD59:AD63"/>
    <mergeCell ref="A59:A63"/>
    <mergeCell ref="B59:B63"/>
    <mergeCell ref="C59:C63"/>
    <mergeCell ref="D59:D63"/>
    <mergeCell ref="E59:E63"/>
    <mergeCell ref="F59:F63"/>
    <mergeCell ref="G59:G63"/>
    <mergeCell ref="H59:H63"/>
    <mergeCell ref="I59:I63"/>
    <mergeCell ref="K44:K48"/>
    <mergeCell ref="L44:L48"/>
    <mergeCell ref="AB49:AB53"/>
    <mergeCell ref="AC49:AC53"/>
    <mergeCell ref="AD49:AD53"/>
    <mergeCell ref="AE49:AE53"/>
    <mergeCell ref="A54:A58"/>
    <mergeCell ref="B54:B58"/>
    <mergeCell ref="C54:C58"/>
    <mergeCell ref="D54:D58"/>
    <mergeCell ref="E54:E58"/>
    <mergeCell ref="F54:F58"/>
    <mergeCell ref="J49:J53"/>
    <mergeCell ref="K49:K53"/>
    <mergeCell ref="L49:L53"/>
    <mergeCell ref="M49:M53"/>
    <mergeCell ref="N49:N53"/>
    <mergeCell ref="O49:O53"/>
    <mergeCell ref="AE54:AE58"/>
    <mergeCell ref="M54:M58"/>
    <mergeCell ref="N54:N58"/>
    <mergeCell ref="O54:O58"/>
    <mergeCell ref="AB54:AB58"/>
    <mergeCell ref="AC54:AC58"/>
    <mergeCell ref="A49:A53"/>
    <mergeCell ref="B49:B53"/>
    <mergeCell ref="C49:C53"/>
    <mergeCell ref="D49:D53"/>
    <mergeCell ref="E49:E53"/>
    <mergeCell ref="F49:F53"/>
    <mergeCell ref="G49:G53"/>
    <mergeCell ref="H49:H53"/>
    <mergeCell ref="I49:I53"/>
    <mergeCell ref="AE39:AE43"/>
    <mergeCell ref="A44:A48"/>
    <mergeCell ref="B44:B48"/>
    <mergeCell ref="C44:C48"/>
    <mergeCell ref="D44:D48"/>
    <mergeCell ref="E44:E48"/>
    <mergeCell ref="F44:F48"/>
    <mergeCell ref="J39:J43"/>
    <mergeCell ref="K39:K43"/>
    <mergeCell ref="L39:L43"/>
    <mergeCell ref="M39:M43"/>
    <mergeCell ref="N39:N43"/>
    <mergeCell ref="O39:O43"/>
    <mergeCell ref="AE44:AE48"/>
    <mergeCell ref="M44:M48"/>
    <mergeCell ref="N44:N48"/>
    <mergeCell ref="O44:O48"/>
    <mergeCell ref="AB44:AB48"/>
    <mergeCell ref="AC44:AC48"/>
    <mergeCell ref="AD44:AD48"/>
    <mergeCell ref="G44:G48"/>
    <mergeCell ref="H44:H48"/>
    <mergeCell ref="I44:I48"/>
    <mergeCell ref="J44:J48"/>
    <mergeCell ref="AD34:AD38"/>
    <mergeCell ref="G34:G38"/>
    <mergeCell ref="H34:H38"/>
    <mergeCell ref="I34:I38"/>
    <mergeCell ref="J34:J38"/>
    <mergeCell ref="K34:K38"/>
    <mergeCell ref="L34:L38"/>
    <mergeCell ref="AB39:AB43"/>
    <mergeCell ref="AC39:AC43"/>
    <mergeCell ref="AD39:AD43"/>
    <mergeCell ref="A39:A43"/>
    <mergeCell ref="B39:B43"/>
    <mergeCell ref="C39:C43"/>
    <mergeCell ref="D39:D43"/>
    <mergeCell ref="E39:E43"/>
    <mergeCell ref="F39:F43"/>
    <mergeCell ref="G39:G43"/>
    <mergeCell ref="H39:H43"/>
    <mergeCell ref="I39:I43"/>
    <mergeCell ref="K24:K28"/>
    <mergeCell ref="L24:L28"/>
    <mergeCell ref="AB29:AB33"/>
    <mergeCell ref="AC29:AC33"/>
    <mergeCell ref="AD29:AD33"/>
    <mergeCell ref="AE29:AE33"/>
    <mergeCell ref="A34:A38"/>
    <mergeCell ref="B34:B38"/>
    <mergeCell ref="C34:C38"/>
    <mergeCell ref="D34:D38"/>
    <mergeCell ref="E34:E38"/>
    <mergeCell ref="F34:F38"/>
    <mergeCell ref="J29:J33"/>
    <mergeCell ref="K29:K33"/>
    <mergeCell ref="L29:L33"/>
    <mergeCell ref="M29:M33"/>
    <mergeCell ref="N29:N33"/>
    <mergeCell ref="O29:O33"/>
    <mergeCell ref="AE34:AE38"/>
    <mergeCell ref="M34:M38"/>
    <mergeCell ref="N34:N38"/>
    <mergeCell ref="O34:O38"/>
    <mergeCell ref="AB34:AB38"/>
    <mergeCell ref="AC34:AC38"/>
    <mergeCell ref="A29:A33"/>
    <mergeCell ref="B29:B33"/>
    <mergeCell ref="C29:C33"/>
    <mergeCell ref="D29:D33"/>
    <mergeCell ref="E29:E33"/>
    <mergeCell ref="F29:F33"/>
    <mergeCell ref="G29:G33"/>
    <mergeCell ref="H29:H33"/>
    <mergeCell ref="I29:I33"/>
    <mergeCell ref="AE19:AE23"/>
    <mergeCell ref="A24:A28"/>
    <mergeCell ref="B24:B28"/>
    <mergeCell ref="C24:C28"/>
    <mergeCell ref="D24:D28"/>
    <mergeCell ref="E24:E28"/>
    <mergeCell ref="F24:F28"/>
    <mergeCell ref="J19:J23"/>
    <mergeCell ref="K19:K23"/>
    <mergeCell ref="L19:L23"/>
    <mergeCell ref="M19:M23"/>
    <mergeCell ref="N19:N23"/>
    <mergeCell ref="O19:O23"/>
    <mergeCell ref="AE24:AE28"/>
    <mergeCell ref="M24:M28"/>
    <mergeCell ref="N24:N28"/>
    <mergeCell ref="O24:O28"/>
    <mergeCell ref="AB24:AB28"/>
    <mergeCell ref="AC24:AC28"/>
    <mergeCell ref="AD24:AD28"/>
    <mergeCell ref="G24:G28"/>
    <mergeCell ref="H24:H28"/>
    <mergeCell ref="I24:I28"/>
    <mergeCell ref="J24:J28"/>
    <mergeCell ref="AD14:AD18"/>
    <mergeCell ref="G14:G18"/>
    <mergeCell ref="H14:H18"/>
    <mergeCell ref="I14:I18"/>
    <mergeCell ref="J14:J18"/>
    <mergeCell ref="K14:K18"/>
    <mergeCell ref="L14:L18"/>
    <mergeCell ref="AB19:AB23"/>
    <mergeCell ref="AC19:AC23"/>
    <mergeCell ref="AD19:AD23"/>
    <mergeCell ref="A19:A23"/>
    <mergeCell ref="B19:B23"/>
    <mergeCell ref="C19:C23"/>
    <mergeCell ref="D19:D23"/>
    <mergeCell ref="E19:E23"/>
    <mergeCell ref="F19:F23"/>
    <mergeCell ref="G19:G23"/>
    <mergeCell ref="H19:H23"/>
    <mergeCell ref="I19:I23"/>
    <mergeCell ref="A4:A8"/>
    <mergeCell ref="B4:B8"/>
    <mergeCell ref="AB9:AB13"/>
    <mergeCell ref="AC9:AC13"/>
    <mergeCell ref="AD9:AD13"/>
    <mergeCell ref="AE9:AE13"/>
    <mergeCell ref="A14:A18"/>
    <mergeCell ref="B14:B18"/>
    <mergeCell ref="C14:C18"/>
    <mergeCell ref="D14:D18"/>
    <mergeCell ref="E14:E18"/>
    <mergeCell ref="F14:F18"/>
    <mergeCell ref="J9:J13"/>
    <mergeCell ref="K9:K13"/>
    <mergeCell ref="L9:L13"/>
    <mergeCell ref="M9:M13"/>
    <mergeCell ref="N9:N13"/>
    <mergeCell ref="O9:O13"/>
    <mergeCell ref="AE14:AE18"/>
    <mergeCell ref="M14:M18"/>
    <mergeCell ref="N14:N18"/>
    <mergeCell ref="O14:O18"/>
    <mergeCell ref="AB14:AB18"/>
    <mergeCell ref="AC14:AC18"/>
    <mergeCell ref="A9:A13"/>
    <mergeCell ref="B9:B13"/>
    <mergeCell ref="C9:C13"/>
    <mergeCell ref="D9:D13"/>
    <mergeCell ref="E9:E13"/>
    <mergeCell ref="F9:F13"/>
    <mergeCell ref="G9:G13"/>
    <mergeCell ref="H9:H13"/>
    <mergeCell ref="I9:I13"/>
    <mergeCell ref="C4:C8"/>
    <mergeCell ref="D4:D8"/>
    <mergeCell ref="E4:E8"/>
    <mergeCell ref="F4:F8"/>
    <mergeCell ref="B1:AE1"/>
    <mergeCell ref="B2:H2"/>
    <mergeCell ref="I2:O2"/>
    <mergeCell ref="P2:S2"/>
    <mergeCell ref="T2:V2"/>
    <mergeCell ref="W2:X2"/>
    <mergeCell ref="Y2:AE2"/>
    <mergeCell ref="AE4:AE8"/>
    <mergeCell ref="M4:M8"/>
    <mergeCell ref="N4:N8"/>
    <mergeCell ref="O4:O8"/>
    <mergeCell ref="AB4:AB8"/>
    <mergeCell ref="AC4:AC8"/>
    <mergeCell ref="AD4:AD8"/>
    <mergeCell ref="G4:G8"/>
    <mergeCell ref="H4:H8"/>
    <mergeCell ref="I4:I8"/>
    <mergeCell ref="J4:J8"/>
    <mergeCell ref="K4:K8"/>
    <mergeCell ref="L4:L8"/>
  </mergeCells>
  <dataValidations count="6">
    <dataValidation type="list" allowBlank="1" showInputMessage="1" showErrorMessage="1" sqref="C4 C9:C138">
      <formula1>"Auditoría Interna, Seguimiento y Evaluación a la gestión instucional"</formula1>
    </dataValidation>
    <dataValidation type="list" allowBlank="1" showInputMessage="1" showErrorMessage="1" sqref="J9:J18">
      <formula1>#REF!</formula1>
    </dataValidation>
    <dataValidation type="list" allowBlank="1" showInputMessage="1" showErrorMessage="1" sqref="J19:J28">
      <formula1>$J$24:$J$27</formula1>
    </dataValidation>
    <dataValidation type="list" allowBlank="1" showInputMessage="1" showErrorMessage="1" sqref="J29:J48">
      <formula1>$J$19:$J$22</formula1>
    </dataValidation>
    <dataValidation type="list" allowBlank="1" showInputMessage="1" showErrorMessage="1" sqref="J69:J113 J124:J138">
      <formula1>$J$23:$J$26</formula1>
    </dataValidation>
    <dataValidation type="list" allowBlank="1" showInputMessage="1" showErrorMessage="1" sqref="J114:J123">
      <formula1>$J$17:$J$20</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V96"/>
  <sheetViews>
    <sheetView zoomScale="60" zoomScaleNormal="60" workbookViewId="0">
      <pane xSplit="10" ySplit="3" topLeftCell="K76" activePane="bottomRight" state="frozen"/>
      <selection activeCell="X7" sqref="X7"/>
      <selection pane="topRight" activeCell="X7" sqref="X7"/>
      <selection pane="bottomLeft" activeCell="X7" sqref="X7"/>
      <selection pane="bottomRight" activeCell="X7" sqref="X7"/>
    </sheetView>
  </sheetViews>
  <sheetFormatPr baseColWidth="10" defaultRowHeight="33" customHeight="1"/>
  <cols>
    <col min="1" max="1" width="7.5703125" customWidth="1"/>
    <col min="2" max="14" width="16.140625" customWidth="1"/>
    <col min="15" max="16" width="26.28515625" customWidth="1"/>
    <col min="17" max="18" width="15.7109375" customWidth="1"/>
    <col min="19" max="19" width="28.7109375" customWidth="1"/>
    <col min="20" max="20" width="27" customWidth="1"/>
    <col min="21" max="21" width="21.42578125" customWidth="1"/>
    <col min="22" max="22" width="15.7109375" customWidth="1"/>
  </cols>
  <sheetData>
    <row r="1" spans="1:100" s="401" customFormat="1" ht="33" customHeight="1">
      <c r="B1" s="482" t="s">
        <v>3268</v>
      </c>
      <c r="C1" s="482"/>
      <c r="D1" s="482"/>
      <c r="E1" s="482"/>
      <c r="F1" s="482"/>
      <c r="G1" s="482"/>
      <c r="H1" s="482"/>
      <c r="I1" s="482"/>
      <c r="J1" s="482"/>
      <c r="K1" s="482"/>
      <c r="L1" s="482"/>
      <c r="M1" s="482"/>
      <c r="N1" s="483"/>
      <c r="O1" s="482"/>
      <c r="P1" s="482"/>
      <c r="Q1" s="482"/>
      <c r="R1" s="482"/>
      <c r="S1" s="482"/>
      <c r="T1" s="482"/>
      <c r="U1" s="482"/>
      <c r="V1" s="482"/>
    </row>
    <row r="2" spans="1:100" s="402" customFormat="1" ht="33" customHeight="1" thickBot="1">
      <c r="B2" s="609" t="s">
        <v>2963</v>
      </c>
      <c r="C2" s="609"/>
      <c r="D2" s="609"/>
      <c r="E2" s="609"/>
      <c r="F2" s="609"/>
      <c r="G2" s="609"/>
      <c r="H2" s="609"/>
      <c r="I2" s="609" t="s">
        <v>2964</v>
      </c>
      <c r="J2" s="609"/>
      <c r="K2" s="609"/>
      <c r="L2" s="609"/>
      <c r="M2" s="609"/>
      <c r="N2" s="609"/>
      <c r="O2" s="610" t="s">
        <v>3269</v>
      </c>
      <c r="P2" s="611"/>
      <c r="Q2" s="611"/>
      <c r="R2" s="612"/>
      <c r="S2" s="613" t="s">
        <v>3270</v>
      </c>
      <c r="T2" s="614"/>
      <c r="U2" s="614"/>
      <c r="V2" s="615"/>
    </row>
    <row r="3" spans="1:100" s="403" customFormat="1" ht="33" customHeight="1">
      <c r="A3" s="484"/>
      <c r="B3" s="485" t="s">
        <v>2969</v>
      </c>
      <c r="C3" s="486" t="s">
        <v>2970</v>
      </c>
      <c r="D3" s="486" t="s">
        <v>2971</v>
      </c>
      <c r="E3" s="487" t="s">
        <v>2972</v>
      </c>
      <c r="F3" s="486" t="s">
        <v>2973</v>
      </c>
      <c r="G3" s="486" t="s">
        <v>2974</v>
      </c>
      <c r="H3" s="486" t="s">
        <v>2975</v>
      </c>
      <c r="I3" s="486" t="s">
        <v>2976</v>
      </c>
      <c r="J3" s="486" t="s">
        <v>2977</v>
      </c>
      <c r="K3" s="486" t="s">
        <v>2978</v>
      </c>
      <c r="L3" s="486" t="s">
        <v>2979</v>
      </c>
      <c r="M3" s="486" t="s">
        <v>2980</v>
      </c>
      <c r="N3" s="486" t="s">
        <v>2982</v>
      </c>
      <c r="O3" s="486" t="s">
        <v>3271</v>
      </c>
      <c r="P3" s="486" t="s">
        <v>3272</v>
      </c>
      <c r="Q3" s="486" t="s">
        <v>2994</v>
      </c>
      <c r="R3" s="405" t="s">
        <v>2995</v>
      </c>
      <c r="S3" s="486" t="s">
        <v>3273</v>
      </c>
      <c r="T3" s="486" t="s">
        <v>2993</v>
      </c>
      <c r="U3" s="486" t="s">
        <v>2996</v>
      </c>
      <c r="V3" s="488" t="s">
        <v>2997</v>
      </c>
    </row>
    <row r="4" spans="1:100" s="504" customFormat="1" ht="33" customHeight="1">
      <c r="A4" s="489">
        <v>1</v>
      </c>
      <c r="B4" s="490" t="s">
        <v>3274</v>
      </c>
      <c r="C4" s="490" t="s">
        <v>2999</v>
      </c>
      <c r="D4" s="491" t="s">
        <v>3000</v>
      </c>
      <c r="E4" s="492" t="s">
        <v>3226</v>
      </c>
      <c r="F4" s="493" t="s">
        <v>3275</v>
      </c>
      <c r="G4" s="494" t="s">
        <v>3276</v>
      </c>
      <c r="H4" s="495">
        <v>43091</v>
      </c>
      <c r="I4" s="496" t="s">
        <v>3277</v>
      </c>
      <c r="J4" s="492" t="s">
        <v>3005</v>
      </c>
      <c r="K4" s="497" t="s">
        <v>3278</v>
      </c>
      <c r="L4" s="498">
        <v>43115</v>
      </c>
      <c r="M4" s="498">
        <v>43465</v>
      </c>
      <c r="N4" s="497" t="s">
        <v>16</v>
      </c>
      <c r="O4" s="498" t="s">
        <v>3279</v>
      </c>
      <c r="P4" s="499" t="s">
        <v>3280</v>
      </c>
      <c r="Q4" s="498" t="s">
        <v>3177</v>
      </c>
      <c r="R4" s="500">
        <v>43738</v>
      </c>
      <c r="S4" s="501"/>
      <c r="T4" s="502"/>
      <c r="U4" s="502"/>
      <c r="V4" s="501"/>
      <c r="W4" s="501"/>
      <c r="X4" s="503"/>
      <c r="Y4" s="503"/>
      <c r="Z4" s="503"/>
      <c r="AA4" s="503"/>
      <c r="AB4" s="503"/>
      <c r="AC4" s="503"/>
      <c r="AD4" s="503"/>
      <c r="AE4" s="503"/>
      <c r="AF4" s="503"/>
      <c r="AG4" s="503"/>
      <c r="AH4" s="503"/>
      <c r="AI4" s="503"/>
      <c r="AJ4" s="503"/>
      <c r="AK4" s="503"/>
      <c r="AL4" s="503"/>
      <c r="AM4" s="503"/>
      <c r="AN4" s="503"/>
      <c r="AO4" s="503"/>
      <c r="AP4" s="503"/>
      <c r="AQ4" s="503"/>
      <c r="AR4" s="503"/>
      <c r="AS4" s="503"/>
      <c r="AT4" s="503"/>
      <c r="AU4" s="503"/>
      <c r="AV4" s="503"/>
      <c r="AW4" s="503"/>
      <c r="AX4" s="503"/>
      <c r="AY4" s="503"/>
      <c r="AZ4" s="503"/>
      <c r="BA4" s="503"/>
      <c r="BB4" s="503"/>
      <c r="BC4" s="503"/>
      <c r="BD4" s="503"/>
      <c r="BE4" s="503"/>
      <c r="BF4" s="503"/>
      <c r="BG4" s="503"/>
      <c r="BH4" s="503"/>
      <c r="BI4" s="503"/>
      <c r="BJ4" s="503"/>
      <c r="BK4" s="503"/>
      <c r="BL4" s="503"/>
      <c r="BM4" s="503"/>
      <c r="BN4" s="503"/>
      <c r="BO4" s="503"/>
      <c r="BP4" s="503"/>
      <c r="BQ4" s="503"/>
      <c r="BR4" s="503"/>
      <c r="BS4" s="503"/>
      <c r="BT4" s="503"/>
      <c r="BU4" s="503"/>
      <c r="BV4" s="503"/>
      <c r="BW4" s="503"/>
      <c r="BX4" s="503"/>
      <c r="BY4" s="503"/>
      <c r="BZ4" s="503"/>
      <c r="CA4" s="503"/>
      <c r="CB4" s="503"/>
      <c r="CC4" s="503"/>
      <c r="CD4" s="503"/>
      <c r="CE4" s="503"/>
      <c r="CF4" s="503"/>
      <c r="CG4" s="503"/>
      <c r="CH4" s="503"/>
      <c r="CI4" s="503"/>
      <c r="CJ4" s="503"/>
      <c r="CK4" s="503"/>
      <c r="CL4" s="503"/>
      <c r="CM4" s="503"/>
      <c r="CN4" s="503"/>
      <c r="CO4" s="503"/>
      <c r="CP4" s="503"/>
      <c r="CQ4" s="503"/>
      <c r="CR4" s="503"/>
      <c r="CS4" s="503"/>
      <c r="CT4" s="503"/>
      <c r="CU4" s="503"/>
      <c r="CV4" s="503"/>
    </row>
    <row r="5" spans="1:100" s="504" customFormat="1" ht="33" customHeight="1">
      <c r="A5" s="489">
        <f>A4+1</f>
        <v>2</v>
      </c>
      <c r="B5" s="490" t="s">
        <v>3281</v>
      </c>
      <c r="C5" s="490" t="s">
        <v>2999</v>
      </c>
      <c r="D5" s="166" t="s">
        <v>3000</v>
      </c>
      <c r="E5" s="505" t="s">
        <v>3226</v>
      </c>
      <c r="F5" s="506" t="s">
        <v>3282</v>
      </c>
      <c r="G5" s="507" t="s">
        <v>3283</v>
      </c>
      <c r="H5" s="498">
        <v>43091</v>
      </c>
      <c r="I5" s="497" t="s">
        <v>3284</v>
      </c>
      <c r="J5" s="505" t="s">
        <v>3005</v>
      </c>
      <c r="K5" s="508" t="s">
        <v>3285</v>
      </c>
      <c r="L5" s="509">
        <v>43115</v>
      </c>
      <c r="M5" s="498">
        <v>43273</v>
      </c>
      <c r="N5" s="497" t="s">
        <v>16</v>
      </c>
      <c r="O5" s="498" t="s">
        <v>3286</v>
      </c>
      <c r="P5" s="497" t="s">
        <v>3287</v>
      </c>
      <c r="Q5" s="498" t="s">
        <v>3177</v>
      </c>
      <c r="R5" s="500">
        <v>43738</v>
      </c>
      <c r="S5" s="501"/>
      <c r="T5" s="502"/>
      <c r="U5" s="502"/>
      <c r="V5" s="501"/>
      <c r="W5" s="501"/>
      <c r="X5" s="503"/>
      <c r="Y5" s="503"/>
      <c r="Z5" s="503"/>
      <c r="AA5" s="503"/>
      <c r="AB5" s="503"/>
      <c r="AC5" s="503"/>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3"/>
      <c r="BD5" s="503"/>
      <c r="BE5" s="503"/>
      <c r="BF5" s="503"/>
      <c r="BG5" s="503"/>
      <c r="BH5" s="503"/>
      <c r="BI5" s="503"/>
      <c r="BJ5" s="503"/>
      <c r="BK5" s="503"/>
      <c r="BL5" s="503"/>
      <c r="BM5" s="503"/>
      <c r="BN5" s="503"/>
      <c r="BO5" s="503"/>
      <c r="BP5" s="503"/>
      <c r="BQ5" s="503"/>
      <c r="BR5" s="503"/>
      <c r="BS5" s="503"/>
      <c r="BT5" s="503"/>
      <c r="BU5" s="503"/>
      <c r="BV5" s="503"/>
      <c r="BW5" s="503"/>
      <c r="BX5" s="503"/>
      <c r="BY5" s="503"/>
      <c r="BZ5" s="503"/>
      <c r="CA5" s="503"/>
      <c r="CB5" s="503"/>
      <c r="CC5" s="503"/>
      <c r="CD5" s="503"/>
      <c r="CE5" s="503"/>
      <c r="CF5" s="503"/>
      <c r="CG5" s="503"/>
      <c r="CH5" s="503"/>
      <c r="CI5" s="503"/>
      <c r="CJ5" s="503"/>
      <c r="CK5" s="503"/>
      <c r="CL5" s="503"/>
      <c r="CM5" s="503"/>
      <c r="CN5" s="503"/>
      <c r="CO5" s="503"/>
      <c r="CP5" s="503"/>
      <c r="CQ5" s="503"/>
      <c r="CR5" s="503"/>
      <c r="CS5" s="503"/>
    </row>
    <row r="6" spans="1:100" s="503" customFormat="1" ht="33" customHeight="1">
      <c r="A6" s="489">
        <f>A5+1</f>
        <v>3</v>
      </c>
      <c r="B6" s="490" t="s">
        <v>3288</v>
      </c>
      <c r="C6" s="490" t="s">
        <v>2999</v>
      </c>
      <c r="D6" s="166" t="s">
        <v>3000</v>
      </c>
      <c r="E6" s="505" t="s">
        <v>3226</v>
      </c>
      <c r="F6" s="506" t="s">
        <v>3289</v>
      </c>
      <c r="G6" s="507" t="s">
        <v>3283</v>
      </c>
      <c r="H6" s="510">
        <v>43091</v>
      </c>
      <c r="I6" s="511" t="s">
        <v>3290</v>
      </c>
      <c r="J6" s="505" t="s">
        <v>3005</v>
      </c>
      <c r="K6" s="508" t="s">
        <v>3291</v>
      </c>
      <c r="L6" s="509">
        <v>43104</v>
      </c>
      <c r="M6" s="498">
        <v>43311</v>
      </c>
      <c r="N6" s="497" t="s">
        <v>3292</v>
      </c>
      <c r="O6" s="500" t="s">
        <v>3293</v>
      </c>
      <c r="P6" s="502" t="s">
        <v>3294</v>
      </c>
      <c r="Q6" s="498" t="s">
        <v>3177</v>
      </c>
      <c r="R6" s="500">
        <v>43738</v>
      </c>
      <c r="S6" s="502"/>
      <c r="T6" s="502"/>
      <c r="U6" s="501"/>
      <c r="V6" s="501"/>
    </row>
    <row r="7" spans="1:100" ht="33" customHeight="1">
      <c r="A7" s="489">
        <f>A6+1</f>
        <v>4</v>
      </c>
      <c r="B7" s="490" t="s">
        <v>3295</v>
      </c>
      <c r="C7" s="490" t="s">
        <v>2999</v>
      </c>
      <c r="D7" s="166" t="s">
        <v>3000</v>
      </c>
      <c r="E7" s="505" t="s">
        <v>3226</v>
      </c>
      <c r="F7" s="506" t="s">
        <v>3289</v>
      </c>
      <c r="G7" s="507" t="s">
        <v>3283</v>
      </c>
      <c r="H7" s="510">
        <v>43091</v>
      </c>
      <c r="I7" s="497" t="s">
        <v>3290</v>
      </c>
      <c r="J7" s="505" t="s">
        <v>3037</v>
      </c>
      <c r="K7" s="508" t="s">
        <v>3296</v>
      </c>
      <c r="L7" s="509">
        <v>43130</v>
      </c>
      <c r="M7" s="498">
        <v>43206</v>
      </c>
      <c r="N7" s="497" t="s">
        <v>3297</v>
      </c>
      <c r="O7" s="500" t="s">
        <v>3298</v>
      </c>
      <c r="P7" s="502" t="s">
        <v>3299</v>
      </c>
      <c r="Q7" s="498" t="s">
        <v>3177</v>
      </c>
      <c r="R7" s="500">
        <v>43738</v>
      </c>
      <c r="S7" s="187"/>
      <c r="T7" s="187"/>
      <c r="U7" s="187"/>
      <c r="V7" s="187"/>
    </row>
    <row r="8" spans="1:100" s="504" customFormat="1" ht="33" customHeight="1">
      <c r="A8" s="489">
        <f t="shared" ref="A8:A71" si="0">A7+1</f>
        <v>5</v>
      </c>
      <c r="B8" s="490" t="s">
        <v>3300</v>
      </c>
      <c r="C8" s="490" t="s">
        <v>2999</v>
      </c>
      <c r="D8" s="166" t="s">
        <v>3000</v>
      </c>
      <c r="E8" s="505" t="s">
        <v>3226</v>
      </c>
      <c r="F8" s="506" t="s">
        <v>3289</v>
      </c>
      <c r="G8" s="507" t="s">
        <v>3283</v>
      </c>
      <c r="H8" s="512">
        <v>43091</v>
      </c>
      <c r="I8" s="511" t="s">
        <v>3290</v>
      </c>
      <c r="J8" s="505" t="s">
        <v>3005</v>
      </c>
      <c r="K8" s="508" t="s">
        <v>3301</v>
      </c>
      <c r="L8" s="509">
        <v>43104</v>
      </c>
      <c r="M8" s="498">
        <v>43311</v>
      </c>
      <c r="N8" s="497" t="s">
        <v>16</v>
      </c>
      <c r="O8" s="513" t="s">
        <v>3302</v>
      </c>
      <c r="P8" s="513" t="s">
        <v>3303</v>
      </c>
      <c r="Q8" s="498" t="s">
        <v>3177</v>
      </c>
      <c r="R8" s="500">
        <v>43281</v>
      </c>
      <c r="S8" s="187"/>
      <c r="T8" s="187"/>
      <c r="U8" s="187"/>
      <c r="V8" s="187"/>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row>
    <row r="9" spans="1:100" s="504" customFormat="1" ht="33" customHeight="1">
      <c r="A9" s="489">
        <f t="shared" si="0"/>
        <v>6</v>
      </c>
      <c r="B9" s="490" t="s">
        <v>3304</v>
      </c>
      <c r="C9" s="490" t="s">
        <v>2999</v>
      </c>
      <c r="D9" s="166" t="s">
        <v>3000</v>
      </c>
      <c r="E9" s="505" t="s">
        <v>3226</v>
      </c>
      <c r="F9" s="506" t="s">
        <v>3305</v>
      </c>
      <c r="G9" s="507" t="s">
        <v>3306</v>
      </c>
      <c r="H9" s="498">
        <v>43091</v>
      </c>
      <c r="I9" s="508" t="s">
        <v>3307</v>
      </c>
      <c r="J9" s="514" t="s">
        <v>3005</v>
      </c>
      <c r="K9" s="508" t="s">
        <v>3308</v>
      </c>
      <c r="L9" s="509">
        <v>43080</v>
      </c>
      <c r="M9" s="498">
        <v>43080</v>
      </c>
      <c r="N9" s="497" t="s">
        <v>16</v>
      </c>
      <c r="O9" s="513" t="s">
        <v>3309</v>
      </c>
      <c r="P9" s="513" t="s">
        <v>3310</v>
      </c>
      <c r="Q9" s="498" t="s">
        <v>3177</v>
      </c>
      <c r="R9" s="500">
        <v>43281</v>
      </c>
      <c r="S9" s="187"/>
      <c r="T9" s="187"/>
      <c r="U9" s="187"/>
      <c r="V9" s="187"/>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row>
    <row r="10" spans="1:100" s="504" customFormat="1" ht="33" customHeight="1">
      <c r="A10" s="489">
        <f t="shared" si="0"/>
        <v>7</v>
      </c>
      <c r="B10" s="490" t="s">
        <v>3311</v>
      </c>
      <c r="C10" s="490" t="s">
        <v>2999</v>
      </c>
      <c r="D10" s="166" t="s">
        <v>3000</v>
      </c>
      <c r="E10" s="505" t="s">
        <v>3226</v>
      </c>
      <c r="F10" s="507" t="s">
        <v>3312</v>
      </c>
      <c r="G10" s="507" t="s">
        <v>3306</v>
      </c>
      <c r="H10" s="498">
        <v>43091</v>
      </c>
      <c r="I10" s="515" t="s">
        <v>3313</v>
      </c>
      <c r="J10" s="514" t="s">
        <v>3005</v>
      </c>
      <c r="K10" s="508" t="s">
        <v>3314</v>
      </c>
      <c r="L10" s="509">
        <v>43146</v>
      </c>
      <c r="M10" s="498">
        <v>43189</v>
      </c>
      <c r="N10" s="497" t="s">
        <v>16</v>
      </c>
      <c r="O10" s="513" t="s">
        <v>3315</v>
      </c>
      <c r="P10" s="513" t="s">
        <v>3316</v>
      </c>
      <c r="Q10" s="498" t="s">
        <v>3177</v>
      </c>
      <c r="R10" s="500">
        <v>43281</v>
      </c>
      <c r="S10" s="187"/>
      <c r="T10" s="187"/>
      <c r="U10" s="187"/>
      <c r="V10" s="187"/>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row>
    <row r="11" spans="1:100" s="503" customFormat="1" ht="33" customHeight="1">
      <c r="A11" s="489">
        <f t="shared" si="0"/>
        <v>8</v>
      </c>
      <c r="B11" s="490" t="s">
        <v>3317</v>
      </c>
      <c r="C11" s="490" t="s">
        <v>2999</v>
      </c>
      <c r="D11" s="166" t="s">
        <v>3000</v>
      </c>
      <c r="E11" s="505" t="s">
        <v>3226</v>
      </c>
      <c r="F11" s="507" t="s">
        <v>3318</v>
      </c>
      <c r="G11" s="507" t="s">
        <v>3306</v>
      </c>
      <c r="H11" s="510">
        <v>43091</v>
      </c>
      <c r="I11" s="516" t="s">
        <v>3313</v>
      </c>
      <c r="J11" s="514" t="s">
        <v>3005</v>
      </c>
      <c r="K11" s="508" t="s">
        <v>3319</v>
      </c>
      <c r="L11" s="509">
        <v>43160</v>
      </c>
      <c r="M11" s="498">
        <v>43455</v>
      </c>
      <c r="N11" s="497" t="s">
        <v>3297</v>
      </c>
      <c r="O11" s="513" t="s">
        <v>3320</v>
      </c>
      <c r="P11" s="513" t="s">
        <v>3321</v>
      </c>
      <c r="Q11" s="498" t="s">
        <v>3177</v>
      </c>
      <c r="R11" s="500">
        <v>43281</v>
      </c>
      <c r="S11" s="187"/>
      <c r="T11" s="187"/>
      <c r="U11" s="187"/>
      <c r="V11" s="187"/>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row>
    <row r="12" spans="1:100" s="504" customFormat="1" ht="33" customHeight="1">
      <c r="A12" s="489">
        <f t="shared" si="0"/>
        <v>9</v>
      </c>
      <c r="B12" s="490" t="s">
        <v>3322</v>
      </c>
      <c r="C12" s="490" t="s">
        <v>2999</v>
      </c>
      <c r="D12" s="166" t="s">
        <v>3000</v>
      </c>
      <c r="E12" s="517" t="s">
        <v>3065</v>
      </c>
      <c r="F12" s="508" t="s">
        <v>3323</v>
      </c>
      <c r="G12" s="518" t="s">
        <v>3324</v>
      </c>
      <c r="H12" s="519">
        <v>43091</v>
      </c>
      <c r="I12" s="508" t="s">
        <v>3325</v>
      </c>
      <c r="J12" s="514" t="s">
        <v>3005</v>
      </c>
      <c r="K12" s="508" t="s">
        <v>3326</v>
      </c>
      <c r="L12" s="509">
        <v>43130</v>
      </c>
      <c r="M12" s="498">
        <v>43189</v>
      </c>
      <c r="N12" s="497" t="s">
        <v>3327</v>
      </c>
      <c r="O12" s="513" t="s">
        <v>3328</v>
      </c>
      <c r="P12" s="513" t="s">
        <v>3329</v>
      </c>
      <c r="Q12" s="498" t="s">
        <v>3177</v>
      </c>
      <c r="R12" s="500">
        <v>43281</v>
      </c>
      <c r="S12" s="187"/>
      <c r="T12" s="187"/>
      <c r="U12" s="187"/>
      <c r="V12" s="187"/>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row>
    <row r="13" spans="1:100" s="504" customFormat="1" ht="33" customHeight="1">
      <c r="A13" s="489">
        <f t="shared" si="0"/>
        <v>10</v>
      </c>
      <c r="B13" s="490" t="s">
        <v>3330</v>
      </c>
      <c r="C13" s="490" t="s">
        <v>2999</v>
      </c>
      <c r="D13" s="325" t="s">
        <v>3000</v>
      </c>
      <c r="E13" s="517" t="s">
        <v>3065</v>
      </c>
      <c r="F13" s="520" t="s">
        <v>3331</v>
      </c>
      <c r="G13" s="520" t="s">
        <v>3332</v>
      </c>
      <c r="H13" s="521">
        <v>43091</v>
      </c>
      <c r="I13" s="508" t="s">
        <v>3333</v>
      </c>
      <c r="J13" s="514" t="s">
        <v>3052</v>
      </c>
      <c r="K13" s="508" t="s">
        <v>3334</v>
      </c>
      <c r="L13" s="509">
        <v>43102</v>
      </c>
      <c r="M13" s="498">
        <v>43102</v>
      </c>
      <c r="N13" s="497" t="s">
        <v>940</v>
      </c>
      <c r="O13" s="513" t="s">
        <v>3335</v>
      </c>
      <c r="P13" s="513" t="s">
        <v>3336</v>
      </c>
      <c r="Q13" s="498" t="s">
        <v>3177</v>
      </c>
      <c r="R13" s="500">
        <v>43281</v>
      </c>
      <c r="S13" s="187"/>
      <c r="T13" s="187"/>
      <c r="U13" s="187"/>
      <c r="V13" s="187"/>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row>
    <row r="14" spans="1:100" s="504" customFormat="1" ht="33" customHeight="1">
      <c r="A14" s="489">
        <f t="shared" si="0"/>
        <v>11</v>
      </c>
      <c r="B14" s="490" t="s">
        <v>3337</v>
      </c>
      <c r="C14" s="490" t="s">
        <v>2999</v>
      </c>
      <c r="D14" s="325" t="s">
        <v>3000</v>
      </c>
      <c r="E14" s="517" t="s">
        <v>3065</v>
      </c>
      <c r="F14" s="520" t="s">
        <v>3331</v>
      </c>
      <c r="G14" s="520" t="s">
        <v>3332</v>
      </c>
      <c r="H14" s="521">
        <v>43091</v>
      </c>
      <c r="I14" s="497" t="s">
        <v>3338</v>
      </c>
      <c r="J14" s="505" t="s">
        <v>3005</v>
      </c>
      <c r="K14" s="497" t="s">
        <v>3339</v>
      </c>
      <c r="L14" s="498">
        <v>43132</v>
      </c>
      <c r="M14" s="498">
        <v>43140</v>
      </c>
      <c r="N14" s="497" t="s">
        <v>940</v>
      </c>
      <c r="O14" s="513" t="s">
        <v>3340</v>
      </c>
      <c r="P14" s="513" t="s">
        <v>3341</v>
      </c>
      <c r="Q14" s="498" t="s">
        <v>3177</v>
      </c>
      <c r="R14" s="500">
        <v>43281</v>
      </c>
      <c r="S14" s="187"/>
      <c r="T14" s="187"/>
      <c r="U14" s="187"/>
      <c r="V14" s="187"/>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row>
    <row r="15" spans="1:100" s="522" customFormat="1" ht="33" customHeight="1">
      <c r="A15" s="489">
        <f t="shared" si="0"/>
        <v>12</v>
      </c>
      <c r="B15" s="490" t="s">
        <v>3342</v>
      </c>
      <c r="C15" s="490" t="s">
        <v>2999</v>
      </c>
      <c r="D15" s="325" t="s">
        <v>3000</v>
      </c>
      <c r="E15" s="517" t="s">
        <v>3065</v>
      </c>
      <c r="F15" s="520" t="s">
        <v>3331</v>
      </c>
      <c r="G15" s="520" t="s">
        <v>3332</v>
      </c>
      <c r="H15" s="510">
        <v>43091</v>
      </c>
      <c r="I15" s="511" t="s">
        <v>3343</v>
      </c>
      <c r="J15" s="505" t="s">
        <v>3005</v>
      </c>
      <c r="K15" s="497" t="s">
        <v>3344</v>
      </c>
      <c r="L15" s="498">
        <v>43132</v>
      </c>
      <c r="M15" s="498">
        <v>43160</v>
      </c>
      <c r="N15" s="497" t="s">
        <v>3345</v>
      </c>
      <c r="O15" s="513" t="s">
        <v>3346</v>
      </c>
      <c r="P15" s="513" t="s">
        <v>3347</v>
      </c>
      <c r="Q15" s="498" t="s">
        <v>3177</v>
      </c>
      <c r="R15" s="500">
        <v>43281</v>
      </c>
      <c r="S15" s="187"/>
      <c r="T15" s="187"/>
      <c r="U15" s="187"/>
      <c r="V15" s="187"/>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row>
    <row r="16" spans="1:100" s="504" customFormat="1" ht="33" customHeight="1">
      <c r="A16" s="489">
        <f t="shared" si="0"/>
        <v>13</v>
      </c>
      <c r="B16" s="490" t="s">
        <v>3348</v>
      </c>
      <c r="C16" s="490" t="s">
        <v>2999</v>
      </c>
      <c r="D16" s="325" t="s">
        <v>3000</v>
      </c>
      <c r="E16" s="517" t="s">
        <v>3065</v>
      </c>
      <c r="F16" s="511" t="s">
        <v>3331</v>
      </c>
      <c r="G16" s="511" t="s">
        <v>3332</v>
      </c>
      <c r="H16" s="523">
        <v>43091</v>
      </c>
      <c r="I16" s="524" t="s">
        <v>3338</v>
      </c>
      <c r="J16" s="524" t="s">
        <v>3005</v>
      </c>
      <c r="K16" s="524" t="s">
        <v>3339</v>
      </c>
      <c r="L16" s="498">
        <v>43132</v>
      </c>
      <c r="M16" s="498">
        <v>43140</v>
      </c>
      <c r="N16" s="497" t="s">
        <v>940</v>
      </c>
      <c r="O16" s="513" t="s">
        <v>3349</v>
      </c>
      <c r="P16" s="513" t="s">
        <v>3350</v>
      </c>
      <c r="Q16" s="498" t="s">
        <v>3177</v>
      </c>
      <c r="R16" s="500">
        <v>43281</v>
      </c>
      <c r="S16" s="187"/>
      <c r="T16" s="187"/>
      <c r="U16" s="187"/>
      <c r="V16" s="187"/>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row>
    <row r="17" spans="1:83" s="503" customFormat="1" ht="33" customHeight="1">
      <c r="A17" s="489">
        <f t="shared" si="0"/>
        <v>14</v>
      </c>
      <c r="B17" s="490" t="s">
        <v>3351</v>
      </c>
      <c r="C17" s="490" t="s">
        <v>2999</v>
      </c>
      <c r="D17" s="525" t="s">
        <v>3000</v>
      </c>
      <c r="E17" s="526" t="s">
        <v>3065</v>
      </c>
      <c r="F17" s="527" t="s">
        <v>3352</v>
      </c>
      <c r="G17" s="527" t="s">
        <v>3353</v>
      </c>
      <c r="H17" s="510">
        <v>43091</v>
      </c>
      <c r="I17" s="527" t="s">
        <v>3354</v>
      </c>
      <c r="J17" s="489" t="s">
        <v>3052</v>
      </c>
      <c r="K17" s="528" t="s">
        <v>3355</v>
      </c>
      <c r="L17" s="529">
        <v>43132</v>
      </c>
      <c r="M17" s="529">
        <v>43140</v>
      </c>
      <c r="N17" s="528" t="s">
        <v>3356</v>
      </c>
      <c r="O17" s="513" t="s">
        <v>3357</v>
      </c>
      <c r="P17" s="513" t="s">
        <v>3358</v>
      </c>
      <c r="Q17" s="498" t="s">
        <v>3177</v>
      </c>
      <c r="R17" s="500">
        <v>43281</v>
      </c>
      <c r="S17" s="187"/>
      <c r="T17" s="187"/>
      <c r="U17" s="187"/>
      <c r="V17" s="18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row>
    <row r="18" spans="1:83" s="504" customFormat="1" ht="33" customHeight="1">
      <c r="A18" s="489">
        <f t="shared" si="0"/>
        <v>15</v>
      </c>
      <c r="B18" s="490" t="s">
        <v>3359</v>
      </c>
      <c r="C18" s="490" t="s">
        <v>2999</v>
      </c>
      <c r="D18" s="325" t="s">
        <v>3000</v>
      </c>
      <c r="E18" s="517" t="s">
        <v>3065</v>
      </c>
      <c r="F18" s="507" t="s">
        <v>3352</v>
      </c>
      <c r="G18" s="507" t="s">
        <v>3353</v>
      </c>
      <c r="H18" s="521">
        <v>43091</v>
      </c>
      <c r="I18" s="520" t="s">
        <v>3354</v>
      </c>
      <c r="J18" s="505" t="s">
        <v>3005</v>
      </c>
      <c r="K18" s="497" t="s">
        <v>3360</v>
      </c>
      <c r="L18" s="498">
        <v>43132</v>
      </c>
      <c r="M18" s="498">
        <v>43140</v>
      </c>
      <c r="N18" s="497" t="s">
        <v>3361</v>
      </c>
      <c r="O18" s="187" t="s">
        <v>3362</v>
      </c>
      <c r="P18" s="513" t="s">
        <v>3363</v>
      </c>
      <c r="Q18" s="498" t="s">
        <v>3177</v>
      </c>
      <c r="R18" s="500">
        <v>43281</v>
      </c>
      <c r="S18" s="187"/>
      <c r="T18" s="187"/>
      <c r="U18" s="187"/>
      <c r="V18" s="187"/>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row>
    <row r="19" spans="1:83" s="504" customFormat="1" ht="33" customHeight="1">
      <c r="A19" s="489">
        <f t="shared" si="0"/>
        <v>16</v>
      </c>
      <c r="B19" s="490" t="s">
        <v>3364</v>
      </c>
      <c r="C19" s="490" t="s">
        <v>2999</v>
      </c>
      <c r="D19" s="325" t="s">
        <v>3000</v>
      </c>
      <c r="E19" s="517" t="s">
        <v>3065</v>
      </c>
      <c r="F19" s="511" t="s">
        <v>3352</v>
      </c>
      <c r="G19" s="511" t="s">
        <v>3353</v>
      </c>
      <c r="H19" s="523">
        <v>43091</v>
      </c>
      <c r="I19" s="511" t="s">
        <v>3354</v>
      </c>
      <c r="J19" s="524" t="s">
        <v>3005</v>
      </c>
      <c r="K19" s="524" t="s">
        <v>3360</v>
      </c>
      <c r="L19" s="498">
        <v>43132</v>
      </c>
      <c r="M19" s="498">
        <v>43140</v>
      </c>
      <c r="N19" s="497" t="s">
        <v>940</v>
      </c>
      <c r="O19" s="513" t="s">
        <v>3365</v>
      </c>
      <c r="P19" s="513" t="s">
        <v>3366</v>
      </c>
      <c r="Q19" s="498" t="s">
        <v>3177</v>
      </c>
      <c r="R19" s="500">
        <v>43281</v>
      </c>
      <c r="S19" s="187"/>
      <c r="T19" s="187"/>
      <c r="U19" s="187"/>
      <c r="V19" s="187"/>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row>
    <row r="20" spans="1:83" s="522" customFormat="1" ht="33" customHeight="1">
      <c r="A20" s="489">
        <f t="shared" si="0"/>
        <v>17</v>
      </c>
      <c r="B20" s="490" t="s">
        <v>3367</v>
      </c>
      <c r="C20" s="490" t="s">
        <v>2999</v>
      </c>
      <c r="D20" s="525" t="s">
        <v>3000</v>
      </c>
      <c r="E20" s="526" t="s">
        <v>3065</v>
      </c>
      <c r="F20" s="530" t="s">
        <v>3368</v>
      </c>
      <c r="G20" s="531" t="s">
        <v>3369</v>
      </c>
      <c r="H20" s="510">
        <v>43091</v>
      </c>
      <c r="I20" s="532" t="s">
        <v>3370</v>
      </c>
      <c r="J20" s="489" t="s">
        <v>3005</v>
      </c>
      <c r="K20" s="528" t="s">
        <v>3371</v>
      </c>
      <c r="L20" s="529">
        <v>43133</v>
      </c>
      <c r="M20" s="529">
        <v>43281</v>
      </c>
      <c r="N20" s="528" t="s">
        <v>3372</v>
      </c>
      <c r="O20" s="513" t="s">
        <v>3373</v>
      </c>
      <c r="P20" s="513" t="s">
        <v>3374</v>
      </c>
      <c r="Q20" s="498" t="s">
        <v>3177</v>
      </c>
      <c r="R20" s="500">
        <v>43281</v>
      </c>
      <c r="S20" s="187"/>
      <c r="T20" s="187"/>
      <c r="U20" s="187"/>
      <c r="V20" s="187"/>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row>
    <row r="21" spans="1:83" s="503" customFormat="1" ht="33" customHeight="1">
      <c r="A21" s="489">
        <f t="shared" si="0"/>
        <v>18</v>
      </c>
      <c r="B21" s="490" t="s">
        <v>3375</v>
      </c>
      <c r="C21" s="490" t="s">
        <v>2999</v>
      </c>
      <c r="D21" s="525" t="s">
        <v>3000</v>
      </c>
      <c r="E21" s="526" t="s">
        <v>3065</v>
      </c>
      <c r="F21" s="530" t="s">
        <v>3376</v>
      </c>
      <c r="G21" s="532" t="s">
        <v>3369</v>
      </c>
      <c r="H21" s="510">
        <v>43091</v>
      </c>
      <c r="I21" s="532" t="s">
        <v>3370</v>
      </c>
      <c r="J21" s="489" t="s">
        <v>3052</v>
      </c>
      <c r="K21" s="528" t="s">
        <v>3355</v>
      </c>
      <c r="L21" s="529">
        <v>43132</v>
      </c>
      <c r="M21" s="529">
        <v>43140</v>
      </c>
      <c r="N21" s="528" t="s">
        <v>3356</v>
      </c>
      <c r="O21" s="513" t="s">
        <v>3377</v>
      </c>
      <c r="P21" s="513" t="s">
        <v>3378</v>
      </c>
      <c r="Q21" s="498" t="s">
        <v>3177</v>
      </c>
      <c r="R21" s="500">
        <v>43281</v>
      </c>
      <c r="S21" s="187"/>
      <c r="T21" s="187"/>
      <c r="U21" s="187"/>
      <c r="V21" s="187"/>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row>
    <row r="22" spans="1:83" s="504" customFormat="1" ht="33" customHeight="1">
      <c r="A22" s="489">
        <f t="shared" si="0"/>
        <v>19</v>
      </c>
      <c r="B22" s="490" t="s">
        <v>3379</v>
      </c>
      <c r="C22" s="490" t="s">
        <v>2999</v>
      </c>
      <c r="D22" s="325" t="s">
        <v>3000</v>
      </c>
      <c r="E22" s="517" t="s">
        <v>3065</v>
      </c>
      <c r="F22" s="533" t="s">
        <v>3376</v>
      </c>
      <c r="G22" s="518" t="s">
        <v>3369</v>
      </c>
      <c r="H22" s="521">
        <v>43091</v>
      </c>
      <c r="I22" s="518" t="s">
        <v>3370</v>
      </c>
      <c r="J22" s="514" t="s">
        <v>3005</v>
      </c>
      <c r="K22" s="508" t="s">
        <v>3380</v>
      </c>
      <c r="L22" s="498">
        <v>43133</v>
      </c>
      <c r="M22" s="498">
        <v>43160</v>
      </c>
      <c r="N22" s="497" t="s">
        <v>78</v>
      </c>
      <c r="O22" s="513" t="s">
        <v>3381</v>
      </c>
      <c r="P22" s="513" t="s">
        <v>3382</v>
      </c>
      <c r="Q22" s="498" t="s">
        <v>3177</v>
      </c>
      <c r="R22" s="500">
        <v>43465</v>
      </c>
      <c r="S22" s="187"/>
      <c r="T22" s="187"/>
      <c r="U22" s="187"/>
      <c r="V22" s="187"/>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row>
    <row r="23" spans="1:83" s="20" customFormat="1" ht="33" customHeight="1">
      <c r="A23" s="489">
        <f t="shared" si="0"/>
        <v>20</v>
      </c>
      <c r="B23" s="490" t="s">
        <v>3383</v>
      </c>
      <c r="C23" s="490" t="s">
        <v>2999</v>
      </c>
      <c r="D23" s="514" t="s">
        <v>3000</v>
      </c>
      <c r="E23" s="514" t="s">
        <v>3170</v>
      </c>
      <c r="F23" s="534" t="s">
        <v>3384</v>
      </c>
      <c r="G23" s="534" t="s">
        <v>3385</v>
      </c>
      <c r="H23" s="523">
        <v>43091</v>
      </c>
      <c r="I23" s="515" t="s">
        <v>3386</v>
      </c>
      <c r="J23" s="514" t="s">
        <v>3005</v>
      </c>
      <c r="K23" s="508" t="s">
        <v>3387</v>
      </c>
      <c r="L23" s="535">
        <v>43115</v>
      </c>
      <c r="M23" s="529">
        <v>43220</v>
      </c>
      <c r="N23" s="497" t="s">
        <v>16</v>
      </c>
      <c r="O23" s="513" t="s">
        <v>3388</v>
      </c>
      <c r="P23" s="513" t="s">
        <v>3389</v>
      </c>
      <c r="Q23" s="498" t="s">
        <v>3177</v>
      </c>
      <c r="R23" s="500">
        <v>43281</v>
      </c>
      <c r="S23" s="187"/>
      <c r="T23" s="187"/>
      <c r="U23" s="187"/>
      <c r="V23" s="187"/>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row>
    <row r="24" spans="1:83" s="522" customFormat="1" ht="33" customHeight="1">
      <c r="A24" s="489">
        <f t="shared" si="0"/>
        <v>21</v>
      </c>
      <c r="B24" s="490" t="s">
        <v>3390</v>
      </c>
      <c r="C24" s="490" t="s">
        <v>2999</v>
      </c>
      <c r="D24" s="536" t="s">
        <v>3000</v>
      </c>
      <c r="E24" s="536" t="s">
        <v>3391</v>
      </c>
      <c r="F24" s="533" t="s">
        <v>3392</v>
      </c>
      <c r="G24" s="533" t="s">
        <v>3393</v>
      </c>
      <c r="H24" s="537">
        <v>43091</v>
      </c>
      <c r="I24" s="518" t="s">
        <v>3394</v>
      </c>
      <c r="J24" s="505" t="s">
        <v>3052</v>
      </c>
      <c r="K24" s="497" t="s">
        <v>3395</v>
      </c>
      <c r="L24" s="509" t="s">
        <v>3396</v>
      </c>
      <c r="M24" s="498" t="s">
        <v>3397</v>
      </c>
      <c r="N24" s="497" t="s">
        <v>263</v>
      </c>
      <c r="O24" s="513" t="s">
        <v>3398</v>
      </c>
      <c r="P24" s="513" t="s">
        <v>3399</v>
      </c>
      <c r="Q24" s="498" t="s">
        <v>3177</v>
      </c>
      <c r="R24" s="500">
        <v>43189</v>
      </c>
      <c r="S24" s="187"/>
      <c r="T24" s="187"/>
      <c r="U24" s="187"/>
      <c r="V24" s="187"/>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row>
    <row r="25" spans="1:83" s="20" customFormat="1" ht="33" customHeight="1">
      <c r="A25" s="489">
        <f t="shared" si="0"/>
        <v>22</v>
      </c>
      <c r="B25" s="490" t="s">
        <v>3400</v>
      </c>
      <c r="C25" s="490" t="s">
        <v>2999</v>
      </c>
      <c r="D25" s="536" t="s">
        <v>3000</v>
      </c>
      <c r="E25" s="536" t="s">
        <v>3391</v>
      </c>
      <c r="F25" s="533" t="s">
        <v>3401</v>
      </c>
      <c r="G25" s="533" t="s">
        <v>3393</v>
      </c>
      <c r="H25" s="537"/>
      <c r="I25" s="518" t="s">
        <v>3394</v>
      </c>
      <c r="J25" s="514" t="s">
        <v>3005</v>
      </c>
      <c r="K25" s="497" t="s">
        <v>3402</v>
      </c>
      <c r="L25" s="498">
        <v>43115</v>
      </c>
      <c r="M25" s="498">
        <v>43159</v>
      </c>
      <c r="N25" s="497" t="s">
        <v>78</v>
      </c>
      <c r="O25" s="513" t="s">
        <v>3403</v>
      </c>
      <c r="P25" s="513" t="s">
        <v>3404</v>
      </c>
      <c r="Q25" s="498" t="s">
        <v>3177</v>
      </c>
      <c r="R25" s="500">
        <v>43281</v>
      </c>
      <c r="S25" s="187"/>
      <c r="T25" s="187"/>
      <c r="U25" s="187"/>
      <c r="V25" s="187"/>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row>
    <row r="26" spans="1:83" s="503" customFormat="1" ht="33" customHeight="1">
      <c r="A26" s="489">
        <f t="shared" si="0"/>
        <v>23</v>
      </c>
      <c r="B26" s="490" t="s">
        <v>3405</v>
      </c>
      <c r="C26" s="490" t="s">
        <v>2999</v>
      </c>
      <c r="D26" s="536" t="s">
        <v>3000</v>
      </c>
      <c r="E26" s="536" t="s">
        <v>3391</v>
      </c>
      <c r="F26" s="533" t="s">
        <v>3392</v>
      </c>
      <c r="G26" s="533" t="s">
        <v>3393</v>
      </c>
      <c r="H26" s="537">
        <v>43091</v>
      </c>
      <c r="I26" s="518" t="s">
        <v>3394</v>
      </c>
      <c r="J26" s="514" t="s">
        <v>3005</v>
      </c>
      <c r="K26" s="497" t="s">
        <v>3406</v>
      </c>
      <c r="L26" s="498">
        <v>43160</v>
      </c>
      <c r="M26" s="498">
        <v>43251</v>
      </c>
      <c r="N26" s="497" t="s">
        <v>263</v>
      </c>
      <c r="O26" s="513" t="s">
        <v>3407</v>
      </c>
      <c r="P26" s="513" t="s">
        <v>3408</v>
      </c>
      <c r="Q26" s="498" t="s">
        <v>3177</v>
      </c>
      <c r="R26" s="500">
        <v>43189</v>
      </c>
      <c r="S26" s="187"/>
      <c r="T26" s="187"/>
      <c r="U26" s="187"/>
      <c r="V26" s="187"/>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row>
    <row r="27" spans="1:83" s="503" customFormat="1" ht="33" customHeight="1">
      <c r="A27" s="489">
        <f t="shared" si="0"/>
        <v>24</v>
      </c>
      <c r="B27" s="490" t="s">
        <v>3409</v>
      </c>
      <c r="C27" s="490" t="s">
        <v>2999</v>
      </c>
      <c r="D27" s="536" t="s">
        <v>3000</v>
      </c>
      <c r="E27" s="536" t="s">
        <v>3391</v>
      </c>
      <c r="F27" s="533" t="s">
        <v>3392</v>
      </c>
      <c r="G27" s="533" t="s">
        <v>3393</v>
      </c>
      <c r="H27" s="537">
        <v>43091</v>
      </c>
      <c r="I27" s="518" t="s">
        <v>3394</v>
      </c>
      <c r="J27" s="505" t="s">
        <v>3005</v>
      </c>
      <c r="K27" s="497" t="s">
        <v>3410</v>
      </c>
      <c r="L27" s="498" t="s">
        <v>3411</v>
      </c>
      <c r="M27" s="498">
        <v>43098</v>
      </c>
      <c r="N27" s="497" t="s">
        <v>263</v>
      </c>
      <c r="O27" s="513" t="s">
        <v>3412</v>
      </c>
      <c r="P27" s="513" t="s">
        <v>3413</v>
      </c>
      <c r="Q27" s="498" t="s">
        <v>3177</v>
      </c>
      <c r="R27" s="500">
        <v>43189</v>
      </c>
      <c r="S27" s="187"/>
      <c r="T27" s="187"/>
      <c r="U27" s="187"/>
      <c r="V27" s="18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row>
    <row r="28" spans="1:83" s="503" customFormat="1" ht="33" customHeight="1">
      <c r="A28" s="489">
        <f t="shared" si="0"/>
        <v>25</v>
      </c>
      <c r="B28" s="490" t="s">
        <v>3414</v>
      </c>
      <c r="C28" s="490" t="s">
        <v>2999</v>
      </c>
      <c r="D28" s="536" t="s">
        <v>3000</v>
      </c>
      <c r="E28" s="536" t="s">
        <v>3391</v>
      </c>
      <c r="F28" s="533" t="s">
        <v>3401</v>
      </c>
      <c r="G28" s="533" t="s">
        <v>3393</v>
      </c>
      <c r="H28" s="537">
        <v>43091</v>
      </c>
      <c r="I28" s="518" t="s">
        <v>3394</v>
      </c>
      <c r="J28" s="505" t="s">
        <v>3005</v>
      </c>
      <c r="K28" s="497" t="s">
        <v>3415</v>
      </c>
      <c r="L28" s="498" t="s">
        <v>3411</v>
      </c>
      <c r="M28" s="498">
        <v>43098</v>
      </c>
      <c r="N28" s="497" t="s">
        <v>263</v>
      </c>
      <c r="O28" s="513" t="s">
        <v>3416</v>
      </c>
      <c r="P28" s="513" t="s">
        <v>3417</v>
      </c>
      <c r="Q28" s="498" t="s">
        <v>3177</v>
      </c>
      <c r="R28" s="500">
        <v>43189</v>
      </c>
      <c r="S28" s="187"/>
      <c r="T28" s="187"/>
      <c r="U28" s="187"/>
      <c r="V28" s="187"/>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row>
    <row r="29" spans="1:83" s="503" customFormat="1" ht="33" customHeight="1">
      <c r="A29" s="489">
        <f t="shared" si="0"/>
        <v>26</v>
      </c>
      <c r="B29" s="490" t="s">
        <v>3418</v>
      </c>
      <c r="C29" s="490" t="s">
        <v>2999</v>
      </c>
      <c r="D29" s="536" t="s">
        <v>3000</v>
      </c>
      <c r="E29" s="536" t="s">
        <v>3391</v>
      </c>
      <c r="F29" s="533" t="s">
        <v>3401</v>
      </c>
      <c r="G29" s="533" t="s">
        <v>3393</v>
      </c>
      <c r="H29" s="537">
        <v>43091</v>
      </c>
      <c r="I29" s="518" t="s">
        <v>3394</v>
      </c>
      <c r="J29" s="505" t="s">
        <v>3005</v>
      </c>
      <c r="K29" s="497" t="s">
        <v>3419</v>
      </c>
      <c r="L29" s="498">
        <v>43115</v>
      </c>
      <c r="M29" s="498" t="s">
        <v>3420</v>
      </c>
      <c r="N29" s="497" t="s">
        <v>263</v>
      </c>
      <c r="O29" s="513" t="s">
        <v>3421</v>
      </c>
      <c r="P29" s="513" t="s">
        <v>3422</v>
      </c>
      <c r="Q29" s="498" t="s">
        <v>3177</v>
      </c>
      <c r="R29" s="500">
        <v>43373</v>
      </c>
      <c r="S29" s="187"/>
      <c r="T29" s="187"/>
      <c r="U29" s="187"/>
      <c r="V29" s="187"/>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row>
    <row r="30" spans="1:83" s="20" customFormat="1" ht="33" customHeight="1">
      <c r="A30" s="489">
        <f t="shared" si="0"/>
        <v>27</v>
      </c>
      <c r="B30" s="490" t="s">
        <v>3423</v>
      </c>
      <c r="C30" s="490" t="s">
        <v>2999</v>
      </c>
      <c r="D30" s="536" t="s">
        <v>3000</v>
      </c>
      <c r="E30" s="536" t="s">
        <v>3391</v>
      </c>
      <c r="F30" s="533" t="s">
        <v>3401</v>
      </c>
      <c r="G30" s="533" t="s">
        <v>3393</v>
      </c>
      <c r="H30" s="537"/>
      <c r="I30" s="518" t="s">
        <v>3394</v>
      </c>
      <c r="J30" s="505" t="s">
        <v>3005</v>
      </c>
      <c r="K30" s="497" t="s">
        <v>3424</v>
      </c>
      <c r="L30" s="498">
        <v>43115</v>
      </c>
      <c r="M30" s="498">
        <v>43146</v>
      </c>
      <c r="N30" s="497" t="s">
        <v>78</v>
      </c>
      <c r="O30" s="513" t="s">
        <v>3425</v>
      </c>
      <c r="P30" s="513" t="s">
        <v>3426</v>
      </c>
      <c r="Q30" s="498" t="s">
        <v>3177</v>
      </c>
      <c r="R30" s="500">
        <v>43373</v>
      </c>
      <c r="S30" s="187"/>
      <c r="T30" s="187"/>
      <c r="U30" s="187"/>
      <c r="V30" s="187"/>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row>
    <row r="31" spans="1:83" s="522" customFormat="1" ht="33" customHeight="1">
      <c r="A31" s="489">
        <f t="shared" si="0"/>
        <v>28</v>
      </c>
      <c r="B31" s="490" t="s">
        <v>3427</v>
      </c>
      <c r="C31" s="490" t="s">
        <v>2999</v>
      </c>
      <c r="D31" s="536" t="s">
        <v>3000</v>
      </c>
      <c r="E31" s="536" t="s">
        <v>3391</v>
      </c>
      <c r="F31" s="533" t="s">
        <v>3401</v>
      </c>
      <c r="G31" s="533" t="s">
        <v>3393</v>
      </c>
      <c r="H31" s="537">
        <v>43091</v>
      </c>
      <c r="I31" s="518" t="s">
        <v>3394</v>
      </c>
      <c r="J31" s="505" t="s">
        <v>3005</v>
      </c>
      <c r="K31" s="497" t="s">
        <v>3428</v>
      </c>
      <c r="L31" s="498">
        <v>43146</v>
      </c>
      <c r="M31" s="498">
        <v>43465</v>
      </c>
      <c r="N31" s="497" t="s">
        <v>263</v>
      </c>
      <c r="O31" s="513" t="s">
        <v>3429</v>
      </c>
      <c r="P31" s="513" t="s">
        <v>3430</v>
      </c>
      <c r="Q31" s="498" t="s">
        <v>3177</v>
      </c>
      <c r="R31" s="500">
        <v>43373</v>
      </c>
      <c r="S31" s="187"/>
      <c r="T31" s="187"/>
      <c r="U31" s="187"/>
      <c r="V31" s="187"/>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row>
    <row r="32" spans="1:83" s="503" customFormat="1" ht="33" customHeight="1">
      <c r="A32" s="489">
        <f t="shared" si="0"/>
        <v>29</v>
      </c>
      <c r="B32" s="490" t="s">
        <v>3431</v>
      </c>
      <c r="C32" s="490" t="s">
        <v>2999</v>
      </c>
      <c r="D32" s="536" t="s">
        <v>3000</v>
      </c>
      <c r="E32" s="536" t="s">
        <v>3391</v>
      </c>
      <c r="F32" s="533" t="s">
        <v>3432</v>
      </c>
      <c r="G32" s="533" t="s">
        <v>3433</v>
      </c>
      <c r="H32" s="537">
        <v>43091</v>
      </c>
      <c r="I32" s="518" t="s">
        <v>3434</v>
      </c>
      <c r="J32" s="514" t="s">
        <v>3005</v>
      </c>
      <c r="K32" s="497" t="s">
        <v>3435</v>
      </c>
      <c r="L32" s="498">
        <v>43160</v>
      </c>
      <c r="M32" s="498">
        <v>43312</v>
      </c>
      <c r="N32" s="497" t="s">
        <v>263</v>
      </c>
      <c r="O32" s="513" t="s">
        <v>3436</v>
      </c>
      <c r="P32" s="513" t="s">
        <v>3437</v>
      </c>
      <c r="Q32" s="498" t="s">
        <v>3177</v>
      </c>
      <c r="R32" s="500">
        <v>43373</v>
      </c>
      <c r="S32" s="187"/>
      <c r="T32" s="187"/>
      <c r="U32" s="187"/>
      <c r="V32" s="187"/>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row>
    <row r="33" spans="1:83" s="503" customFormat="1" ht="33" customHeight="1">
      <c r="A33" s="489">
        <f t="shared" si="0"/>
        <v>30</v>
      </c>
      <c r="B33" s="490" t="s">
        <v>3438</v>
      </c>
      <c r="C33" s="490" t="s">
        <v>2999</v>
      </c>
      <c r="D33" s="536" t="s">
        <v>3000</v>
      </c>
      <c r="E33" s="536" t="s">
        <v>3391</v>
      </c>
      <c r="F33" s="533" t="s">
        <v>3432</v>
      </c>
      <c r="G33" s="533" t="s">
        <v>3433</v>
      </c>
      <c r="H33" s="537">
        <v>43091</v>
      </c>
      <c r="I33" s="518" t="s">
        <v>3434</v>
      </c>
      <c r="J33" s="514" t="s">
        <v>3005</v>
      </c>
      <c r="K33" s="497" t="s">
        <v>3439</v>
      </c>
      <c r="L33" s="498">
        <v>43132</v>
      </c>
      <c r="M33" s="498">
        <v>43312</v>
      </c>
      <c r="N33" s="497" t="s">
        <v>263</v>
      </c>
      <c r="O33" s="513" t="s">
        <v>3440</v>
      </c>
      <c r="P33" s="513" t="s">
        <v>3441</v>
      </c>
      <c r="Q33" s="498" t="s">
        <v>3177</v>
      </c>
      <c r="R33" s="500">
        <v>43373</v>
      </c>
      <c r="S33" s="187"/>
      <c r="T33" s="187"/>
      <c r="U33" s="187"/>
      <c r="V33" s="187"/>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row>
    <row r="34" spans="1:83" s="20" customFormat="1" ht="33" customHeight="1">
      <c r="A34" s="489">
        <f t="shared" si="0"/>
        <v>31</v>
      </c>
      <c r="B34" s="490" t="s">
        <v>3442</v>
      </c>
      <c r="C34" s="490" t="s">
        <v>2999</v>
      </c>
      <c r="D34" s="166" t="s">
        <v>3000</v>
      </c>
      <c r="E34" s="514" t="s">
        <v>3443</v>
      </c>
      <c r="F34" s="534" t="s">
        <v>3444</v>
      </c>
      <c r="G34" s="518" t="s">
        <v>3445</v>
      </c>
      <c r="H34" s="509">
        <v>43091</v>
      </c>
      <c r="I34" s="508" t="s">
        <v>3446</v>
      </c>
      <c r="J34" s="514" t="s">
        <v>3005</v>
      </c>
      <c r="K34" s="508" t="s">
        <v>3447</v>
      </c>
      <c r="L34" s="498">
        <v>43102</v>
      </c>
      <c r="M34" s="498">
        <v>43130</v>
      </c>
      <c r="N34" s="497" t="s">
        <v>3372</v>
      </c>
      <c r="O34" s="513" t="s">
        <v>3448</v>
      </c>
      <c r="P34" s="513" t="s">
        <v>3449</v>
      </c>
      <c r="Q34" s="498" t="s">
        <v>3177</v>
      </c>
      <c r="R34" s="500">
        <v>43281</v>
      </c>
      <c r="S34" s="187"/>
      <c r="T34" s="187"/>
      <c r="U34" s="187"/>
      <c r="V34" s="187"/>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row>
    <row r="35" spans="1:83" s="20" customFormat="1" ht="33" customHeight="1">
      <c r="A35" s="489">
        <f t="shared" si="0"/>
        <v>32</v>
      </c>
      <c r="B35" s="490" t="s">
        <v>3450</v>
      </c>
      <c r="C35" s="490" t="s">
        <v>2999</v>
      </c>
      <c r="D35" s="166" t="s">
        <v>3000</v>
      </c>
      <c r="E35" s="514" t="s">
        <v>3451</v>
      </c>
      <c r="F35" s="534" t="s">
        <v>3452</v>
      </c>
      <c r="G35" s="534" t="s">
        <v>3453</v>
      </c>
      <c r="H35" s="509">
        <v>43091</v>
      </c>
      <c r="I35" s="508" t="s">
        <v>3454</v>
      </c>
      <c r="J35" s="514" t="s">
        <v>3005</v>
      </c>
      <c r="K35" s="508" t="s">
        <v>3455</v>
      </c>
      <c r="L35" s="498">
        <v>43115</v>
      </c>
      <c r="M35" s="498">
        <v>43252</v>
      </c>
      <c r="N35" s="497" t="s">
        <v>202</v>
      </c>
      <c r="O35" s="513" t="s">
        <v>3456</v>
      </c>
      <c r="P35" s="513" t="s">
        <v>3457</v>
      </c>
      <c r="Q35" s="498" t="s">
        <v>3177</v>
      </c>
      <c r="R35" s="500">
        <v>43281</v>
      </c>
      <c r="S35" s="187"/>
      <c r="T35" s="187"/>
      <c r="U35" s="187"/>
      <c r="V35" s="187"/>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row>
    <row r="36" spans="1:83" s="20" customFormat="1" ht="33" customHeight="1">
      <c r="A36" s="489">
        <f t="shared" si="0"/>
        <v>33</v>
      </c>
      <c r="B36" s="490" t="s">
        <v>3458</v>
      </c>
      <c r="C36" s="490" t="s">
        <v>2999</v>
      </c>
      <c r="D36" s="166" t="s">
        <v>3000</v>
      </c>
      <c r="E36" s="505" t="s">
        <v>3459</v>
      </c>
      <c r="F36" s="524" t="s">
        <v>3460</v>
      </c>
      <c r="G36" s="524" t="s">
        <v>3461</v>
      </c>
      <c r="H36" s="509">
        <v>43091</v>
      </c>
      <c r="I36" s="524" t="s">
        <v>3462</v>
      </c>
      <c r="J36" s="505" t="s">
        <v>3005</v>
      </c>
      <c r="K36" s="508" t="s">
        <v>3463</v>
      </c>
      <c r="L36" s="509">
        <v>43070</v>
      </c>
      <c r="M36" s="498">
        <v>43131</v>
      </c>
      <c r="N36" s="497" t="s">
        <v>16</v>
      </c>
      <c r="O36" s="513" t="s">
        <v>3464</v>
      </c>
      <c r="P36" s="513" t="s">
        <v>3465</v>
      </c>
      <c r="Q36" s="498" t="s">
        <v>3177</v>
      </c>
      <c r="R36" s="500">
        <v>43281</v>
      </c>
      <c r="S36" s="187"/>
      <c r="T36" s="187"/>
      <c r="U36" s="187"/>
      <c r="V36" s="187"/>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row>
    <row r="37" spans="1:83" s="20" customFormat="1" ht="33" customHeight="1">
      <c r="A37" s="489">
        <f t="shared" si="0"/>
        <v>34</v>
      </c>
      <c r="B37" s="490" t="s">
        <v>3466</v>
      </c>
      <c r="C37" s="490" t="s">
        <v>2999</v>
      </c>
      <c r="D37" s="166" t="s">
        <v>3000</v>
      </c>
      <c r="E37" s="505" t="s">
        <v>3467</v>
      </c>
      <c r="F37" s="15" t="s">
        <v>3468</v>
      </c>
      <c r="G37" s="518" t="s">
        <v>3469</v>
      </c>
      <c r="H37" s="509">
        <v>43091</v>
      </c>
      <c r="I37" s="497" t="s">
        <v>3470</v>
      </c>
      <c r="J37" s="505" t="s">
        <v>3052</v>
      </c>
      <c r="K37" s="497" t="s">
        <v>3471</v>
      </c>
      <c r="L37" s="498">
        <v>43115</v>
      </c>
      <c r="M37" s="498">
        <v>43159</v>
      </c>
      <c r="N37" s="497" t="s">
        <v>149</v>
      </c>
      <c r="O37" s="513" t="s">
        <v>3472</v>
      </c>
      <c r="P37" s="513" t="s">
        <v>3473</v>
      </c>
      <c r="Q37" s="498" t="s">
        <v>3177</v>
      </c>
      <c r="R37" s="500">
        <v>43281</v>
      </c>
      <c r="S37" s="187"/>
      <c r="T37" s="187"/>
      <c r="U37" s="187"/>
      <c r="V37" s="18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row>
    <row r="38" spans="1:83" s="20" customFormat="1" ht="33" customHeight="1">
      <c r="A38" s="489">
        <f t="shared" si="0"/>
        <v>35</v>
      </c>
      <c r="B38" s="490" t="s">
        <v>3474</v>
      </c>
      <c r="C38" s="490" t="s">
        <v>2999</v>
      </c>
      <c r="D38" s="166" t="s">
        <v>3000</v>
      </c>
      <c r="E38" s="536" t="s">
        <v>3475</v>
      </c>
      <c r="F38" s="533" t="s">
        <v>3476</v>
      </c>
      <c r="G38" s="533" t="s">
        <v>3477</v>
      </c>
      <c r="H38" s="537">
        <v>43091</v>
      </c>
      <c r="I38" s="518" t="s">
        <v>3022</v>
      </c>
      <c r="J38" s="505" t="s">
        <v>3005</v>
      </c>
      <c r="K38" s="497" t="s">
        <v>3478</v>
      </c>
      <c r="L38" s="498">
        <v>43096</v>
      </c>
      <c r="M38" s="498">
        <v>43096</v>
      </c>
      <c r="N38" s="497" t="s">
        <v>3479</v>
      </c>
      <c r="O38" s="513" t="s">
        <v>3480</v>
      </c>
      <c r="P38" s="513" t="s">
        <v>3481</v>
      </c>
      <c r="Q38" s="498" t="s">
        <v>3177</v>
      </c>
      <c r="R38" s="500">
        <v>43281</v>
      </c>
      <c r="S38" s="187"/>
      <c r="T38" s="187"/>
      <c r="U38" s="187"/>
      <c r="V38" s="187"/>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row>
    <row r="39" spans="1:83" s="20" customFormat="1" ht="33" customHeight="1">
      <c r="A39" s="489">
        <f t="shared" si="0"/>
        <v>36</v>
      </c>
      <c r="B39" s="490" t="s">
        <v>3482</v>
      </c>
      <c r="C39" s="490" t="s">
        <v>2999</v>
      </c>
      <c r="D39" s="166" t="s">
        <v>3000</v>
      </c>
      <c r="E39" s="514" t="s">
        <v>3475</v>
      </c>
      <c r="F39" s="518" t="s">
        <v>3476</v>
      </c>
      <c r="G39" s="518" t="s">
        <v>3477</v>
      </c>
      <c r="H39" s="537">
        <v>43091</v>
      </c>
      <c r="I39" s="518" t="s">
        <v>3022</v>
      </c>
      <c r="J39" s="505" t="s">
        <v>3052</v>
      </c>
      <c r="K39" s="497" t="s">
        <v>3483</v>
      </c>
      <c r="L39" s="498">
        <v>43150</v>
      </c>
      <c r="M39" s="498">
        <v>43153</v>
      </c>
      <c r="N39" s="497" t="s">
        <v>61</v>
      </c>
      <c r="O39" s="187" t="s">
        <v>3484</v>
      </c>
      <c r="P39" s="513" t="s">
        <v>3485</v>
      </c>
      <c r="Q39" s="498" t="s">
        <v>3177</v>
      </c>
      <c r="R39" s="500">
        <v>43281</v>
      </c>
      <c r="S39" s="187"/>
      <c r="T39" s="187"/>
      <c r="U39" s="187"/>
      <c r="V39" s="187"/>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row>
    <row r="40" spans="1:83" s="20" customFormat="1" ht="33" customHeight="1">
      <c r="A40" s="489">
        <f t="shared" si="0"/>
        <v>37</v>
      </c>
      <c r="B40" s="490" t="s">
        <v>3486</v>
      </c>
      <c r="C40" s="490" t="s">
        <v>2999</v>
      </c>
      <c r="D40" s="166" t="s">
        <v>3000</v>
      </c>
      <c r="E40" s="514" t="s">
        <v>3475</v>
      </c>
      <c r="F40" s="518" t="s">
        <v>3476</v>
      </c>
      <c r="G40" s="518" t="s">
        <v>3477</v>
      </c>
      <c r="H40" s="537">
        <v>43091</v>
      </c>
      <c r="I40" s="518" t="s">
        <v>3022</v>
      </c>
      <c r="J40" s="497" t="s">
        <v>3005</v>
      </c>
      <c r="K40" s="497" t="s">
        <v>3487</v>
      </c>
      <c r="L40" s="498">
        <v>43150</v>
      </c>
      <c r="M40" s="498">
        <v>43189</v>
      </c>
      <c r="N40" s="497" t="s">
        <v>61</v>
      </c>
      <c r="O40" s="513" t="s">
        <v>3488</v>
      </c>
      <c r="P40" s="513" t="s">
        <v>3489</v>
      </c>
      <c r="Q40" s="498" t="s">
        <v>3177</v>
      </c>
      <c r="R40" s="500">
        <v>43281</v>
      </c>
      <c r="S40" s="187"/>
      <c r="T40" s="187"/>
      <c r="U40" s="187"/>
      <c r="V40" s="187"/>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row>
    <row r="41" spans="1:83" s="20" customFormat="1" ht="33" customHeight="1">
      <c r="A41" s="489">
        <f t="shared" si="0"/>
        <v>38</v>
      </c>
      <c r="B41" s="490" t="s">
        <v>3490</v>
      </c>
      <c r="C41" s="490" t="s">
        <v>2999</v>
      </c>
      <c r="D41" s="166" t="s">
        <v>3000</v>
      </c>
      <c r="E41" s="533" t="s">
        <v>3475</v>
      </c>
      <c r="F41" s="533" t="s">
        <v>3491</v>
      </c>
      <c r="G41" s="533" t="s">
        <v>3492</v>
      </c>
      <c r="H41" s="538">
        <v>43091</v>
      </c>
      <c r="I41" s="539" t="s">
        <v>3493</v>
      </c>
      <c r="J41" s="505" t="s">
        <v>3005</v>
      </c>
      <c r="K41" s="497" t="s">
        <v>3494</v>
      </c>
      <c r="L41" s="498">
        <v>43146</v>
      </c>
      <c r="M41" s="498">
        <v>43220</v>
      </c>
      <c r="N41" s="524" t="s">
        <v>3495</v>
      </c>
      <c r="O41" s="513" t="s">
        <v>3496</v>
      </c>
      <c r="P41" s="513" t="s">
        <v>3497</v>
      </c>
      <c r="Q41" s="498" t="s">
        <v>3177</v>
      </c>
      <c r="R41" s="500">
        <v>43373</v>
      </c>
      <c r="S41" s="187"/>
      <c r="T41" s="187"/>
      <c r="U41" s="187"/>
      <c r="V41" s="187"/>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row>
    <row r="42" spans="1:83" s="20" customFormat="1" ht="33" customHeight="1">
      <c r="A42" s="489">
        <f t="shared" si="0"/>
        <v>39</v>
      </c>
      <c r="B42" s="490" t="s">
        <v>3498</v>
      </c>
      <c r="C42" s="490" t="s">
        <v>2999</v>
      </c>
      <c r="D42" s="166" t="s">
        <v>3000</v>
      </c>
      <c r="E42" s="533" t="s">
        <v>3475</v>
      </c>
      <c r="F42" s="533" t="s">
        <v>3491</v>
      </c>
      <c r="G42" s="533" t="s">
        <v>3492</v>
      </c>
      <c r="H42" s="538">
        <v>43091</v>
      </c>
      <c r="I42" s="539" t="s">
        <v>3493</v>
      </c>
      <c r="J42" s="505" t="s">
        <v>3005</v>
      </c>
      <c r="K42" s="497" t="s">
        <v>3499</v>
      </c>
      <c r="L42" s="498">
        <v>43146</v>
      </c>
      <c r="M42" s="498">
        <v>43220</v>
      </c>
      <c r="N42" s="524" t="s">
        <v>3495</v>
      </c>
      <c r="O42" s="513" t="s">
        <v>3500</v>
      </c>
      <c r="P42" s="513" t="s">
        <v>3501</v>
      </c>
      <c r="Q42" s="498" t="s">
        <v>3177</v>
      </c>
      <c r="R42" s="500">
        <v>43281</v>
      </c>
      <c r="S42" s="187"/>
      <c r="T42" s="187"/>
      <c r="U42" s="187"/>
      <c r="V42" s="187"/>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row>
    <row r="43" spans="1:83" s="20" customFormat="1" ht="33" customHeight="1">
      <c r="A43" s="489">
        <f t="shared" si="0"/>
        <v>40</v>
      </c>
      <c r="B43" s="490" t="s">
        <v>3502</v>
      </c>
      <c r="C43" s="490" t="s">
        <v>2999</v>
      </c>
      <c r="D43" s="325" t="s">
        <v>3000</v>
      </c>
      <c r="E43" s="533" t="s">
        <v>3475</v>
      </c>
      <c r="F43" s="533" t="s">
        <v>3491</v>
      </c>
      <c r="G43" s="533" t="s">
        <v>3492</v>
      </c>
      <c r="H43" s="540">
        <v>43091</v>
      </c>
      <c r="I43" s="520" t="s">
        <v>3493</v>
      </c>
      <c r="J43" s="517" t="s">
        <v>3005</v>
      </c>
      <c r="K43" s="511" t="s">
        <v>3503</v>
      </c>
      <c r="L43" s="512">
        <v>43146</v>
      </c>
      <c r="M43" s="512">
        <v>43220</v>
      </c>
      <c r="N43" s="507" t="s">
        <v>3495</v>
      </c>
      <c r="O43" s="513" t="s">
        <v>3504</v>
      </c>
      <c r="P43" s="513" t="s">
        <v>3505</v>
      </c>
      <c r="Q43" s="498" t="s">
        <v>3177</v>
      </c>
      <c r="R43" s="500">
        <v>43281</v>
      </c>
      <c r="S43" s="187"/>
      <c r="T43" s="187"/>
      <c r="U43" s="187"/>
      <c r="V43" s="187"/>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row>
    <row r="44" spans="1:83" s="20" customFormat="1" ht="33" customHeight="1">
      <c r="A44" s="489">
        <f t="shared" si="0"/>
        <v>41</v>
      </c>
      <c r="B44" s="490" t="s">
        <v>3506</v>
      </c>
      <c r="C44" s="490" t="s">
        <v>2999</v>
      </c>
      <c r="D44" s="166" t="s">
        <v>3000</v>
      </c>
      <c r="E44" s="514" t="s">
        <v>3019</v>
      </c>
      <c r="F44" s="534" t="s">
        <v>3507</v>
      </c>
      <c r="G44" s="518" t="s">
        <v>3508</v>
      </c>
      <c r="H44" s="509">
        <v>43091</v>
      </c>
      <c r="I44" s="508" t="s">
        <v>3509</v>
      </c>
      <c r="J44" s="514" t="s">
        <v>3005</v>
      </c>
      <c r="K44" s="508" t="s">
        <v>3510</v>
      </c>
      <c r="L44" s="509">
        <v>43133</v>
      </c>
      <c r="M44" s="498">
        <v>43220</v>
      </c>
      <c r="N44" s="497" t="s">
        <v>78</v>
      </c>
      <c r="O44" s="513" t="s">
        <v>3511</v>
      </c>
      <c r="P44" s="513" t="s">
        <v>3512</v>
      </c>
      <c r="Q44" s="498" t="s">
        <v>3177</v>
      </c>
      <c r="R44" s="500">
        <v>43281</v>
      </c>
      <c r="S44" s="187"/>
      <c r="T44" s="187"/>
      <c r="U44" s="187"/>
      <c r="V44" s="187"/>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row>
    <row r="45" spans="1:83" s="20" customFormat="1" ht="33" customHeight="1">
      <c r="A45" s="489">
        <f t="shared" si="0"/>
        <v>42</v>
      </c>
      <c r="B45" s="490" t="s">
        <v>3513</v>
      </c>
      <c r="C45" s="490" t="s">
        <v>2999</v>
      </c>
      <c r="D45" s="325" t="s">
        <v>3000</v>
      </c>
      <c r="E45" s="536"/>
      <c r="F45" s="541" t="s">
        <v>3514</v>
      </c>
      <c r="G45" s="533" t="s">
        <v>3515</v>
      </c>
      <c r="H45" s="523">
        <v>43091</v>
      </c>
      <c r="I45" s="511" t="s">
        <v>3516</v>
      </c>
      <c r="J45" s="517" t="s">
        <v>3052</v>
      </c>
      <c r="K45" s="511" t="s">
        <v>3517</v>
      </c>
      <c r="L45" s="512">
        <v>43096</v>
      </c>
      <c r="M45" s="512">
        <v>43164</v>
      </c>
      <c r="N45" s="511" t="s">
        <v>3479</v>
      </c>
      <c r="O45" s="513" t="s">
        <v>3518</v>
      </c>
      <c r="P45" s="513" t="s">
        <v>3519</v>
      </c>
      <c r="Q45" s="498" t="s">
        <v>3177</v>
      </c>
      <c r="R45" s="500">
        <v>43281</v>
      </c>
      <c r="S45" s="187"/>
      <c r="T45" s="187"/>
      <c r="U45" s="187"/>
      <c r="V45" s="187"/>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row>
    <row r="46" spans="1:83" s="20" customFormat="1" ht="33" customHeight="1">
      <c r="A46" s="489">
        <f t="shared" si="0"/>
        <v>43</v>
      </c>
      <c r="B46" s="490" t="s">
        <v>3520</v>
      </c>
      <c r="C46" s="492" t="s">
        <v>3047</v>
      </c>
      <c r="D46" s="505" t="s">
        <v>3521</v>
      </c>
      <c r="E46" s="514" t="s">
        <v>3001</v>
      </c>
      <c r="F46" s="524" t="s">
        <v>3522</v>
      </c>
      <c r="G46" s="534" t="s">
        <v>3523</v>
      </c>
      <c r="H46" s="509">
        <v>43091</v>
      </c>
      <c r="I46" s="497" t="s">
        <v>3524</v>
      </c>
      <c r="J46" s="505" t="s">
        <v>3005</v>
      </c>
      <c r="K46" s="497" t="s">
        <v>3525</v>
      </c>
      <c r="L46" s="498">
        <v>43146</v>
      </c>
      <c r="M46" s="498">
        <v>43220</v>
      </c>
      <c r="N46" s="497" t="s">
        <v>747</v>
      </c>
      <c r="O46" s="187" t="s">
        <v>3526</v>
      </c>
      <c r="P46" s="513" t="s">
        <v>3527</v>
      </c>
      <c r="Q46" s="187" t="s">
        <v>3026</v>
      </c>
      <c r="R46" s="500">
        <v>43173</v>
      </c>
      <c r="S46" s="513" t="s">
        <v>3528</v>
      </c>
      <c r="T46" s="187"/>
      <c r="U46" s="187" t="s">
        <v>3026</v>
      </c>
      <c r="V46" s="542">
        <v>43391</v>
      </c>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row>
    <row r="47" spans="1:83" s="20" customFormat="1" ht="33" customHeight="1">
      <c r="A47" s="489">
        <f t="shared" si="0"/>
        <v>44</v>
      </c>
      <c r="B47" s="490" t="s">
        <v>3529</v>
      </c>
      <c r="C47" s="492" t="s">
        <v>3047</v>
      </c>
      <c r="D47" s="505" t="s">
        <v>3521</v>
      </c>
      <c r="E47" s="514" t="s">
        <v>3001</v>
      </c>
      <c r="F47" s="524" t="s">
        <v>3530</v>
      </c>
      <c r="G47" s="534" t="s">
        <v>3531</v>
      </c>
      <c r="H47" s="509">
        <v>43091</v>
      </c>
      <c r="I47" s="497" t="s">
        <v>3532</v>
      </c>
      <c r="J47" s="505" t="s">
        <v>3005</v>
      </c>
      <c r="K47" s="497" t="s">
        <v>3533</v>
      </c>
      <c r="L47" s="498">
        <v>43146</v>
      </c>
      <c r="M47" s="498">
        <v>43220</v>
      </c>
      <c r="N47" s="497" t="s">
        <v>747</v>
      </c>
      <c r="O47" s="187" t="s">
        <v>3534</v>
      </c>
      <c r="P47" s="513" t="s">
        <v>3535</v>
      </c>
      <c r="Q47" s="498" t="s">
        <v>3177</v>
      </c>
      <c r="R47" s="500">
        <v>43173</v>
      </c>
      <c r="S47" s="187" t="s">
        <v>3536</v>
      </c>
      <c r="T47" s="187"/>
      <c r="U47" s="187" t="s">
        <v>3177</v>
      </c>
      <c r="V47" s="542">
        <v>43391</v>
      </c>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row>
    <row r="48" spans="1:83" s="20" customFormat="1" ht="33" customHeight="1">
      <c r="A48" s="489">
        <f t="shared" si="0"/>
        <v>45</v>
      </c>
      <c r="B48" s="490" t="s">
        <v>3537</v>
      </c>
      <c r="C48" s="492" t="s">
        <v>3047</v>
      </c>
      <c r="D48" s="505" t="s">
        <v>3521</v>
      </c>
      <c r="E48" s="514" t="s">
        <v>3001</v>
      </c>
      <c r="F48" s="524" t="s">
        <v>3538</v>
      </c>
      <c r="G48" s="534" t="s">
        <v>3539</v>
      </c>
      <c r="H48" s="509">
        <v>43091</v>
      </c>
      <c r="I48" s="497" t="s">
        <v>3540</v>
      </c>
      <c r="J48" s="505" t="s">
        <v>3005</v>
      </c>
      <c r="K48" s="497" t="s">
        <v>3541</v>
      </c>
      <c r="L48" s="498">
        <v>43140</v>
      </c>
      <c r="M48" s="498">
        <v>43465</v>
      </c>
      <c r="N48" s="497" t="s">
        <v>747</v>
      </c>
      <c r="O48" s="187" t="s">
        <v>3542</v>
      </c>
      <c r="P48" s="513" t="s">
        <v>3543</v>
      </c>
      <c r="Q48" s="498" t="s">
        <v>3177</v>
      </c>
      <c r="R48" s="500">
        <v>43173</v>
      </c>
      <c r="S48" s="187" t="s">
        <v>3536</v>
      </c>
      <c r="T48" s="187"/>
      <c r="U48" s="187" t="s">
        <v>3177</v>
      </c>
      <c r="V48" s="542">
        <v>43391</v>
      </c>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row>
    <row r="49" spans="1:83" s="20" customFormat="1" ht="33" customHeight="1">
      <c r="A49" s="489">
        <f t="shared" si="0"/>
        <v>46</v>
      </c>
      <c r="B49" s="490" t="s">
        <v>3544</v>
      </c>
      <c r="C49" s="492" t="s">
        <v>3047</v>
      </c>
      <c r="D49" s="505" t="s">
        <v>3521</v>
      </c>
      <c r="E49" s="514" t="s">
        <v>3001</v>
      </c>
      <c r="F49" s="72" t="s">
        <v>3545</v>
      </c>
      <c r="G49" s="524" t="s">
        <v>3546</v>
      </c>
      <c r="H49" s="509" t="s">
        <v>3547</v>
      </c>
      <c r="I49" s="497" t="s">
        <v>3548</v>
      </c>
      <c r="J49" s="505" t="s">
        <v>3005</v>
      </c>
      <c r="K49" s="497" t="s">
        <v>3549</v>
      </c>
      <c r="L49" s="509">
        <v>43133</v>
      </c>
      <c r="M49" s="509">
        <v>43250</v>
      </c>
      <c r="N49" s="497" t="s">
        <v>747</v>
      </c>
      <c r="O49" s="513" t="s">
        <v>3550</v>
      </c>
      <c r="P49" s="513" t="s">
        <v>3551</v>
      </c>
      <c r="Q49" s="498" t="s">
        <v>3177</v>
      </c>
      <c r="R49" s="500">
        <v>43646</v>
      </c>
      <c r="S49" s="187"/>
      <c r="T49" s="187"/>
      <c r="U49" s="187"/>
      <c r="V49" s="187"/>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row>
    <row r="50" spans="1:83" s="20" customFormat="1" ht="33" customHeight="1">
      <c r="A50" s="489">
        <f t="shared" si="0"/>
        <v>47</v>
      </c>
      <c r="B50" s="490" t="s">
        <v>3552</v>
      </c>
      <c r="C50" s="492" t="s">
        <v>3047</v>
      </c>
      <c r="D50" s="505" t="s">
        <v>3521</v>
      </c>
      <c r="E50" s="514" t="s">
        <v>3001</v>
      </c>
      <c r="F50" s="72" t="s">
        <v>3553</v>
      </c>
      <c r="G50" s="524" t="s">
        <v>3554</v>
      </c>
      <c r="H50" s="509" t="s">
        <v>3547</v>
      </c>
      <c r="I50" s="497" t="s">
        <v>3555</v>
      </c>
      <c r="J50" s="505" t="s">
        <v>3037</v>
      </c>
      <c r="K50" s="497" t="s">
        <v>3556</v>
      </c>
      <c r="L50" s="509">
        <v>43250</v>
      </c>
      <c r="M50" s="509">
        <v>43266</v>
      </c>
      <c r="N50" s="497" t="s">
        <v>747</v>
      </c>
      <c r="O50" s="513" t="s">
        <v>3557</v>
      </c>
      <c r="P50" s="513" t="s">
        <v>3558</v>
      </c>
      <c r="Q50" s="498" t="s">
        <v>3177</v>
      </c>
      <c r="R50" s="500">
        <v>43646</v>
      </c>
      <c r="S50" s="187"/>
      <c r="T50" s="187"/>
      <c r="U50" s="187"/>
      <c r="V50" s="187"/>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row>
    <row r="51" spans="1:83" s="20" customFormat="1" ht="33" customHeight="1">
      <c r="A51" s="489">
        <f t="shared" si="0"/>
        <v>48</v>
      </c>
      <c r="B51" s="490" t="s">
        <v>3559</v>
      </c>
      <c r="C51" s="492" t="s">
        <v>3047</v>
      </c>
      <c r="D51" s="505" t="s">
        <v>3521</v>
      </c>
      <c r="E51" s="514" t="s">
        <v>3001</v>
      </c>
      <c r="F51" s="72" t="s">
        <v>3560</v>
      </c>
      <c r="G51" s="524" t="s">
        <v>3561</v>
      </c>
      <c r="H51" s="509">
        <v>43091</v>
      </c>
      <c r="I51" s="497" t="s">
        <v>3562</v>
      </c>
      <c r="J51" s="514" t="s">
        <v>3005</v>
      </c>
      <c r="K51" s="497" t="s">
        <v>3563</v>
      </c>
      <c r="L51" s="509">
        <v>43133</v>
      </c>
      <c r="M51" s="509">
        <v>43220</v>
      </c>
      <c r="N51" s="497" t="s">
        <v>747</v>
      </c>
      <c r="O51" s="513" t="s">
        <v>3564</v>
      </c>
      <c r="P51" s="513" t="s">
        <v>3565</v>
      </c>
      <c r="Q51" s="498" t="s">
        <v>3177</v>
      </c>
      <c r="R51" s="500">
        <v>44012</v>
      </c>
      <c r="S51" s="187"/>
      <c r="T51" s="187"/>
      <c r="U51" s="187"/>
      <c r="V51" s="187"/>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row>
    <row r="52" spans="1:83" s="20" customFormat="1" ht="33" customHeight="1">
      <c r="A52" s="489">
        <f t="shared" si="0"/>
        <v>49</v>
      </c>
      <c r="B52" s="490" t="s">
        <v>3566</v>
      </c>
      <c r="C52" s="492" t="s">
        <v>3047</v>
      </c>
      <c r="D52" s="505" t="s">
        <v>3521</v>
      </c>
      <c r="E52" s="514" t="s">
        <v>3001</v>
      </c>
      <c r="F52" s="72" t="s">
        <v>3567</v>
      </c>
      <c r="G52" s="524" t="s">
        <v>3568</v>
      </c>
      <c r="H52" s="509">
        <v>43091</v>
      </c>
      <c r="I52" s="497" t="s">
        <v>3569</v>
      </c>
      <c r="J52" s="505" t="s">
        <v>3052</v>
      </c>
      <c r="K52" s="497" t="s">
        <v>3570</v>
      </c>
      <c r="L52" s="498">
        <v>43096</v>
      </c>
      <c r="M52" s="498">
        <v>43164</v>
      </c>
      <c r="N52" s="497" t="s">
        <v>747</v>
      </c>
      <c r="O52" s="187" t="s">
        <v>3571</v>
      </c>
      <c r="P52" s="513" t="s">
        <v>3572</v>
      </c>
      <c r="Q52" s="498" t="s">
        <v>3177</v>
      </c>
      <c r="R52" s="500">
        <v>43281</v>
      </c>
      <c r="S52" s="187"/>
      <c r="T52" s="187"/>
      <c r="U52" s="187"/>
      <c r="V52" s="187"/>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row>
    <row r="53" spans="1:83" s="20" customFormat="1" ht="33" customHeight="1">
      <c r="A53" s="489">
        <f t="shared" si="0"/>
        <v>50</v>
      </c>
      <c r="B53" s="490" t="s">
        <v>3573</v>
      </c>
      <c r="C53" s="492" t="s">
        <v>3047</v>
      </c>
      <c r="D53" s="505" t="s">
        <v>3521</v>
      </c>
      <c r="E53" s="514" t="s">
        <v>3001</v>
      </c>
      <c r="F53" s="15" t="s">
        <v>3574</v>
      </c>
      <c r="G53" s="524" t="s">
        <v>3575</v>
      </c>
      <c r="H53" s="506">
        <v>42991</v>
      </c>
      <c r="I53" s="497" t="s">
        <v>3576</v>
      </c>
      <c r="J53" s="524" t="s">
        <v>3037</v>
      </c>
      <c r="K53" s="497" t="s">
        <v>3577</v>
      </c>
      <c r="L53" s="498">
        <v>42994</v>
      </c>
      <c r="M53" s="498">
        <v>43100</v>
      </c>
      <c r="N53" s="497" t="s">
        <v>747</v>
      </c>
      <c r="O53" s="513" t="s">
        <v>3578</v>
      </c>
      <c r="P53" s="513" t="s">
        <v>3579</v>
      </c>
      <c r="Q53" s="498" t="s">
        <v>3177</v>
      </c>
      <c r="R53" s="500">
        <v>43281</v>
      </c>
      <c r="S53" s="187"/>
      <c r="T53" s="187"/>
      <c r="U53" s="187"/>
      <c r="V53" s="187"/>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row>
    <row r="54" spans="1:83" s="20" customFormat="1" ht="33" customHeight="1">
      <c r="A54" s="489">
        <f t="shared" si="0"/>
        <v>51</v>
      </c>
      <c r="B54" s="490" t="s">
        <v>3580</v>
      </c>
      <c r="C54" s="492" t="s">
        <v>3047</v>
      </c>
      <c r="D54" s="505" t="s">
        <v>3521</v>
      </c>
      <c r="E54" s="514" t="s">
        <v>3001</v>
      </c>
      <c r="F54" s="72" t="s">
        <v>3581</v>
      </c>
      <c r="G54" s="524" t="s">
        <v>3582</v>
      </c>
      <c r="H54" s="506">
        <v>42991</v>
      </c>
      <c r="I54" s="497" t="s">
        <v>3583</v>
      </c>
      <c r="J54" s="524" t="s">
        <v>3037</v>
      </c>
      <c r="K54" s="497" t="s">
        <v>3584</v>
      </c>
      <c r="L54" s="498">
        <v>42994</v>
      </c>
      <c r="M54" s="498">
        <v>43100</v>
      </c>
      <c r="N54" s="497" t="s">
        <v>747</v>
      </c>
      <c r="O54" s="187" t="s">
        <v>3585</v>
      </c>
      <c r="P54" s="513" t="s">
        <v>3586</v>
      </c>
      <c r="Q54" s="498" t="s">
        <v>3177</v>
      </c>
      <c r="R54" s="500">
        <v>43281</v>
      </c>
      <c r="S54" s="187"/>
      <c r="T54" s="187"/>
      <c r="U54" s="187"/>
      <c r="V54" s="187"/>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row>
    <row r="55" spans="1:83" s="20" customFormat="1" ht="33" customHeight="1">
      <c r="A55" s="489">
        <f t="shared" si="0"/>
        <v>52</v>
      </c>
      <c r="B55" s="490" t="s">
        <v>3587</v>
      </c>
      <c r="C55" s="490" t="s">
        <v>2999</v>
      </c>
      <c r="D55" s="166" t="s">
        <v>3588</v>
      </c>
      <c r="E55" s="166" t="s">
        <v>3589</v>
      </c>
      <c r="F55" s="543" t="s">
        <v>3590</v>
      </c>
      <c r="G55" s="544" t="s">
        <v>3591</v>
      </c>
      <c r="H55" s="509">
        <v>42961</v>
      </c>
      <c r="I55" s="545" t="s">
        <v>3592</v>
      </c>
      <c r="J55" s="546" t="s">
        <v>3052</v>
      </c>
      <c r="K55" s="544" t="s">
        <v>3593</v>
      </c>
      <c r="L55" s="547">
        <v>42975</v>
      </c>
      <c r="M55" s="498">
        <v>43039</v>
      </c>
      <c r="N55" s="544" t="s">
        <v>3594</v>
      </c>
      <c r="O55" s="513" t="s">
        <v>3595</v>
      </c>
      <c r="P55" s="513" t="s">
        <v>3596</v>
      </c>
      <c r="Q55" s="498" t="s">
        <v>3177</v>
      </c>
      <c r="R55" s="500">
        <v>43281</v>
      </c>
      <c r="S55" s="187"/>
      <c r="T55" s="187"/>
      <c r="U55" s="187"/>
      <c r="V55" s="187"/>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row>
    <row r="56" spans="1:83" s="20" customFormat="1" ht="33" customHeight="1">
      <c r="A56" s="489">
        <f t="shared" si="0"/>
        <v>53</v>
      </c>
      <c r="B56" s="490" t="s">
        <v>3597</v>
      </c>
      <c r="C56" s="490" t="s">
        <v>2999</v>
      </c>
      <c r="D56" s="166" t="s">
        <v>3588</v>
      </c>
      <c r="E56" s="166" t="s">
        <v>3589</v>
      </c>
      <c r="F56" s="543" t="s">
        <v>3590</v>
      </c>
      <c r="G56" s="544" t="s">
        <v>3591</v>
      </c>
      <c r="H56" s="509">
        <v>42961</v>
      </c>
      <c r="I56" s="545" t="s">
        <v>3598</v>
      </c>
      <c r="J56" s="546" t="s">
        <v>3005</v>
      </c>
      <c r="K56" s="544" t="s">
        <v>3599</v>
      </c>
      <c r="L56" s="547">
        <v>42975</v>
      </c>
      <c r="M56" s="498">
        <v>43100</v>
      </c>
      <c r="N56" s="544" t="s">
        <v>3594</v>
      </c>
      <c r="O56" s="513" t="s">
        <v>3600</v>
      </c>
      <c r="P56" s="513" t="s">
        <v>3601</v>
      </c>
      <c r="Q56" s="498" t="s">
        <v>3177</v>
      </c>
      <c r="R56" s="500">
        <v>43281</v>
      </c>
      <c r="S56" s="187"/>
      <c r="T56" s="187"/>
      <c r="U56" s="187"/>
      <c r="V56" s="187"/>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row>
    <row r="57" spans="1:83" s="20" customFormat="1" ht="33" customHeight="1">
      <c r="A57" s="489">
        <f>A56+1</f>
        <v>54</v>
      </c>
      <c r="B57" s="490" t="s">
        <v>3602</v>
      </c>
      <c r="C57" s="490" t="s">
        <v>2999</v>
      </c>
      <c r="D57" s="166" t="s">
        <v>3588</v>
      </c>
      <c r="E57" s="166" t="s">
        <v>3589</v>
      </c>
      <c r="F57" s="543" t="s">
        <v>3590</v>
      </c>
      <c r="G57" s="544" t="s">
        <v>3591</v>
      </c>
      <c r="H57" s="509">
        <v>42961</v>
      </c>
      <c r="I57" s="545" t="s">
        <v>3603</v>
      </c>
      <c r="J57" s="546" t="s">
        <v>3005</v>
      </c>
      <c r="K57" s="544" t="s">
        <v>3604</v>
      </c>
      <c r="L57" s="547">
        <v>42978</v>
      </c>
      <c r="M57" s="498">
        <v>43100</v>
      </c>
      <c r="N57" s="545" t="s">
        <v>3605</v>
      </c>
      <c r="O57" s="513" t="s">
        <v>3606</v>
      </c>
      <c r="P57" s="513" t="s">
        <v>3607</v>
      </c>
      <c r="Q57" s="498" t="s">
        <v>3177</v>
      </c>
      <c r="R57" s="500">
        <v>43281</v>
      </c>
      <c r="S57" s="187"/>
      <c r="T57" s="187"/>
      <c r="U57" s="187"/>
      <c r="V57" s="18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row>
    <row r="58" spans="1:83" s="20" customFormat="1" ht="33" customHeight="1">
      <c r="A58" s="489">
        <f t="shared" si="0"/>
        <v>55</v>
      </c>
      <c r="B58" s="490" t="s">
        <v>3608</v>
      </c>
      <c r="C58" s="490" t="s">
        <v>2999</v>
      </c>
      <c r="D58" s="166" t="s">
        <v>3588</v>
      </c>
      <c r="E58" s="166" t="s">
        <v>3589</v>
      </c>
      <c r="F58" s="543" t="s">
        <v>3590</v>
      </c>
      <c r="G58" s="544" t="s">
        <v>3591</v>
      </c>
      <c r="H58" s="509">
        <v>42961</v>
      </c>
      <c r="I58" s="616" t="s">
        <v>3609</v>
      </c>
      <c r="J58" s="546" t="s">
        <v>3005</v>
      </c>
      <c r="K58" s="544" t="s">
        <v>3610</v>
      </c>
      <c r="L58" s="547">
        <v>42975</v>
      </c>
      <c r="M58" s="498">
        <v>43008</v>
      </c>
      <c r="N58" s="545" t="s">
        <v>3605</v>
      </c>
      <c r="O58" s="513" t="s">
        <v>3611</v>
      </c>
      <c r="P58" s="513" t="s">
        <v>3612</v>
      </c>
      <c r="Q58" s="498" t="s">
        <v>3177</v>
      </c>
      <c r="R58" s="500">
        <v>43281</v>
      </c>
      <c r="S58" s="187"/>
      <c r="T58" s="187"/>
      <c r="U58" s="187"/>
      <c r="V58" s="187"/>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row>
    <row r="59" spans="1:83" s="20" customFormat="1" ht="33" customHeight="1">
      <c r="A59" s="489">
        <f t="shared" si="0"/>
        <v>56</v>
      </c>
      <c r="B59" s="490" t="s">
        <v>3613</v>
      </c>
      <c r="C59" s="490" t="s">
        <v>2999</v>
      </c>
      <c r="D59" s="166" t="s">
        <v>3588</v>
      </c>
      <c r="E59" s="166" t="s">
        <v>3589</v>
      </c>
      <c r="F59" s="544" t="s">
        <v>3590</v>
      </c>
      <c r="G59" s="544" t="s">
        <v>3591</v>
      </c>
      <c r="H59" s="509">
        <v>42961</v>
      </c>
      <c r="I59" s="616"/>
      <c r="J59" s="546" t="s">
        <v>3052</v>
      </c>
      <c r="K59" s="544" t="s">
        <v>3614</v>
      </c>
      <c r="L59" s="547">
        <v>42975</v>
      </c>
      <c r="M59" s="498">
        <v>43100</v>
      </c>
      <c r="N59" s="545" t="s">
        <v>3615</v>
      </c>
      <c r="O59" s="513" t="s">
        <v>3616</v>
      </c>
      <c r="P59" s="513" t="s">
        <v>3617</v>
      </c>
      <c r="Q59" s="498" t="s">
        <v>3177</v>
      </c>
      <c r="R59" s="500">
        <v>43281</v>
      </c>
      <c r="S59" s="187"/>
      <c r="T59" s="187"/>
      <c r="U59" s="187"/>
      <c r="V59" s="187"/>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row>
    <row r="60" spans="1:83" s="20" customFormat="1" ht="33" customHeight="1">
      <c r="A60" s="489">
        <f t="shared" si="0"/>
        <v>57</v>
      </c>
      <c r="B60" s="490" t="s">
        <v>3618</v>
      </c>
      <c r="C60" s="490" t="s">
        <v>2999</v>
      </c>
      <c r="D60" s="166" t="s">
        <v>3588</v>
      </c>
      <c r="E60" s="166" t="s">
        <v>3589</v>
      </c>
      <c r="F60" s="543" t="s">
        <v>3590</v>
      </c>
      <c r="G60" s="544" t="s">
        <v>3591</v>
      </c>
      <c r="H60" s="509">
        <v>42961</v>
      </c>
      <c r="I60" s="545" t="s">
        <v>3619</v>
      </c>
      <c r="J60" s="546" t="s">
        <v>3005</v>
      </c>
      <c r="K60" s="544" t="s">
        <v>3620</v>
      </c>
      <c r="L60" s="547">
        <v>42975</v>
      </c>
      <c r="M60" s="498">
        <v>43039</v>
      </c>
      <c r="N60" s="545" t="s">
        <v>3621</v>
      </c>
      <c r="O60" s="187" t="s">
        <v>3622</v>
      </c>
      <c r="P60" s="513" t="s">
        <v>3623</v>
      </c>
      <c r="Q60" s="498" t="s">
        <v>3177</v>
      </c>
      <c r="R60" s="500">
        <v>43281</v>
      </c>
      <c r="S60" s="187"/>
      <c r="T60" s="187"/>
      <c r="U60" s="187"/>
      <c r="V60" s="187"/>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row>
    <row r="61" spans="1:83" s="20" customFormat="1" ht="33" customHeight="1">
      <c r="A61" s="489">
        <f t="shared" si="0"/>
        <v>58</v>
      </c>
      <c r="B61" s="490" t="s">
        <v>3624</v>
      </c>
      <c r="C61" s="490" t="s">
        <v>2999</v>
      </c>
      <c r="D61" s="166" t="s">
        <v>3588</v>
      </c>
      <c r="E61" s="166" t="s">
        <v>3589</v>
      </c>
      <c r="F61" s="14" t="s">
        <v>3625</v>
      </c>
      <c r="G61" s="544" t="s">
        <v>3626</v>
      </c>
      <c r="H61" s="498">
        <v>42961</v>
      </c>
      <c r="I61" s="545" t="s">
        <v>3627</v>
      </c>
      <c r="J61" s="546" t="s">
        <v>3052</v>
      </c>
      <c r="K61" s="544" t="s">
        <v>3628</v>
      </c>
      <c r="L61" s="547">
        <v>42978</v>
      </c>
      <c r="M61" s="498">
        <v>43038</v>
      </c>
      <c r="N61" s="545" t="s">
        <v>78</v>
      </c>
      <c r="O61" s="513" t="s">
        <v>3629</v>
      </c>
      <c r="P61" s="513" t="s">
        <v>3630</v>
      </c>
      <c r="Q61" s="498" t="s">
        <v>3177</v>
      </c>
      <c r="R61" s="500">
        <v>43281</v>
      </c>
      <c r="S61" s="187"/>
      <c r="T61" s="187"/>
      <c r="U61" s="187"/>
      <c r="V61" s="187"/>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row>
    <row r="62" spans="1:83" s="20" customFormat="1" ht="33" customHeight="1">
      <c r="A62" s="489">
        <f t="shared" si="0"/>
        <v>59</v>
      </c>
      <c r="B62" s="490" t="s">
        <v>3631</v>
      </c>
      <c r="C62" s="490" t="s">
        <v>2999</v>
      </c>
      <c r="D62" s="166" t="s">
        <v>3588</v>
      </c>
      <c r="E62" s="166" t="s">
        <v>3589</v>
      </c>
      <c r="F62" s="14" t="s">
        <v>3632</v>
      </c>
      <c r="G62" s="544" t="s">
        <v>3633</v>
      </c>
      <c r="H62" s="498">
        <v>42961</v>
      </c>
      <c r="I62" s="545" t="s">
        <v>3634</v>
      </c>
      <c r="J62" s="546" t="s">
        <v>3005</v>
      </c>
      <c r="K62" s="544" t="s">
        <v>3635</v>
      </c>
      <c r="L62" s="547">
        <v>42978</v>
      </c>
      <c r="M62" s="498">
        <v>43039</v>
      </c>
      <c r="N62" s="545" t="s">
        <v>3621</v>
      </c>
      <c r="O62" s="513" t="s">
        <v>3636</v>
      </c>
      <c r="P62" s="513" t="s">
        <v>3637</v>
      </c>
      <c r="Q62" s="498" t="s">
        <v>3177</v>
      </c>
      <c r="R62" s="500">
        <v>43281</v>
      </c>
      <c r="S62" s="187"/>
      <c r="T62" s="187"/>
      <c r="U62" s="187"/>
      <c r="V62" s="187"/>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row>
    <row r="63" spans="1:83" s="20" customFormat="1" ht="33" customHeight="1">
      <c r="A63" s="489">
        <f t="shared" si="0"/>
        <v>60</v>
      </c>
      <c r="B63" s="490" t="s">
        <v>3638</v>
      </c>
      <c r="C63" s="490" t="s">
        <v>2999</v>
      </c>
      <c r="D63" s="166" t="s">
        <v>3588</v>
      </c>
      <c r="E63" s="166" t="s">
        <v>3589</v>
      </c>
      <c r="F63" s="14" t="s">
        <v>3639</v>
      </c>
      <c r="G63" s="544" t="s">
        <v>3640</v>
      </c>
      <c r="H63" s="498">
        <v>42961</v>
      </c>
      <c r="I63" s="545" t="s">
        <v>3641</v>
      </c>
      <c r="J63" s="546" t="s">
        <v>3037</v>
      </c>
      <c r="K63" s="544" t="s">
        <v>3642</v>
      </c>
      <c r="L63" s="547">
        <v>43008</v>
      </c>
      <c r="M63" s="498">
        <v>43205</v>
      </c>
      <c r="N63" s="545" t="s">
        <v>3605</v>
      </c>
      <c r="O63" s="513" t="s">
        <v>3643</v>
      </c>
      <c r="P63" s="513" t="s">
        <v>3644</v>
      </c>
      <c r="Q63" s="498" t="s">
        <v>3177</v>
      </c>
      <c r="R63" s="500">
        <v>43281</v>
      </c>
      <c r="S63" s="187"/>
      <c r="T63" s="187"/>
      <c r="U63" s="187"/>
      <c r="V63" s="187"/>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row>
    <row r="64" spans="1:83" s="20" customFormat="1" ht="33" customHeight="1">
      <c r="A64" s="489">
        <f t="shared" si="0"/>
        <v>61</v>
      </c>
      <c r="B64" s="490" t="s">
        <v>3645</v>
      </c>
      <c r="C64" s="490" t="s">
        <v>2999</v>
      </c>
      <c r="D64" s="166" t="s">
        <v>3588</v>
      </c>
      <c r="E64" s="166" t="s">
        <v>3589</v>
      </c>
      <c r="F64" s="14" t="s">
        <v>3639</v>
      </c>
      <c r="G64" s="544" t="s">
        <v>3640</v>
      </c>
      <c r="H64" s="498">
        <v>42961</v>
      </c>
      <c r="I64" s="499" t="s">
        <v>3646</v>
      </c>
      <c r="J64" s="546" t="s">
        <v>3005</v>
      </c>
      <c r="K64" s="499" t="s">
        <v>3647</v>
      </c>
      <c r="L64" s="547">
        <v>42972</v>
      </c>
      <c r="M64" s="498">
        <v>43007</v>
      </c>
      <c r="N64" s="499" t="s">
        <v>78</v>
      </c>
      <c r="O64" s="513" t="s">
        <v>3648</v>
      </c>
      <c r="P64" s="513" t="s">
        <v>3649</v>
      </c>
      <c r="Q64" s="498" t="s">
        <v>3177</v>
      </c>
      <c r="R64" s="500">
        <v>43281</v>
      </c>
      <c r="S64" s="187"/>
      <c r="T64" s="187"/>
      <c r="U64" s="187"/>
      <c r="V64" s="187"/>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row>
    <row r="65" spans="1:83" s="20" customFormat="1" ht="33" customHeight="1">
      <c r="A65" s="489">
        <f t="shared" si="0"/>
        <v>62</v>
      </c>
      <c r="B65" s="490" t="s">
        <v>3650</v>
      </c>
      <c r="C65" s="490" t="s">
        <v>2999</v>
      </c>
      <c r="D65" s="499" t="s">
        <v>3588</v>
      </c>
      <c r="E65" s="499" t="s">
        <v>3589</v>
      </c>
      <c r="F65" s="544" t="s">
        <v>3651</v>
      </c>
      <c r="G65" s="544" t="s">
        <v>3652</v>
      </c>
      <c r="H65" s="498">
        <v>42961</v>
      </c>
      <c r="I65" s="545" t="s">
        <v>3653</v>
      </c>
      <c r="J65" s="546" t="s">
        <v>3052</v>
      </c>
      <c r="K65" s="544" t="s">
        <v>3654</v>
      </c>
      <c r="L65" s="547">
        <v>42972</v>
      </c>
      <c r="M65" s="498">
        <v>43008</v>
      </c>
      <c r="N65" s="544" t="s">
        <v>154</v>
      </c>
      <c r="O65" s="513" t="s">
        <v>3655</v>
      </c>
      <c r="P65" s="513" t="s">
        <v>3656</v>
      </c>
      <c r="Q65" s="498" t="s">
        <v>3177</v>
      </c>
      <c r="R65" s="500">
        <v>43281</v>
      </c>
      <c r="S65" s="187"/>
      <c r="T65" s="187"/>
      <c r="U65" s="187"/>
      <c r="V65" s="187"/>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row>
    <row r="66" spans="1:83" s="20" customFormat="1" ht="33" customHeight="1">
      <c r="A66" s="489">
        <f t="shared" si="0"/>
        <v>63</v>
      </c>
      <c r="B66" s="490" t="s">
        <v>3657</v>
      </c>
      <c r="C66" s="490" t="s">
        <v>2999</v>
      </c>
      <c r="D66" s="548" t="s">
        <v>3588</v>
      </c>
      <c r="E66" s="548" t="s">
        <v>3589</v>
      </c>
      <c r="F66" s="543" t="s">
        <v>3651</v>
      </c>
      <c r="G66" s="543" t="s">
        <v>3658</v>
      </c>
      <c r="H66" s="512">
        <v>42961</v>
      </c>
      <c r="I66" s="549" t="s">
        <v>3659</v>
      </c>
      <c r="J66" s="550" t="s">
        <v>3037</v>
      </c>
      <c r="K66" s="543" t="s">
        <v>3660</v>
      </c>
      <c r="L66" s="551">
        <v>42975</v>
      </c>
      <c r="M66" s="512">
        <v>43008</v>
      </c>
      <c r="N66" s="549" t="s">
        <v>3661</v>
      </c>
      <c r="O66" s="513" t="s">
        <v>3662</v>
      </c>
      <c r="P66" s="513" t="s">
        <v>3663</v>
      </c>
      <c r="Q66" s="498" t="s">
        <v>3177</v>
      </c>
      <c r="R66" s="500">
        <v>43281</v>
      </c>
      <c r="S66" s="187"/>
      <c r="T66" s="187"/>
      <c r="U66" s="187"/>
      <c r="V66" s="187"/>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row>
    <row r="67" spans="1:83" s="20" customFormat="1" ht="33" customHeight="1">
      <c r="A67" s="489">
        <f t="shared" si="0"/>
        <v>64</v>
      </c>
      <c r="B67" s="490" t="s">
        <v>3664</v>
      </c>
      <c r="C67" s="492" t="s">
        <v>3047</v>
      </c>
      <c r="D67" s="505" t="s">
        <v>3665</v>
      </c>
      <c r="E67" s="514" t="s">
        <v>3001</v>
      </c>
      <c r="F67" s="15" t="s">
        <v>3666</v>
      </c>
      <c r="G67" s="15" t="s">
        <v>3667</v>
      </c>
      <c r="H67" s="509">
        <v>43173</v>
      </c>
      <c r="I67" s="15" t="s">
        <v>3668</v>
      </c>
      <c r="J67" s="546" t="s">
        <v>3052</v>
      </c>
      <c r="K67" s="15" t="s">
        <v>3669</v>
      </c>
      <c r="L67" s="147">
        <v>43203</v>
      </c>
      <c r="M67" s="498">
        <v>43281</v>
      </c>
      <c r="N67" s="497" t="s">
        <v>747</v>
      </c>
      <c r="O67" s="513" t="s">
        <v>3670</v>
      </c>
      <c r="P67" s="513" t="s">
        <v>3671</v>
      </c>
      <c r="Q67" s="498" t="s">
        <v>3177</v>
      </c>
      <c r="R67" s="500">
        <v>43373</v>
      </c>
      <c r="S67" s="187"/>
      <c r="T67" s="187"/>
      <c r="U67" s="187"/>
      <c r="V67" s="18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row>
    <row r="68" spans="1:83" s="20" customFormat="1" ht="33" customHeight="1">
      <c r="A68" s="489">
        <f t="shared" si="0"/>
        <v>65</v>
      </c>
      <c r="B68" s="490" t="s">
        <v>3672</v>
      </c>
      <c r="C68" s="492" t="s">
        <v>3047</v>
      </c>
      <c r="D68" s="505" t="s">
        <v>3665</v>
      </c>
      <c r="E68" s="514" t="s">
        <v>3001</v>
      </c>
      <c r="F68" s="15" t="s">
        <v>3666</v>
      </c>
      <c r="G68" s="15" t="s">
        <v>3673</v>
      </c>
      <c r="H68" s="147">
        <v>43173</v>
      </c>
      <c r="I68" s="15" t="s">
        <v>3668</v>
      </c>
      <c r="J68" s="546" t="s">
        <v>3005</v>
      </c>
      <c r="K68" s="15" t="s">
        <v>3674</v>
      </c>
      <c r="L68" s="147">
        <v>43203</v>
      </c>
      <c r="M68" s="498">
        <v>43281</v>
      </c>
      <c r="N68" s="497" t="s">
        <v>747</v>
      </c>
      <c r="O68" s="187" t="s">
        <v>3675</v>
      </c>
      <c r="P68" s="513" t="s">
        <v>3676</v>
      </c>
      <c r="Q68" s="498" t="s">
        <v>3177</v>
      </c>
      <c r="R68" s="500">
        <v>43373</v>
      </c>
      <c r="S68" s="187"/>
      <c r="T68" s="187"/>
      <c r="U68" s="187"/>
      <c r="V68" s="187"/>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row>
    <row r="69" spans="1:83" s="20" customFormat="1" ht="33" customHeight="1">
      <c r="A69" s="489">
        <f t="shared" si="0"/>
        <v>66</v>
      </c>
      <c r="B69" s="490" t="s">
        <v>3677</v>
      </c>
      <c r="C69" s="492" t="s">
        <v>3047</v>
      </c>
      <c r="D69" s="505" t="s">
        <v>3665</v>
      </c>
      <c r="E69" s="514" t="s">
        <v>3001</v>
      </c>
      <c r="F69" s="15" t="s">
        <v>3678</v>
      </c>
      <c r="G69" s="15" t="s">
        <v>3679</v>
      </c>
      <c r="H69" s="147">
        <v>43173</v>
      </c>
      <c r="I69" s="15" t="s">
        <v>3680</v>
      </c>
      <c r="J69" s="546" t="s">
        <v>3052</v>
      </c>
      <c r="K69" s="15" t="s">
        <v>3681</v>
      </c>
      <c r="L69" s="147">
        <v>43203</v>
      </c>
      <c r="M69" s="498">
        <v>43281</v>
      </c>
      <c r="N69" s="497" t="s">
        <v>747</v>
      </c>
      <c r="O69" s="513" t="s">
        <v>3682</v>
      </c>
      <c r="P69" s="513" t="s">
        <v>3683</v>
      </c>
      <c r="Q69" s="498" t="s">
        <v>3177</v>
      </c>
      <c r="R69" s="500">
        <v>43373</v>
      </c>
      <c r="S69" s="187"/>
      <c r="T69" s="187"/>
      <c r="U69" s="187"/>
      <c r="V69" s="187"/>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row>
    <row r="70" spans="1:83" s="20" customFormat="1" ht="33" customHeight="1">
      <c r="A70" s="489">
        <f t="shared" si="0"/>
        <v>67</v>
      </c>
      <c r="B70" s="490" t="s">
        <v>3684</v>
      </c>
      <c r="C70" s="492" t="s">
        <v>3047</v>
      </c>
      <c r="D70" s="505" t="s">
        <v>3665</v>
      </c>
      <c r="E70" s="514" t="s">
        <v>3001</v>
      </c>
      <c r="F70" s="15" t="s">
        <v>3678</v>
      </c>
      <c r="G70" s="15" t="s">
        <v>3679</v>
      </c>
      <c r="H70" s="147">
        <v>43173</v>
      </c>
      <c r="I70" s="15" t="s">
        <v>3680</v>
      </c>
      <c r="J70" s="546" t="s">
        <v>3005</v>
      </c>
      <c r="K70" s="15" t="s">
        <v>3685</v>
      </c>
      <c r="L70" s="147">
        <v>43203</v>
      </c>
      <c r="M70" s="498">
        <v>43281</v>
      </c>
      <c r="N70" s="497" t="s">
        <v>747</v>
      </c>
      <c r="O70" s="513" t="s">
        <v>3686</v>
      </c>
      <c r="P70" s="513" t="s">
        <v>3687</v>
      </c>
      <c r="Q70" s="498" t="s">
        <v>3177</v>
      </c>
      <c r="R70" s="500">
        <v>43465</v>
      </c>
      <c r="S70" s="187"/>
      <c r="T70" s="187"/>
      <c r="U70" s="187"/>
      <c r="V70" s="187"/>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row>
    <row r="71" spans="1:83" s="20" customFormat="1" ht="33" customHeight="1">
      <c r="A71" s="489">
        <f t="shared" si="0"/>
        <v>68</v>
      </c>
      <c r="B71" s="490" t="s">
        <v>3688</v>
      </c>
      <c r="C71" s="492" t="s">
        <v>3047</v>
      </c>
      <c r="D71" s="505" t="s">
        <v>3665</v>
      </c>
      <c r="E71" s="514" t="s">
        <v>3001</v>
      </c>
      <c r="F71" s="15" t="s">
        <v>3689</v>
      </c>
      <c r="G71" s="15" t="s">
        <v>3690</v>
      </c>
      <c r="H71" s="147">
        <v>43173</v>
      </c>
      <c r="I71" s="15" t="s">
        <v>3691</v>
      </c>
      <c r="J71" s="546" t="s">
        <v>3005</v>
      </c>
      <c r="K71" s="15" t="s">
        <v>3692</v>
      </c>
      <c r="L71" s="147">
        <v>43203</v>
      </c>
      <c r="M71" s="498">
        <v>43281</v>
      </c>
      <c r="N71" s="497" t="s">
        <v>747</v>
      </c>
      <c r="O71" s="187" t="s">
        <v>3693</v>
      </c>
      <c r="P71" s="513" t="s">
        <v>3694</v>
      </c>
      <c r="Q71" s="498" t="s">
        <v>3177</v>
      </c>
      <c r="R71" s="500">
        <v>43373</v>
      </c>
      <c r="S71" s="187"/>
      <c r="T71" s="187"/>
      <c r="U71" s="187"/>
      <c r="V71" s="187"/>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row>
    <row r="72" spans="1:83" s="20" customFormat="1" ht="33" customHeight="1">
      <c r="A72" s="489">
        <f t="shared" ref="A72:A96" si="1">A71+1</f>
        <v>69</v>
      </c>
      <c r="B72" s="490" t="s">
        <v>3695</v>
      </c>
      <c r="C72" s="492" t="s">
        <v>3047</v>
      </c>
      <c r="D72" s="505" t="s">
        <v>3048</v>
      </c>
      <c r="E72" s="514" t="s">
        <v>3001</v>
      </c>
      <c r="F72" s="15" t="s">
        <v>3049</v>
      </c>
      <c r="G72" s="15" t="s">
        <v>3696</v>
      </c>
      <c r="H72" s="147">
        <v>43173</v>
      </c>
      <c r="I72" s="15" t="s">
        <v>3051</v>
      </c>
      <c r="J72" s="546" t="s">
        <v>3005</v>
      </c>
      <c r="K72" s="15" t="s">
        <v>3697</v>
      </c>
      <c r="L72" s="147">
        <v>43203</v>
      </c>
      <c r="M72" s="498">
        <v>43281</v>
      </c>
      <c r="N72" s="497" t="s">
        <v>747</v>
      </c>
      <c r="O72" s="513" t="s">
        <v>3698</v>
      </c>
      <c r="P72" s="513" t="s">
        <v>3699</v>
      </c>
      <c r="Q72" s="498" t="s">
        <v>3177</v>
      </c>
      <c r="R72" s="500">
        <v>44012</v>
      </c>
      <c r="S72" s="187"/>
      <c r="T72" s="187"/>
      <c r="U72" s="187"/>
      <c r="V72" s="187"/>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row>
    <row r="73" spans="1:83" s="20" customFormat="1" ht="33" customHeight="1">
      <c r="A73" s="489">
        <f t="shared" si="1"/>
        <v>70</v>
      </c>
      <c r="B73" s="490" t="s">
        <v>3700</v>
      </c>
      <c r="C73" s="492" t="s">
        <v>3047</v>
      </c>
      <c r="D73" s="505" t="s">
        <v>3665</v>
      </c>
      <c r="E73" s="514" t="s">
        <v>3001</v>
      </c>
      <c r="F73" s="15" t="s">
        <v>3701</v>
      </c>
      <c r="G73" s="15" t="s">
        <v>3702</v>
      </c>
      <c r="H73" s="147">
        <v>43173</v>
      </c>
      <c r="I73" s="15" t="s">
        <v>3051</v>
      </c>
      <c r="J73" s="546" t="s">
        <v>3052</v>
      </c>
      <c r="K73" s="15" t="s">
        <v>3703</v>
      </c>
      <c r="L73" s="147">
        <v>43203</v>
      </c>
      <c r="M73" s="498">
        <v>43281</v>
      </c>
      <c r="N73" s="497" t="s">
        <v>747</v>
      </c>
      <c r="O73" s="513" t="s">
        <v>3704</v>
      </c>
      <c r="P73" s="513" t="s">
        <v>3705</v>
      </c>
      <c r="Q73" s="498" t="s">
        <v>3177</v>
      </c>
      <c r="R73" s="500">
        <v>43373</v>
      </c>
      <c r="S73" s="187"/>
      <c r="T73" s="187"/>
      <c r="U73" s="187"/>
      <c r="V73" s="187"/>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row>
    <row r="74" spans="1:83" s="20" customFormat="1" ht="33" customHeight="1">
      <c r="A74" s="489">
        <f t="shared" si="1"/>
        <v>71</v>
      </c>
      <c r="B74" s="490" t="s">
        <v>3706</v>
      </c>
      <c r="C74" s="492" t="s">
        <v>3047</v>
      </c>
      <c r="D74" s="505" t="s">
        <v>3665</v>
      </c>
      <c r="E74" s="514" t="s">
        <v>3001</v>
      </c>
      <c r="F74" s="15" t="s">
        <v>3701</v>
      </c>
      <c r="G74" s="15" t="s">
        <v>3707</v>
      </c>
      <c r="H74" s="147">
        <v>43173</v>
      </c>
      <c r="I74" s="15" t="s">
        <v>3051</v>
      </c>
      <c r="J74" s="546" t="s">
        <v>3005</v>
      </c>
      <c r="K74" s="15" t="s">
        <v>3708</v>
      </c>
      <c r="L74" s="147">
        <v>43203</v>
      </c>
      <c r="M74" s="498">
        <v>43281</v>
      </c>
      <c r="N74" s="15" t="s">
        <v>747</v>
      </c>
      <c r="O74" s="513" t="s">
        <v>3709</v>
      </c>
      <c r="P74" s="513" t="s">
        <v>3710</v>
      </c>
      <c r="Q74" s="498" t="s">
        <v>3177</v>
      </c>
      <c r="R74" s="500">
        <v>43373</v>
      </c>
      <c r="S74" s="187"/>
      <c r="T74" s="187"/>
      <c r="U74" s="187"/>
      <c r="V74" s="187"/>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row>
    <row r="75" spans="1:83" s="20" customFormat="1" ht="33" customHeight="1">
      <c r="A75" s="489">
        <f t="shared" si="1"/>
        <v>72</v>
      </c>
      <c r="B75" s="490" t="s">
        <v>3711</v>
      </c>
      <c r="C75" s="492" t="s">
        <v>3047</v>
      </c>
      <c r="D75" s="505" t="s">
        <v>3665</v>
      </c>
      <c r="E75" s="514" t="s">
        <v>3001</v>
      </c>
      <c r="F75" s="15" t="s">
        <v>3712</v>
      </c>
      <c r="G75" s="15" t="s">
        <v>3713</v>
      </c>
      <c r="H75" s="147">
        <v>43173</v>
      </c>
      <c r="I75" s="15" t="s">
        <v>3051</v>
      </c>
      <c r="J75" s="546" t="s">
        <v>3052</v>
      </c>
      <c r="K75" s="15" t="s">
        <v>3714</v>
      </c>
      <c r="L75" s="147">
        <v>43203</v>
      </c>
      <c r="M75" s="498">
        <v>43281</v>
      </c>
      <c r="N75" s="15" t="s">
        <v>747</v>
      </c>
      <c r="O75" s="513" t="s">
        <v>3715</v>
      </c>
      <c r="P75" s="513" t="s">
        <v>3716</v>
      </c>
      <c r="Q75" s="498" t="s">
        <v>3026</v>
      </c>
      <c r="R75" s="500">
        <v>43373</v>
      </c>
      <c r="S75" s="187"/>
      <c r="T75" s="187"/>
      <c r="U75" s="187"/>
      <c r="V75" s="187"/>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row>
    <row r="76" spans="1:83" s="20" customFormat="1" ht="33" customHeight="1">
      <c r="A76" s="489">
        <f t="shared" si="1"/>
        <v>73</v>
      </c>
      <c r="B76" s="490" t="s">
        <v>3717</v>
      </c>
      <c r="C76" s="492" t="s">
        <v>3047</v>
      </c>
      <c r="D76" s="505" t="s">
        <v>3048</v>
      </c>
      <c r="E76" s="514" t="s">
        <v>3001</v>
      </c>
      <c r="F76" s="15" t="s">
        <v>3712</v>
      </c>
      <c r="G76" s="15" t="s">
        <v>3713</v>
      </c>
      <c r="H76" s="147">
        <v>43173</v>
      </c>
      <c r="I76" s="15" t="s">
        <v>3051</v>
      </c>
      <c r="J76" s="546" t="s">
        <v>3005</v>
      </c>
      <c r="K76" s="15" t="s">
        <v>3697</v>
      </c>
      <c r="L76" s="147">
        <v>43203</v>
      </c>
      <c r="M76" s="498">
        <v>43281</v>
      </c>
      <c r="N76" s="15" t="s">
        <v>747</v>
      </c>
      <c r="O76" s="513" t="s">
        <v>3718</v>
      </c>
      <c r="P76" s="513" t="s">
        <v>3719</v>
      </c>
      <c r="Q76" s="498" t="s">
        <v>3177</v>
      </c>
      <c r="R76" s="500">
        <v>44012</v>
      </c>
      <c r="S76" s="187"/>
      <c r="T76" s="187"/>
      <c r="U76" s="187"/>
      <c r="V76" s="187"/>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row>
    <row r="77" spans="1:83" s="20" customFormat="1" ht="33" customHeight="1">
      <c r="A77" s="489">
        <f t="shared" si="1"/>
        <v>74</v>
      </c>
      <c r="B77" s="490" t="s">
        <v>3720</v>
      </c>
      <c r="C77" s="492" t="s">
        <v>3047</v>
      </c>
      <c r="D77" s="505" t="s">
        <v>3665</v>
      </c>
      <c r="E77" s="514" t="s">
        <v>3001</v>
      </c>
      <c r="F77" s="15" t="s">
        <v>3721</v>
      </c>
      <c r="G77" s="15" t="s">
        <v>3722</v>
      </c>
      <c r="H77" s="147">
        <v>43173</v>
      </c>
      <c r="I77" s="15" t="s">
        <v>3723</v>
      </c>
      <c r="J77" s="546" t="s">
        <v>3005</v>
      </c>
      <c r="K77" s="15" t="s">
        <v>3724</v>
      </c>
      <c r="L77" s="147">
        <v>43203</v>
      </c>
      <c r="M77" s="498">
        <v>43281</v>
      </c>
      <c r="N77" s="15" t="s">
        <v>747</v>
      </c>
      <c r="O77" s="187" t="s">
        <v>3725</v>
      </c>
      <c r="P77" s="513" t="s">
        <v>3726</v>
      </c>
      <c r="Q77" s="498" t="s">
        <v>3177</v>
      </c>
      <c r="R77" s="500">
        <v>43373</v>
      </c>
      <c r="S77" s="187"/>
      <c r="T77" s="187"/>
      <c r="U77" s="187"/>
      <c r="V77" s="18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row>
    <row r="78" spans="1:83" s="20" customFormat="1" ht="33" customHeight="1">
      <c r="A78" s="489">
        <f t="shared" si="1"/>
        <v>75</v>
      </c>
      <c r="B78" s="490" t="s">
        <v>3727</v>
      </c>
      <c r="C78" s="492" t="s">
        <v>3047</v>
      </c>
      <c r="D78" s="505" t="s">
        <v>3665</v>
      </c>
      <c r="E78" s="514" t="s">
        <v>3001</v>
      </c>
      <c r="F78" s="15" t="s">
        <v>3728</v>
      </c>
      <c r="G78" s="15" t="s">
        <v>3729</v>
      </c>
      <c r="H78" s="147">
        <v>43173</v>
      </c>
      <c r="I78" s="15" t="s">
        <v>3730</v>
      </c>
      <c r="J78" s="546" t="s">
        <v>3005</v>
      </c>
      <c r="K78" s="15" t="s">
        <v>3731</v>
      </c>
      <c r="L78" s="147">
        <v>43203</v>
      </c>
      <c r="M78" s="498">
        <v>43281</v>
      </c>
      <c r="N78" s="15" t="s">
        <v>747</v>
      </c>
      <c r="O78" s="187" t="s">
        <v>3732</v>
      </c>
      <c r="P78" s="513" t="s">
        <v>3733</v>
      </c>
      <c r="Q78" s="498" t="s">
        <v>3177</v>
      </c>
      <c r="R78" s="500">
        <v>43373</v>
      </c>
      <c r="S78" s="187"/>
      <c r="T78" s="187"/>
      <c r="U78" s="187"/>
      <c r="V78" s="187"/>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row>
    <row r="79" spans="1:83" s="20" customFormat="1" ht="33" customHeight="1">
      <c r="A79" s="489">
        <f t="shared" si="1"/>
        <v>76</v>
      </c>
      <c r="B79" s="490" t="s">
        <v>3734</v>
      </c>
      <c r="C79" s="492" t="s">
        <v>3047</v>
      </c>
      <c r="D79" s="505" t="s">
        <v>3048</v>
      </c>
      <c r="E79" s="514" t="s">
        <v>3001</v>
      </c>
      <c r="F79" s="15" t="s">
        <v>3735</v>
      </c>
      <c r="G79" s="15" t="s">
        <v>3736</v>
      </c>
      <c r="H79" s="147">
        <v>43173</v>
      </c>
      <c r="I79" s="15" t="s">
        <v>3730</v>
      </c>
      <c r="J79" s="546" t="s">
        <v>3052</v>
      </c>
      <c r="K79" s="15" t="s">
        <v>3737</v>
      </c>
      <c r="L79" s="147">
        <v>43203</v>
      </c>
      <c r="M79" s="498">
        <v>43281</v>
      </c>
      <c r="N79" s="15" t="s">
        <v>747</v>
      </c>
      <c r="O79" s="513" t="s">
        <v>3738</v>
      </c>
      <c r="P79" s="513" t="s">
        <v>3739</v>
      </c>
      <c r="Q79" s="498" t="s">
        <v>3177</v>
      </c>
      <c r="R79" s="500">
        <v>44012</v>
      </c>
      <c r="S79" s="187"/>
      <c r="T79" s="187"/>
      <c r="U79" s="187"/>
      <c r="V79" s="187"/>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row>
    <row r="80" spans="1:83" s="20" customFormat="1" ht="33" customHeight="1">
      <c r="A80" s="489">
        <f t="shared" si="1"/>
        <v>77</v>
      </c>
      <c r="B80" s="490" t="s">
        <v>3740</v>
      </c>
      <c r="C80" s="492" t="s">
        <v>3047</v>
      </c>
      <c r="D80" s="505" t="s">
        <v>3048</v>
      </c>
      <c r="E80" s="514" t="s">
        <v>3001</v>
      </c>
      <c r="F80" s="15" t="s">
        <v>3735</v>
      </c>
      <c r="G80" s="15" t="s">
        <v>3736</v>
      </c>
      <c r="H80" s="147">
        <v>43173</v>
      </c>
      <c r="I80" s="15" t="s">
        <v>3730</v>
      </c>
      <c r="J80" s="546" t="s">
        <v>3005</v>
      </c>
      <c r="K80" s="15" t="s">
        <v>3741</v>
      </c>
      <c r="L80" s="147">
        <v>43203</v>
      </c>
      <c r="M80" s="498">
        <v>43281</v>
      </c>
      <c r="N80" s="15" t="s">
        <v>747</v>
      </c>
      <c r="O80" s="513" t="s">
        <v>3742</v>
      </c>
      <c r="P80" s="513" t="s">
        <v>3743</v>
      </c>
      <c r="Q80" s="498" t="s">
        <v>3177</v>
      </c>
      <c r="R80" s="500">
        <v>44012</v>
      </c>
      <c r="S80" s="187"/>
      <c r="T80" s="187"/>
      <c r="U80" s="187"/>
      <c r="V80" s="187"/>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row>
    <row r="81" spans="1:83" s="20" customFormat="1" ht="33" customHeight="1">
      <c r="A81" s="489">
        <f t="shared" si="1"/>
        <v>78</v>
      </c>
      <c r="B81" s="490" t="s">
        <v>3744</v>
      </c>
      <c r="C81" s="492" t="s">
        <v>3047</v>
      </c>
      <c r="D81" s="505" t="s">
        <v>3665</v>
      </c>
      <c r="E81" s="514" t="s">
        <v>3001</v>
      </c>
      <c r="F81" s="15" t="s">
        <v>3745</v>
      </c>
      <c r="G81" s="15" t="s">
        <v>3746</v>
      </c>
      <c r="H81" s="147">
        <v>43173</v>
      </c>
      <c r="I81" s="15" t="s">
        <v>3747</v>
      </c>
      <c r="J81" s="546" t="s">
        <v>3005</v>
      </c>
      <c r="K81" s="15" t="s">
        <v>3748</v>
      </c>
      <c r="L81" s="147">
        <v>43203</v>
      </c>
      <c r="M81" s="498">
        <v>43281</v>
      </c>
      <c r="N81" s="15" t="s">
        <v>747</v>
      </c>
      <c r="O81" s="187" t="s">
        <v>3725</v>
      </c>
      <c r="P81" s="513" t="s">
        <v>3749</v>
      </c>
      <c r="Q81" s="187" t="s">
        <v>3177</v>
      </c>
      <c r="R81" s="500">
        <v>43464</v>
      </c>
      <c r="S81" s="187"/>
      <c r="T81" s="187"/>
      <c r="U81" s="187"/>
      <c r="V81" s="187"/>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row>
    <row r="82" spans="1:83" s="20" customFormat="1" ht="33" customHeight="1" thickBot="1">
      <c r="A82" s="489">
        <f t="shared" si="1"/>
        <v>79</v>
      </c>
      <c r="B82" s="490" t="s">
        <v>3750</v>
      </c>
      <c r="C82" s="492" t="s">
        <v>3047</v>
      </c>
      <c r="D82" s="491" t="s">
        <v>3064</v>
      </c>
      <c r="E82" s="491" t="s">
        <v>3751</v>
      </c>
      <c r="F82" s="167" t="s">
        <v>3752</v>
      </c>
      <c r="G82" s="494" t="s">
        <v>3753</v>
      </c>
      <c r="H82" s="177">
        <v>43243</v>
      </c>
      <c r="I82" s="494" t="s">
        <v>3754</v>
      </c>
      <c r="J82" s="552" t="s">
        <v>3005</v>
      </c>
      <c r="K82" s="494" t="s">
        <v>3755</v>
      </c>
      <c r="L82" s="177">
        <v>43283</v>
      </c>
      <c r="M82" s="495">
        <v>43465</v>
      </c>
      <c r="N82" s="494" t="s">
        <v>3756</v>
      </c>
      <c r="O82" s="513" t="s">
        <v>3757</v>
      </c>
      <c r="P82" s="513" t="s">
        <v>3758</v>
      </c>
      <c r="Q82" s="498" t="s">
        <v>3177</v>
      </c>
      <c r="R82" s="500">
        <v>43373</v>
      </c>
      <c r="S82" s="513" t="s">
        <v>3759</v>
      </c>
      <c r="T82" s="187"/>
      <c r="U82" s="187" t="s">
        <v>3760</v>
      </c>
      <c r="V82" s="187"/>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row>
    <row r="83" spans="1:83" s="20" customFormat="1" ht="33" customHeight="1">
      <c r="A83" s="489">
        <f t="shared" si="1"/>
        <v>80</v>
      </c>
      <c r="B83" s="490" t="s">
        <v>3761</v>
      </c>
      <c r="C83" s="492" t="s">
        <v>3047</v>
      </c>
      <c r="D83" s="553" t="s">
        <v>3064</v>
      </c>
      <c r="E83" s="553" t="s">
        <v>3751</v>
      </c>
      <c r="F83" s="15" t="s">
        <v>3752</v>
      </c>
      <c r="G83" s="15" t="s">
        <v>3762</v>
      </c>
      <c r="H83" s="147">
        <v>43243</v>
      </c>
      <c r="I83" s="524" t="s">
        <v>3754</v>
      </c>
      <c r="J83" s="546" t="s">
        <v>3005</v>
      </c>
      <c r="K83" s="524" t="s">
        <v>3763</v>
      </c>
      <c r="L83" s="147">
        <v>43191</v>
      </c>
      <c r="M83" s="498">
        <v>43465</v>
      </c>
      <c r="N83" s="494" t="s">
        <v>3756</v>
      </c>
      <c r="O83" s="513" t="s">
        <v>3764</v>
      </c>
      <c r="P83" s="513" t="s">
        <v>3765</v>
      </c>
      <c r="Q83" s="187" t="s">
        <v>3177</v>
      </c>
      <c r="R83" s="500">
        <v>43464</v>
      </c>
      <c r="S83" s="513" t="s">
        <v>3766</v>
      </c>
      <c r="T83" s="187"/>
      <c r="U83" s="187" t="s">
        <v>3760</v>
      </c>
      <c r="V83" s="187"/>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row>
    <row r="84" spans="1:83" s="20" customFormat="1" ht="33" customHeight="1">
      <c r="A84" s="489">
        <f t="shared" si="1"/>
        <v>81</v>
      </c>
      <c r="B84" s="490" t="s">
        <v>3767</v>
      </c>
      <c r="C84" s="492" t="s">
        <v>3047</v>
      </c>
      <c r="D84" s="166" t="s">
        <v>3064</v>
      </c>
      <c r="E84" s="517" t="s">
        <v>3065</v>
      </c>
      <c r="F84" s="499" t="s">
        <v>3066</v>
      </c>
      <c r="G84" s="499" t="s">
        <v>3768</v>
      </c>
      <c r="H84" s="147">
        <v>43146</v>
      </c>
      <c r="I84" s="524" t="s">
        <v>3068</v>
      </c>
      <c r="J84" s="546" t="s">
        <v>3005</v>
      </c>
      <c r="K84" s="524" t="s">
        <v>3769</v>
      </c>
      <c r="L84" s="147">
        <v>43220</v>
      </c>
      <c r="M84" s="498">
        <v>43465</v>
      </c>
      <c r="N84" s="524" t="s">
        <v>3070</v>
      </c>
      <c r="O84" s="513" t="s">
        <v>3770</v>
      </c>
      <c r="P84" s="513" t="s">
        <v>3771</v>
      </c>
      <c r="Q84" s="187" t="s">
        <v>3177</v>
      </c>
      <c r="R84" s="500">
        <v>43464</v>
      </c>
      <c r="S84" s="187"/>
      <c r="T84" s="187"/>
      <c r="U84" s="187"/>
      <c r="V84" s="187"/>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row>
    <row r="85" spans="1:83" s="20" customFormat="1" ht="33" customHeight="1">
      <c r="A85" s="489">
        <f t="shared" si="1"/>
        <v>82</v>
      </c>
      <c r="B85" s="490" t="s">
        <v>3772</v>
      </c>
      <c r="C85" s="492" t="s">
        <v>3047</v>
      </c>
      <c r="D85" s="166" t="s">
        <v>3064</v>
      </c>
      <c r="E85" s="517" t="s">
        <v>3065</v>
      </c>
      <c r="F85" s="499" t="s">
        <v>3066</v>
      </c>
      <c r="G85" s="499" t="s">
        <v>3773</v>
      </c>
      <c r="H85" s="147">
        <v>43146</v>
      </c>
      <c r="I85" s="524" t="s">
        <v>3068</v>
      </c>
      <c r="J85" s="546" t="s">
        <v>3005</v>
      </c>
      <c r="K85" s="524" t="s">
        <v>3774</v>
      </c>
      <c r="L85" s="147">
        <v>43191</v>
      </c>
      <c r="M85" s="498">
        <v>43296</v>
      </c>
      <c r="N85" s="524" t="s">
        <v>3070</v>
      </c>
      <c r="O85" s="513" t="s">
        <v>3775</v>
      </c>
      <c r="P85" s="513" t="s">
        <v>3776</v>
      </c>
      <c r="Q85" s="498" t="s">
        <v>3177</v>
      </c>
      <c r="R85" s="500">
        <v>43830</v>
      </c>
      <c r="S85" s="187"/>
      <c r="T85" s="187"/>
      <c r="U85" s="187"/>
      <c r="V85" s="187"/>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row>
    <row r="86" spans="1:83" s="20" customFormat="1" ht="33" customHeight="1">
      <c r="A86" s="489">
        <f t="shared" si="1"/>
        <v>83</v>
      </c>
      <c r="B86" s="490" t="s">
        <v>3777</v>
      </c>
      <c r="C86" s="492" t="s">
        <v>3047</v>
      </c>
      <c r="D86" s="166" t="s">
        <v>3064</v>
      </c>
      <c r="E86" s="166" t="s">
        <v>3778</v>
      </c>
      <c r="F86" s="15" t="s">
        <v>3779</v>
      </c>
      <c r="G86" s="554" t="s">
        <v>3780</v>
      </c>
      <c r="H86" s="147">
        <v>43160</v>
      </c>
      <c r="I86" s="524" t="s">
        <v>3781</v>
      </c>
      <c r="J86" s="546" t="s">
        <v>3005</v>
      </c>
      <c r="K86" s="524" t="s">
        <v>3782</v>
      </c>
      <c r="L86" s="147">
        <v>43221</v>
      </c>
      <c r="M86" s="498">
        <v>43465</v>
      </c>
      <c r="N86" s="524" t="s">
        <v>16</v>
      </c>
      <c r="O86" s="513" t="s">
        <v>3783</v>
      </c>
      <c r="P86" s="513" t="s">
        <v>3784</v>
      </c>
      <c r="Q86" s="498" t="s">
        <v>3177</v>
      </c>
      <c r="R86" s="500">
        <v>43830</v>
      </c>
      <c r="S86" s="187"/>
      <c r="T86" s="187"/>
      <c r="U86" s="187"/>
      <c r="V86" s="187"/>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row>
    <row r="87" spans="1:83" s="20" customFormat="1" ht="33" customHeight="1">
      <c r="A87" s="489">
        <f t="shared" si="1"/>
        <v>84</v>
      </c>
      <c r="B87" s="490" t="s">
        <v>3785</v>
      </c>
      <c r="C87" s="492" t="s">
        <v>3047</v>
      </c>
      <c r="D87" s="166" t="s">
        <v>3064</v>
      </c>
      <c r="E87" s="166" t="s">
        <v>3778</v>
      </c>
      <c r="F87" s="15" t="s">
        <v>3779</v>
      </c>
      <c r="G87" s="554" t="s">
        <v>3786</v>
      </c>
      <c r="H87" s="147">
        <v>43160</v>
      </c>
      <c r="I87" s="524" t="s">
        <v>3781</v>
      </c>
      <c r="J87" s="546" t="s">
        <v>3005</v>
      </c>
      <c r="K87" s="524" t="s">
        <v>3787</v>
      </c>
      <c r="L87" s="147">
        <v>43266</v>
      </c>
      <c r="M87" s="498">
        <v>43465</v>
      </c>
      <c r="N87" s="524" t="s">
        <v>16</v>
      </c>
      <c r="O87" s="513" t="s">
        <v>3788</v>
      </c>
      <c r="P87" s="513" t="s">
        <v>3789</v>
      </c>
      <c r="Q87" s="498" t="s">
        <v>3177</v>
      </c>
      <c r="R87" s="500">
        <v>43373</v>
      </c>
      <c r="S87" s="187"/>
      <c r="T87" s="187"/>
      <c r="U87" s="187"/>
      <c r="V87" s="1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row>
    <row r="88" spans="1:83" s="20" customFormat="1" ht="33" customHeight="1">
      <c r="A88" s="489">
        <f t="shared" si="1"/>
        <v>85</v>
      </c>
      <c r="B88" s="490" t="s">
        <v>3790</v>
      </c>
      <c r="C88" s="492" t="s">
        <v>3047</v>
      </c>
      <c r="D88" s="166" t="s">
        <v>3064</v>
      </c>
      <c r="E88" s="166" t="s">
        <v>3391</v>
      </c>
      <c r="F88" s="499" t="s">
        <v>3791</v>
      </c>
      <c r="G88" s="499" t="s">
        <v>3792</v>
      </c>
      <c r="H88" s="147">
        <v>42917</v>
      </c>
      <c r="I88" s="74" t="s">
        <v>3793</v>
      </c>
      <c r="J88" s="546" t="s">
        <v>3005</v>
      </c>
      <c r="K88" s="524" t="s">
        <v>3794</v>
      </c>
      <c r="L88" s="147">
        <v>43405</v>
      </c>
      <c r="M88" s="498">
        <v>43454</v>
      </c>
      <c r="N88" s="524" t="s">
        <v>3795</v>
      </c>
      <c r="O88" s="187" t="s">
        <v>3796</v>
      </c>
      <c r="P88" s="513" t="s">
        <v>3797</v>
      </c>
      <c r="Q88" s="498" t="s">
        <v>3177</v>
      </c>
      <c r="R88" s="500">
        <v>43555</v>
      </c>
      <c r="S88" s="187"/>
      <c r="T88" s="187"/>
      <c r="U88" s="187"/>
      <c r="V88" s="187"/>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row>
    <row r="89" spans="1:83" s="20" customFormat="1" ht="33" customHeight="1">
      <c r="A89" s="489">
        <f t="shared" si="1"/>
        <v>86</v>
      </c>
      <c r="B89" s="490" t="s">
        <v>3798</v>
      </c>
      <c r="C89" s="492" t="s">
        <v>3047</v>
      </c>
      <c r="D89" s="166" t="s">
        <v>3064</v>
      </c>
      <c r="E89" s="166" t="s">
        <v>3451</v>
      </c>
      <c r="F89" s="15" t="s">
        <v>3799</v>
      </c>
      <c r="G89" s="15" t="s">
        <v>3800</v>
      </c>
      <c r="H89" s="147">
        <v>43243</v>
      </c>
      <c r="I89" s="74" t="s">
        <v>3801</v>
      </c>
      <c r="J89" s="546" t="s">
        <v>3005</v>
      </c>
      <c r="K89" s="524" t="s">
        <v>3802</v>
      </c>
      <c r="L89" s="147">
        <v>43261</v>
      </c>
      <c r="M89" s="498">
        <v>43312</v>
      </c>
      <c r="N89" s="524" t="s">
        <v>202</v>
      </c>
      <c r="O89" s="187" t="s">
        <v>3803</v>
      </c>
      <c r="P89" s="513" t="s">
        <v>3804</v>
      </c>
      <c r="Q89" s="498" t="s">
        <v>3177</v>
      </c>
      <c r="R89" s="500">
        <v>43373</v>
      </c>
      <c r="S89" s="187"/>
      <c r="T89" s="187"/>
      <c r="U89" s="187"/>
      <c r="V89" s="187"/>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row>
    <row r="90" spans="1:83" s="20" customFormat="1" ht="33" customHeight="1">
      <c r="A90" s="489">
        <f t="shared" si="1"/>
        <v>87</v>
      </c>
      <c r="B90" s="490" t="s">
        <v>3805</v>
      </c>
      <c r="C90" s="492" t="s">
        <v>3047</v>
      </c>
      <c r="D90" s="166" t="s">
        <v>3064</v>
      </c>
      <c r="E90" s="166" t="s">
        <v>3806</v>
      </c>
      <c r="F90" s="499" t="s">
        <v>3807</v>
      </c>
      <c r="G90" s="499" t="s">
        <v>3808</v>
      </c>
      <c r="H90" s="147">
        <v>43243</v>
      </c>
      <c r="I90" s="74" t="s">
        <v>3809</v>
      </c>
      <c r="J90" s="546" t="s">
        <v>3037</v>
      </c>
      <c r="K90" s="524" t="s">
        <v>3810</v>
      </c>
      <c r="L90" s="147">
        <v>43243</v>
      </c>
      <c r="M90" s="498">
        <v>43261</v>
      </c>
      <c r="N90" s="524" t="s">
        <v>78</v>
      </c>
      <c r="O90" s="187" t="s">
        <v>3811</v>
      </c>
      <c r="P90" s="513" t="s">
        <v>3812</v>
      </c>
      <c r="Q90" s="498" t="s">
        <v>3177</v>
      </c>
      <c r="R90" s="500">
        <v>43373</v>
      </c>
      <c r="S90" s="187"/>
      <c r="T90" s="187"/>
      <c r="U90" s="187"/>
      <c r="V90" s="187"/>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row>
    <row r="91" spans="1:83" s="20" customFormat="1" ht="33" customHeight="1">
      <c r="A91" s="489">
        <f t="shared" si="1"/>
        <v>88</v>
      </c>
      <c r="B91" s="490" t="s">
        <v>3813</v>
      </c>
      <c r="C91" s="492" t="s">
        <v>3047</v>
      </c>
      <c r="D91" s="166" t="s">
        <v>3064</v>
      </c>
      <c r="E91" s="166" t="s">
        <v>3806</v>
      </c>
      <c r="F91" s="499" t="s">
        <v>3807</v>
      </c>
      <c r="G91" s="499" t="s">
        <v>3808</v>
      </c>
      <c r="H91" s="147">
        <v>43243</v>
      </c>
      <c r="I91" s="74" t="s">
        <v>3809</v>
      </c>
      <c r="J91" s="546" t="s">
        <v>3037</v>
      </c>
      <c r="K91" s="524" t="s">
        <v>3814</v>
      </c>
      <c r="L91" s="147">
        <v>43243</v>
      </c>
      <c r="M91" s="498">
        <v>43464</v>
      </c>
      <c r="N91" s="524" t="s">
        <v>3815</v>
      </c>
      <c r="O91" s="513" t="s">
        <v>3816</v>
      </c>
      <c r="P91" s="513" t="s">
        <v>3817</v>
      </c>
      <c r="Q91" s="498" t="s">
        <v>3177</v>
      </c>
      <c r="R91" s="500">
        <v>43373</v>
      </c>
      <c r="S91" s="187"/>
      <c r="T91" s="187"/>
      <c r="U91" s="187"/>
      <c r="V91" s="187"/>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row>
    <row r="92" spans="1:83" s="20" customFormat="1" ht="33" customHeight="1">
      <c r="A92" s="489">
        <f t="shared" si="1"/>
        <v>89</v>
      </c>
      <c r="B92" s="490" t="s">
        <v>3818</v>
      </c>
      <c r="C92" s="492" t="s">
        <v>3047</v>
      </c>
      <c r="D92" s="166" t="s">
        <v>3064</v>
      </c>
      <c r="E92" s="166" t="s">
        <v>3819</v>
      </c>
      <c r="F92" s="499" t="s">
        <v>3820</v>
      </c>
      <c r="G92" s="499" t="s">
        <v>3821</v>
      </c>
      <c r="H92" s="147">
        <v>43243</v>
      </c>
      <c r="I92" s="74" t="s">
        <v>3822</v>
      </c>
      <c r="J92" s="546" t="s">
        <v>3037</v>
      </c>
      <c r="K92" s="524" t="s">
        <v>3823</v>
      </c>
      <c r="L92" s="147">
        <v>43292</v>
      </c>
      <c r="M92" s="498">
        <v>43403</v>
      </c>
      <c r="N92" s="539" t="s">
        <v>3661</v>
      </c>
      <c r="O92" s="513" t="s">
        <v>3824</v>
      </c>
      <c r="P92" s="513" t="s">
        <v>3825</v>
      </c>
      <c r="Q92" s="498" t="s">
        <v>3177</v>
      </c>
      <c r="R92" s="500">
        <v>43555</v>
      </c>
      <c r="S92" s="187"/>
      <c r="T92" s="187"/>
      <c r="U92" s="187"/>
      <c r="V92" s="187"/>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row>
    <row r="93" spans="1:83" s="20" customFormat="1" ht="33" customHeight="1">
      <c r="A93" s="489">
        <f t="shared" si="1"/>
        <v>90</v>
      </c>
      <c r="B93" s="490" t="s">
        <v>3826</v>
      </c>
      <c r="C93" s="492" t="s">
        <v>3047</v>
      </c>
      <c r="D93" s="166" t="s">
        <v>3064</v>
      </c>
      <c r="E93" s="166" t="s">
        <v>3819</v>
      </c>
      <c r="F93" s="15" t="s">
        <v>3827</v>
      </c>
      <c r="G93" s="15" t="s">
        <v>3828</v>
      </c>
      <c r="H93" s="147">
        <v>43243</v>
      </c>
      <c r="I93" s="74" t="s">
        <v>3829</v>
      </c>
      <c r="J93" s="546" t="s">
        <v>3005</v>
      </c>
      <c r="K93" s="524" t="s">
        <v>3830</v>
      </c>
      <c r="L93" s="147">
        <v>43133</v>
      </c>
      <c r="M93" s="498">
        <v>43403</v>
      </c>
      <c r="N93" s="524" t="s">
        <v>3831</v>
      </c>
      <c r="O93" s="513" t="s">
        <v>3832</v>
      </c>
      <c r="P93" s="513" t="s">
        <v>3833</v>
      </c>
      <c r="Q93" s="498" t="s">
        <v>3177</v>
      </c>
      <c r="R93" s="500">
        <v>43555</v>
      </c>
      <c r="S93" s="187"/>
      <c r="T93" s="187"/>
      <c r="U93" s="187"/>
      <c r="V93" s="187"/>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row>
    <row r="94" spans="1:83" s="19" customFormat="1" ht="33" customHeight="1">
      <c r="A94" s="489">
        <f t="shared" si="1"/>
        <v>91</v>
      </c>
      <c r="B94" s="490" t="s">
        <v>3834</v>
      </c>
      <c r="C94" s="490" t="s">
        <v>2999</v>
      </c>
      <c r="D94" s="74" t="s">
        <v>3110</v>
      </c>
      <c r="E94" s="555" t="s">
        <v>3111</v>
      </c>
      <c r="F94" s="556" t="s">
        <v>3835</v>
      </c>
      <c r="G94" s="556" t="s">
        <v>3836</v>
      </c>
      <c r="H94" s="557">
        <v>43747</v>
      </c>
      <c r="I94" s="556" t="s">
        <v>3837</v>
      </c>
      <c r="J94" s="558" t="s">
        <v>3037</v>
      </c>
      <c r="K94" s="556" t="s">
        <v>3838</v>
      </c>
      <c r="L94" s="557">
        <v>43756</v>
      </c>
      <c r="M94" s="557">
        <v>43921</v>
      </c>
      <c r="N94" s="556" t="s">
        <v>3839</v>
      </c>
      <c r="O94" s="187" t="s">
        <v>3840</v>
      </c>
      <c r="P94" s="513" t="s">
        <v>3841</v>
      </c>
      <c r="Q94" s="498" t="s">
        <v>3177</v>
      </c>
      <c r="R94" s="500">
        <v>43921</v>
      </c>
      <c r="S94" s="187"/>
      <c r="T94" s="187"/>
      <c r="U94" s="187"/>
      <c r="V94" s="187"/>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row>
    <row r="95" spans="1:83" s="19" customFormat="1" ht="33" customHeight="1">
      <c r="A95" s="489">
        <f t="shared" si="1"/>
        <v>92</v>
      </c>
      <c r="B95" s="490" t="s">
        <v>3842</v>
      </c>
      <c r="C95" s="490" t="s">
        <v>2999</v>
      </c>
      <c r="D95" s="74" t="s">
        <v>3110</v>
      </c>
      <c r="E95" s="555" t="s">
        <v>3111</v>
      </c>
      <c r="F95" s="556" t="s">
        <v>3843</v>
      </c>
      <c r="G95" s="556" t="s">
        <v>3844</v>
      </c>
      <c r="H95" s="557">
        <v>43747</v>
      </c>
      <c r="I95" s="556" t="s">
        <v>3845</v>
      </c>
      <c r="J95" s="558" t="s">
        <v>3037</v>
      </c>
      <c r="K95" s="556" t="s">
        <v>3846</v>
      </c>
      <c r="L95" s="557">
        <v>43745</v>
      </c>
      <c r="M95" s="557">
        <v>43746</v>
      </c>
      <c r="N95" s="556" t="s">
        <v>154</v>
      </c>
      <c r="O95" s="513" t="s">
        <v>3847</v>
      </c>
      <c r="P95" s="187" t="s">
        <v>3848</v>
      </c>
      <c r="Q95" s="498" t="s">
        <v>3177</v>
      </c>
      <c r="R95" s="500">
        <v>44012</v>
      </c>
      <c r="S95" s="187"/>
      <c r="T95" s="187"/>
      <c r="U95" s="187"/>
      <c r="V95" s="187"/>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row>
    <row r="96" spans="1:83" s="19" customFormat="1" ht="33" customHeight="1">
      <c r="A96" s="489">
        <f t="shared" si="1"/>
        <v>93</v>
      </c>
      <c r="B96" s="490" t="s">
        <v>3849</v>
      </c>
      <c r="C96" s="492" t="s">
        <v>3047</v>
      </c>
      <c r="D96" s="74" t="s">
        <v>3850</v>
      </c>
      <c r="E96" s="555" t="s">
        <v>3391</v>
      </c>
      <c r="F96" s="556" t="s">
        <v>3851</v>
      </c>
      <c r="G96" s="556" t="s">
        <v>3852</v>
      </c>
      <c r="H96" s="557">
        <v>43889</v>
      </c>
      <c r="I96" s="556" t="s">
        <v>3853</v>
      </c>
      <c r="J96" s="558" t="s">
        <v>3037</v>
      </c>
      <c r="K96" s="556" t="s">
        <v>3854</v>
      </c>
      <c r="L96" s="557">
        <v>43922</v>
      </c>
      <c r="M96" s="557">
        <v>44011</v>
      </c>
      <c r="N96" s="556" t="s">
        <v>3855</v>
      </c>
      <c r="O96" s="513" t="s">
        <v>3856</v>
      </c>
      <c r="P96" s="187" t="s">
        <v>3857</v>
      </c>
      <c r="Q96" s="498" t="s">
        <v>3177</v>
      </c>
      <c r="R96" s="500">
        <v>44012</v>
      </c>
      <c r="S96" s="187"/>
      <c r="T96" s="187"/>
      <c r="U96" s="187"/>
      <c r="V96" s="187"/>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row>
  </sheetData>
  <autoFilter ref="A3:AH96"/>
  <mergeCells count="5">
    <mergeCell ref="B2:H2"/>
    <mergeCell ref="I2:N2"/>
    <mergeCell ref="O2:R2"/>
    <mergeCell ref="S2:V2"/>
    <mergeCell ref="I58:I59"/>
  </mergeCells>
  <dataValidations count="3">
    <dataValidation type="list" allowBlank="1" showInputMessage="1" showErrorMessage="1" sqref="J96 J4:J6 J67:J93 J8:J54">
      <formula1>#REF!</formula1>
    </dataValidation>
    <dataValidation type="list" allowBlank="1" showInputMessage="1" showErrorMessage="1" sqref="J7">
      <formula1>$J$54:$J$55</formula1>
    </dataValidation>
    <dataValidation type="list" allowBlank="1" showInputMessage="1" showErrorMessage="1" sqref="C4:C96">
      <formula1>"Auditoría Interna, Seguimiento y Evaluación a la gestión instucional"</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Resumen</vt:lpstr>
      <vt:lpstr>CGR</vt:lpstr>
      <vt:lpstr>PMI SEGUIMIENTO EFICACIA</vt:lpstr>
      <vt:lpstr>PMI EVALUACION DE EFECTIVIDAD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Lila Maria Guzman</dc:creator>
  <cp:lastModifiedBy>Lila Maria Guzman</cp:lastModifiedBy>
  <cp:lastPrinted>2020-02-12T14:36:01Z</cp:lastPrinted>
  <dcterms:created xsi:type="dcterms:W3CDTF">2019-12-26T22:36:49Z</dcterms:created>
  <dcterms:modified xsi:type="dcterms:W3CDTF">2020-10-29T19:52:11Z</dcterms:modified>
</cp:coreProperties>
</file>