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Users/johantorressegura/Documents/Agencia Nacional de Tierras/2024/Informes de Ley/PAAC y MRC/Final/"/>
    </mc:Choice>
  </mc:AlternateContent>
  <xr:revisionPtr revIDLastSave="0" documentId="8_{AD60EE91-F763-694D-835F-6C2CCD9DDDE8}" xr6:coauthVersionLast="47" xr6:coauthVersionMax="47" xr10:uidLastSave="{00000000-0000-0000-0000-000000000000}"/>
  <bookViews>
    <workbookView xWindow="0" yWindow="0" windowWidth="28800" windowHeight="18000" activeTab="1" xr2:uid="{09B38A27-6F9C-4D14-B760-60742F5EFC91}"/>
  </bookViews>
  <sheets>
    <sheet name="Listas" sheetId="7" state="hidden" r:id="rId1"/>
    <sheet name="1. Gestión del Riesgo" sheetId="1" r:id="rId2"/>
    <sheet name="2. Trámites" sheetId="2" r:id="rId3"/>
    <sheet name="3.Rendición de Cuentas" sheetId="3" r:id="rId4"/>
    <sheet name="4. Atención al Ciudadano" sheetId="4" r:id="rId5"/>
    <sheet name="5. Transparencia" sheetId="5" r:id="rId6"/>
    <sheet name="6. Iniciativas Adicionales"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6" l="1"/>
  <c r="AB9" i="6"/>
  <c r="AC59" i="5"/>
  <c r="AB59" i="5"/>
  <c r="AB125" i="4"/>
  <c r="AA125" i="4"/>
  <c r="AB84" i="3"/>
  <c r="AA84" i="3"/>
  <c r="AB18" i="2"/>
  <c r="AA18" i="2"/>
  <c r="AB47" i="1" l="1"/>
  <c r="AA47" i="1"/>
  <c r="AB9" i="5"/>
  <c r="AC57" i="5"/>
  <c r="AC56" i="5"/>
  <c r="AC55" i="5"/>
  <c r="AC54" i="5"/>
  <c r="AC53" i="5"/>
  <c r="AC52" i="5"/>
  <c r="AC51" i="5"/>
  <c r="AC50" i="5"/>
  <c r="AC49" i="5"/>
  <c r="AC48" i="5"/>
  <c r="AC16" i="5"/>
  <c r="AC6" i="5"/>
  <c r="AC7" i="5"/>
  <c r="AC8" i="5"/>
  <c r="AC9" i="5"/>
  <c r="AC10" i="5"/>
  <c r="AC11" i="5"/>
  <c r="AC12" i="5"/>
  <c r="AC13" i="5"/>
  <c r="AC14" i="5"/>
  <c r="AC15" i="5"/>
  <c r="AC5" i="5"/>
  <c r="AB16" i="5"/>
  <c r="AB13" i="5"/>
  <c r="AB14" i="5"/>
  <c r="AB15" i="5"/>
  <c r="AB7" i="5"/>
  <c r="AB8" i="5"/>
  <c r="AB10" i="5"/>
  <c r="AB5" i="5"/>
  <c r="AB7" i="6"/>
  <c r="AB6" i="6"/>
  <c r="V48" i="1"/>
  <c r="V49" i="1"/>
  <c r="V50" i="1"/>
  <c r="AB5" i="6"/>
  <c r="AA5" i="6"/>
  <c r="AB93" i="4"/>
  <c r="AB83" i="4"/>
  <c r="AB84" i="4"/>
  <c r="AB85" i="4"/>
  <c r="AB86" i="4"/>
  <c r="AB87" i="4"/>
  <c r="AB88" i="4"/>
  <c r="AB89" i="4"/>
  <c r="AB90" i="4"/>
  <c r="AB91" i="4"/>
  <c r="AB92" i="4"/>
  <c r="AB82" i="4"/>
  <c r="AB50" i="4"/>
  <c r="AB42" i="4"/>
  <c r="AB43" i="4"/>
  <c r="AB44" i="4"/>
  <c r="AB45" i="4"/>
  <c r="AB46" i="4"/>
  <c r="AB47" i="4"/>
  <c r="AB48" i="4"/>
  <c r="AB49" i="4"/>
  <c r="AB41" i="4"/>
  <c r="AB9" i="4"/>
  <c r="AB6" i="4"/>
  <c r="AB7" i="4"/>
  <c r="AB8" i="4"/>
  <c r="AB5" i="4"/>
  <c r="AA93" i="4"/>
  <c r="AA86" i="4"/>
  <c r="AA87" i="4"/>
  <c r="AA90" i="4"/>
  <c r="AA91" i="4"/>
  <c r="AA92" i="4"/>
  <c r="AA82" i="4"/>
  <c r="AA42" i="4"/>
  <c r="AA43" i="4"/>
  <c r="AA44" i="4"/>
  <c r="AA45" i="4"/>
  <c r="AA47" i="4"/>
  <c r="AA48" i="4"/>
  <c r="AA49" i="4"/>
  <c r="AB12" i="3"/>
  <c r="AB51" i="3"/>
  <c r="AB50" i="3"/>
  <c r="AB49" i="3"/>
  <c r="AB46" i="3"/>
  <c r="AB47" i="3"/>
  <c r="AB48" i="3"/>
  <c r="AB45" i="3"/>
  <c r="AB13" i="3"/>
  <c r="AB6" i="3"/>
  <c r="AB7" i="3"/>
  <c r="AB8" i="3"/>
  <c r="AB9" i="3"/>
  <c r="AB10" i="3"/>
  <c r="AB11" i="3"/>
  <c r="AB5" i="3"/>
  <c r="AA6" i="3"/>
  <c r="AA7" i="3"/>
  <c r="AA8" i="3"/>
  <c r="AA9" i="3"/>
  <c r="AA10" i="3"/>
  <c r="AA11" i="3"/>
  <c r="AA5" i="3"/>
  <c r="AA46" i="3"/>
  <c r="AA47" i="3"/>
  <c r="AA48" i="3"/>
  <c r="AA45" i="3"/>
  <c r="AB6" i="2"/>
  <c r="AB7" i="2"/>
  <c r="AB8" i="2"/>
  <c r="AB9" i="2"/>
  <c r="AB10" i="2"/>
  <c r="AB11" i="2"/>
  <c r="AB12" i="2"/>
  <c r="AB13" i="2"/>
  <c r="AB14" i="2"/>
  <c r="AB15" i="2"/>
  <c r="AB5" i="2"/>
  <c r="AA9" i="2"/>
  <c r="AA5" i="2"/>
  <c r="AB39" i="1"/>
  <c r="AA45" i="1"/>
  <c r="AA44" i="1"/>
  <c r="AA43" i="1"/>
  <c r="AA42" i="1"/>
  <c r="AA41" i="1"/>
  <c r="AA39" i="1"/>
  <c r="AA7" i="1"/>
  <c r="AA6" i="1"/>
  <c r="AA5" i="1"/>
  <c r="AB45" i="1"/>
  <c r="AB44" i="1"/>
  <c r="AB43" i="1"/>
  <c r="AB42" i="1"/>
  <c r="AB41" i="1"/>
  <c r="AB40" i="1"/>
  <c r="AB7" i="1"/>
  <c r="AB6" i="1"/>
  <c r="AB5" i="1"/>
  <c r="V11" i="6"/>
  <c r="V10" i="6"/>
  <c r="V9" i="6"/>
  <c r="V61" i="5"/>
  <c r="V60" i="5"/>
  <c r="V59" i="5"/>
  <c r="V128" i="4"/>
  <c r="V127" i="4"/>
  <c r="V126" i="4"/>
  <c r="V86" i="3"/>
  <c r="V85" i="3"/>
  <c r="V84" i="3"/>
  <c r="V19" i="2"/>
  <c r="V18" i="2"/>
  <c r="V17" i="2"/>
</calcChain>
</file>

<file path=xl/sharedStrings.xml><?xml version="1.0" encoding="utf-8"?>
<sst xmlns="http://schemas.openxmlformats.org/spreadsheetml/2006/main" count="1183" uniqueCount="541">
  <si>
    <t>PLAN ANTICORRUPCION Y DE ATENCION AL CIUDADANO - 2024</t>
  </si>
  <si>
    <t>PLAN ANTICORRUPCIÓN Y DE ATENCIÓN AL CIUDADANO
BORRADOR PARA OBSERVACIONES CIUDADANAS (Documento en construcción literal K artículo 6 de la Ley 1712 de 2014)
Vigencia 2024 - Versión 1 
Enero de 2024</t>
  </si>
  <si>
    <t>Componente</t>
  </si>
  <si>
    <t>Subcomponente</t>
  </si>
  <si>
    <t>No</t>
  </si>
  <si>
    <t>Actividades</t>
  </si>
  <si>
    <t>Meta</t>
  </si>
  <si>
    <t>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</si>
  <si>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</si>
  <si>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</si>
  <si>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</si>
  <si>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</si>
  <si>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</si>
  <si>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</si>
  <si>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</si>
  <si>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</si>
  <si>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</si>
  <si>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</si>
  <si>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</si>
  <si>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</si>
  <si>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</si>
  <si>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</si>
  <si>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</si>
  <si>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</si>
  <si>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</si>
  <si>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</si>
  <si>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Socializar política y procedimiento para la Administración de riesgos</t>
  </si>
  <si>
    <t>Boletínes informativos en la Intranet Institucional</t>
  </si>
  <si>
    <t>(Boletín publicado en Intranet x 100) / Boletines programados</t>
  </si>
  <si>
    <t>OFICINA DE PLANEACIÓN</t>
  </si>
  <si>
    <t>1.1.2</t>
  </si>
  <si>
    <t>Capacitar en la política y procedimiento para la Administración de riesgos</t>
  </si>
  <si>
    <t>Capacitaciones dictadas al personal de la ANT, en el marco de Plan Institucional de capacitación - PIC</t>
  </si>
  <si>
    <t>(Capacitaciones realizadas x 100) / capacitaciones programadas</t>
  </si>
  <si>
    <t>1.1.3</t>
  </si>
  <si>
    <t>Socializar la política de administración de riesgos a las y los colaborares las Unidades de Gestión Territorial UGT</t>
  </si>
  <si>
    <t>Jornadas de Socialización</t>
  </si>
  <si>
    <t>Numero de jornadas de socializacion programadas/numero de jornadas programas</t>
  </si>
  <si>
    <t>UGT AMAZONAS - Líder</t>
  </si>
  <si>
    <t> </t>
  </si>
  <si>
    <t>UGT ANTIOQUIA - Líder</t>
  </si>
  <si>
    <t>UGT ARAUCA - Líder</t>
  </si>
  <si>
    <t>UGT ATLANTICO - Líder</t>
  </si>
  <si>
    <t>UGT BOLIVAR - Líder</t>
  </si>
  <si>
    <t>UGT BOYACA - Líder</t>
  </si>
  <si>
    <t>UGT CALDAS - Líder</t>
  </si>
  <si>
    <t>UGT CAQUETA - Líder</t>
  </si>
  <si>
    <t>UGT CASANARE - Líder</t>
  </si>
  <si>
    <t>UGT CAUCA - Líder</t>
  </si>
  <si>
    <t>UGT CESAR - Líder</t>
  </si>
  <si>
    <t>UGT CHOCO - Líder</t>
  </si>
  <si>
    <t>UGT CORDOBA - Líder</t>
  </si>
  <si>
    <t>UGT CUNDINAMARCA - Líder</t>
  </si>
  <si>
    <t>UGT GUAINIA - Líder</t>
  </si>
  <si>
    <t>UGT GUAVIARE - Líder</t>
  </si>
  <si>
    <t>UGT HUILA - Líder</t>
  </si>
  <si>
    <t>UGT LA GUAJIRA - Líder</t>
  </si>
  <si>
    <t>UGT MAGDALENA - Líder</t>
  </si>
  <si>
    <t>UGT META - Líder</t>
  </si>
  <si>
    <t>UGT NARIÑO - Líder</t>
  </si>
  <si>
    <t>UGT NORTE DE SANTANDER - Líder</t>
  </si>
  <si>
    <t>UGT PUTUMAYO - Líder</t>
  </si>
  <si>
    <t>UGT QUINDIO - Líder</t>
  </si>
  <si>
    <t>UGT RISARALDA - Líder</t>
  </si>
  <si>
    <t>UGT SAN ANDRES - Líder</t>
  </si>
  <si>
    <t>UGT SANTANDER - Líder</t>
  </si>
  <si>
    <t>UGT SUCRE - Líder</t>
  </si>
  <si>
    <t>UGT TOLIMA - Líder</t>
  </si>
  <si>
    <t>UGT VALLE DEL CAUCA - Líder</t>
  </si>
  <si>
    <t>UGT VAUPES - Líder</t>
  </si>
  <si>
    <t>UGT VICHADA - Líder</t>
  </si>
  <si>
    <t>1.2 Construcción Mapa de Riesgos de Corrupción</t>
  </si>
  <si>
    <t>1.2.1</t>
  </si>
  <si>
    <t>Elaborar el Mapa de Riesgos de Corrupción vigencia 2024 de la ANT</t>
  </si>
  <si>
    <t>Documento de solicitud de aprobación de Mapa de Riesgos de Corrupción vigencia 2024.</t>
  </si>
  <si>
    <t xml:space="preserve">Número  de Documento de solicitud de aprobación de versión 1 del Mapa de Riesgos de Corrupción vigencia 2024 elaborado. / Número de documentos programados </t>
  </si>
  <si>
    <t>OFICINA DEL INSPECTOR DE LA GESTIÓN DE TIERRAS - Profesional designado</t>
  </si>
  <si>
    <t>1.2.2</t>
  </si>
  <si>
    <t>Tramitar los ajustes solicitados por las dependencias a la versión  1 del Mapa de Riesgos de Corrupción</t>
  </si>
  <si>
    <t>Documento de solicitud de aprobación de modificaciones a la versión 1 del Mapa de Riesgos de Corrupción vigencia 2024.</t>
  </si>
  <si>
    <t xml:space="preserve">Número  de Documento de solicitud de aprobación de modificaciones a la versión 1 del Mapa de Riesgos de Corrupción vigencia 2024 elaborado / Número de documentos programados </t>
  </si>
  <si>
    <t>1.3 Consulta y Divulgación</t>
  </si>
  <si>
    <t>1.3.1</t>
  </si>
  <si>
    <t>Publicar el borrador del Mapa de Riesgos de Corrupción vigencia 2024 para observaciones de la ciudadanía</t>
  </si>
  <si>
    <t>Documento borrador de Mapa de Riesgos de Corrupción vigencia 2024.</t>
  </si>
  <si>
    <t xml:space="preserve">Numero  de Documento borrador de Mapa de Riesgos de Corrupción vigencia 2024 publicado / Numero de documentos que deben ser  publicados programados </t>
  </si>
  <si>
    <t>1.3.2</t>
  </si>
  <si>
    <t>Socializar con los colaboradores de la ANT el Mapa de Riesgos de Corrupción vigencia 2024</t>
  </si>
  <si>
    <t xml:space="preserve">Sesiones de socialización </t>
  </si>
  <si>
    <t xml:space="preserve">Número  de sesiones de socialización realizadas / Número de sesiones programadas </t>
  </si>
  <si>
    <t>1.3.3</t>
  </si>
  <si>
    <t>Socializar con la ciudadanía el Mapa de Riesgos de Corrupción vigencia 2024</t>
  </si>
  <si>
    <t xml:space="preserve">Mecanismo de socialización </t>
  </si>
  <si>
    <t>Número de mecanismo de socialización implementados / Número de mecanismo programado</t>
  </si>
  <si>
    <t xml:space="preserve">1.4 Monitoreo y Revisión </t>
  </si>
  <si>
    <t>1.4.1</t>
  </si>
  <si>
    <t>Monitorear el reporte de materialización de riesgos, ejecución de actividades de control y cumplimiento de acciones preventivas del Mapa de Riesgos de Corrupción</t>
  </si>
  <si>
    <t>Comunicaciones de Alerta de monitoreo al reporte de riesgos de corrupción.</t>
  </si>
  <si>
    <t xml:space="preserve">Número de comunicaciones de Alerta de monitoreo al reporte de riesgos de corrupción realizadas / Número de comunicaciones  programadas </t>
  </si>
  <si>
    <t xml:space="preserve">1.5 Seguimiento </t>
  </si>
  <si>
    <t>1.5.1</t>
  </si>
  <si>
    <t>Efectuar seguimiento a la gestión de los riesgos de corrupción</t>
  </si>
  <si>
    <t>Memorando remisorio de informe y publicación pagina web</t>
  </si>
  <si>
    <t>Programados Vs Ejecutado</t>
  </si>
  <si>
    <t>OFICINA DE CONTROL INTERNO – Jefe de Oficina</t>
  </si>
  <si>
    <t>Estado</t>
  </si>
  <si>
    <t>Observación</t>
  </si>
  <si>
    <t>Cumplida</t>
  </si>
  <si>
    <t>Incumplida</t>
  </si>
  <si>
    <t>En Términos</t>
  </si>
  <si>
    <t>Total</t>
  </si>
  <si>
    <t>Evaluación OCI I Cuatrimestre 2024</t>
  </si>
  <si>
    <t>Fases</t>
  </si>
  <si>
    <t>2. RACIONALIZACIÓN DE TRÁMITES</t>
  </si>
  <si>
    <t>2.1 Identificación de trámites</t>
  </si>
  <si>
    <t>2.1.1</t>
  </si>
  <si>
    <t>Realizar mesa de trabajo con Equipo servicio al ciudadano, Subdirección de Sistemas de Información de Tierras y Oficina de Planeación, para definir los mejores canales de socialización del trámite RESO en las UGT.</t>
  </si>
  <si>
    <t>Mesas de trabajo con resultados y decisiones</t>
  </si>
  <si>
    <t>(Mesas de trabajo realizadas x 100) / Mesas de trabajo programadas</t>
  </si>
  <si>
    <t>2.1.2</t>
  </si>
  <si>
    <t>Socializar la política de Racionalización de trámites al personal de la ANT</t>
  </si>
  <si>
    <t>2.1.3</t>
  </si>
  <si>
    <t>Capacitar en la política de racionalización de trrámites liderada por el Departamento Administrativo de la Función Pública</t>
  </si>
  <si>
    <t>(Capacitaciones realizadas x 100) / Capacitaciones realizadas</t>
  </si>
  <si>
    <t>2.1.4</t>
  </si>
  <si>
    <t xml:space="preserve">Realizar mesas de trabajo con los responsables de los procesos, para identificar trámites en el marco de la implementación del rediseño institucional, </t>
  </si>
  <si>
    <t>Mesas de trabajo con resultados y decisiones sobre la identificación de nuevos trámites.</t>
  </si>
  <si>
    <t>2.1.5</t>
  </si>
  <si>
    <t xml:space="preserve">Identificar la posibilidad de tramitar un nuevo trámite con enfoque etnico diferencial que se registrará en el SUIT.  </t>
  </si>
  <si>
    <t>Mesa de trabajo para identificar nuevo trámite de la DAE a registrar en el SUIT</t>
  </si>
  <si>
    <t>Número de mesas de trabajo realizadas/ número de mesas de trabajo programadas</t>
  </si>
  <si>
    <t>DIRECCIÓN DE ASUNTOS ÉTNICOS</t>
  </si>
  <si>
    <t>2.2 Priorización de trámites</t>
  </si>
  <si>
    <t>2.2.1</t>
  </si>
  <si>
    <t>Realizar identificación para priorización de trámites con posibilidad de racionalizar, en el marco de la implementación del rediseño institucional.</t>
  </si>
  <si>
    <t>Mesa de trabajo con resultados y decisiones sobre la priorización de trámites a racionalizar.</t>
  </si>
  <si>
    <t>(Mesa de trabajo x 100 ) / Mesas de trabajo programadas</t>
  </si>
  <si>
    <t>2.2.2</t>
  </si>
  <si>
    <t>Remitir a la Oficina de Planeación el trámite identificado para registrar en el SUIT</t>
  </si>
  <si>
    <t>Memorando enviado a la Oficina de Planeación con la identificación del trámite a registrar en el SUIT</t>
  </si>
  <si>
    <t>Número de memorandos enviados/número de memorandos programados.</t>
  </si>
  <si>
    <t>2.3 Racionalización de trámites</t>
  </si>
  <si>
    <t>2.3.1</t>
  </si>
  <si>
    <t>Realizar propuesta de racionalización de trámite priorizado, en el marco de la implementación del rediseño institucional.</t>
  </si>
  <si>
    <t>Mesa de trabajo con resultados y decisiones sobre la racionalización de trámites seleccionados.</t>
  </si>
  <si>
    <t>2.3.2</t>
  </si>
  <si>
    <t>Elaborar la manifestación del impacto regulatorio para el registro del tramite en el SUIT</t>
  </si>
  <si>
    <t>Documento elaborado de la manifestación del impacto regulatorio</t>
  </si>
  <si>
    <t>Número de documentos de impacto regulatorio elaborados/número de documentos de impacto regulatorio programados</t>
  </si>
  <si>
    <t>2.3.3</t>
  </si>
  <si>
    <t>Elaborar el proyecto de acto administrativo del trámite identificado para registro en el SUIT</t>
  </si>
  <si>
    <t>Proyecto de resolución elaborado del acto administrativo del trámite identificado</t>
  </si>
  <si>
    <t>Número de proyectos de actos adminstrativos del trámite identificado elaborados/Número de proyectos de actos adminstrativos del trámite identificado programados</t>
  </si>
  <si>
    <t>2.3.4</t>
  </si>
  <si>
    <t>Gestionar viabilidad jurídica del trámite identificado para registrar en el SUIT</t>
  </si>
  <si>
    <t>Memorando enviado a Oficina Jurídica para gestionar viabilidad jurídica del trámite identificado para registrar en el SUIT</t>
  </si>
  <si>
    <t>Número de memorandos enviados a la Oficina Jurídica para gestionar viabilidad jurídica del trámite identificado para registrar en el SUIT elaborado/Número de memorandos enviados a la Oficina Jurídica para gestionar viabilidad jurídica del trámite identificado para registrar en el SUIT programados.</t>
  </si>
  <si>
    <t>3. RENDICIÓN DE CUENTAS</t>
  </si>
  <si>
    <t>3.1 Información de calidad y en lenguaje comprensible</t>
  </si>
  <si>
    <t>3.1.1</t>
  </si>
  <si>
    <t>Elaborar informe individual de rendición de cuentas para la implementación de la Paz con la gestión de la ANT</t>
  </si>
  <si>
    <t>Informe publicado en web - Transparencia</t>
  </si>
  <si>
    <t>( Informe publicado x 100 / Informes programados</t>
  </si>
  <si>
    <t>3.1.2</t>
  </si>
  <si>
    <t>Produccir y documentar información de la gestión de la ANT al cumplimiento del Plan Marco de Implementación del Acuerdo de Paz PMI</t>
  </si>
  <si>
    <t>Informes</t>
  </si>
  <si>
    <t>( Informe elaborados x 100 / Informes programados</t>
  </si>
  <si>
    <t>3.1.3</t>
  </si>
  <si>
    <t xml:space="preserve">Conformar equipo líder de Rendición de Cuentas de la gestión institucional de la ANT de la vigencia 2023 </t>
  </si>
  <si>
    <t xml:space="preserve">Equipo conformado </t>
  </si>
  <si>
    <t>1 equipo conformado/1 equipo programado</t>
  </si>
  <si>
    <t>3.1.4</t>
  </si>
  <si>
    <t xml:space="preserve">Diseñar estrategia de Rendición de Cuentas con enfoque de género y diferencial de la ANT de la vigencia 2023  </t>
  </si>
  <si>
    <t>Estrategia publicada en pagina web ANT</t>
  </si>
  <si>
    <t>(Estrategia publicada en web x 100) / estrategia programada</t>
  </si>
  <si>
    <t>3.1.5</t>
  </si>
  <si>
    <t xml:space="preserve">Establecer y publicar cronograma de rendición de cuentas de la ANT de la vigencia 2023 </t>
  </si>
  <si>
    <t>Cronograma publicado página web de ANT</t>
  </si>
  <si>
    <t>( Cronogramas publicado x 100 / Cronogramas programados</t>
  </si>
  <si>
    <t xml:space="preserve">OFICINA DE PLANEACIÓN, y
DIRECCIÓN GENERAL- Equipo de Comunicaciones </t>
  </si>
  <si>
    <t>3.1.6</t>
  </si>
  <si>
    <t>Construir y publicar el cronograma de rendición de cuentas de la gestión institucional de la vigencia 2023 de las Unidades de Gestión Territorial.</t>
  </si>
  <si>
    <t>Cronogramas elaborados y publicados</t>
  </si>
  <si>
    <t>N° de cronogramas públicados / N° de Cronogramas programados</t>
  </si>
  <si>
    <t>DIRECCIÓN GENERAL – Asesor(a) delegado para coordinación de UGT's.</t>
  </si>
  <si>
    <t>3.1.7</t>
  </si>
  <si>
    <t>Publicar boletines sobre avances de la gestión misional de la ANT en los canales digitales de la entidad: https://www.ant.gov.co/prensa/noticias/</t>
  </si>
  <si>
    <t xml:space="preserve">Boletines de avances de la gestión misional de la ANT en los diferentes territorios de Colombia. </t>
  </si>
  <si>
    <t>(Boletines publicados x 100 / Boletines programados)</t>
  </si>
  <si>
    <t>DIRECCIÓN GENERAL – Equipo de Comunicaciones.</t>
  </si>
  <si>
    <t>3.2 Diálogo de doble vía con la ciudadanía y sus organizaciones</t>
  </si>
  <si>
    <t>3.2.1</t>
  </si>
  <si>
    <t>Realizar la Audiencia Pública de Rendición de Cuentas de la gestión de la ANT en la vigencia 2023</t>
  </si>
  <si>
    <t>Audiencia pública realizada</t>
  </si>
  <si>
    <t>(Audiencia pública realizada x 100 / Audiencia pública programada)</t>
  </si>
  <si>
    <t>3.2.2</t>
  </si>
  <si>
    <t>Ejecutar mecanismos de Rendición de Cuentas sobre la gestión de las Unidades de Gestión Territorial en la vigencia 2023</t>
  </si>
  <si>
    <t>Mecanismos de Rendición de cuentas ejecutados</t>
  </si>
  <si>
    <t>Número de mecanismos de rendición de cuentas ejecutados / Número de mecanismos de rendición de cuentas programados</t>
  </si>
  <si>
    <t>UGT AMAZONAS - Líder o enlace de comunicaciones</t>
  </si>
  <si>
    <t>UGT ANTIOQUIA - Líder o enlace de comunicaciones</t>
  </si>
  <si>
    <t>UGT ARAUCA - Líder o enlace de comunicaciones</t>
  </si>
  <si>
    <t>UGT ATLANTICO - Líder o enlace de comunicaciones</t>
  </si>
  <si>
    <t>UGT BOLIVAR - Líder o enlace de comunicaciones</t>
  </si>
  <si>
    <t>UGT BOYACA - Líder o enlace de comunicaciones</t>
  </si>
  <si>
    <t>UGT CALDAS - Líder o enlace de comunicaciones</t>
  </si>
  <si>
    <t>UGT CAQUETA - Líder o enlace de comunicaciones</t>
  </si>
  <si>
    <t>UGT CASANARE - Líder o enlace de comunicaciones</t>
  </si>
  <si>
    <t>UGT CAUCA - Líder o enlace de comunicaciones</t>
  </si>
  <si>
    <t>UGT CESAR - Líder o enlace de comunicaciones</t>
  </si>
  <si>
    <t>UGT CHOCO - Líder o enlace de comunicaciones</t>
  </si>
  <si>
    <t>UGT CORDOBA - Líder o enlace de comunicaciones</t>
  </si>
  <si>
    <t>UGT CUNDINAMARCA - Líder o enlace de comunicaciones</t>
  </si>
  <si>
    <t>UGT GUAINIA - Líder o enlace de comunicaciones</t>
  </si>
  <si>
    <t>UGT GUAVIARE - Líder o enlace de comunicaciones</t>
  </si>
  <si>
    <t>UGT HUILA - Líder o enlace de comunicaciones</t>
  </si>
  <si>
    <t>UGT LA GUAJIRA - Líder o enlace de comunicaciones</t>
  </si>
  <si>
    <t>UGT MAGDALENA - Líder o enlace de comunicaciones</t>
  </si>
  <si>
    <t>UGT META - Líder o enlace de comunicaciones</t>
  </si>
  <si>
    <t>UGT NARIÑO - Líder o enlace de comunicaciones</t>
  </si>
  <si>
    <t>UGT NORTE DE SANTANDER - Líder o enlace de comunicaciones</t>
  </si>
  <si>
    <t>UGT PUTUMAYO - Líder o enlace de comunicaciones</t>
  </si>
  <si>
    <t>UGT QUINDIO - Líder o enlace de comunicaciones</t>
  </si>
  <si>
    <t>UGT RISARALDA - Líder o enlace de comunicaciones</t>
  </si>
  <si>
    <t>UGT SAN ANDRES - Líder o enlace de comunicaciones</t>
  </si>
  <si>
    <t>UGT SANTANDER - Líder o enlace de comunicaciones</t>
  </si>
  <si>
    <t>UGT SUCRE - Líder o enlace de comunicaciones</t>
  </si>
  <si>
    <t>UGT TOLIMA - Líder o enlace de comunicaciones</t>
  </si>
  <si>
    <t>UGT VALLE DEL CAUCA - Líder o enlace de comunicaciones</t>
  </si>
  <si>
    <t>UGT VAUPES - Lídero enlace de comunicaciones</t>
  </si>
  <si>
    <t>UGT VICHADA - o enlace de comunicaciones</t>
  </si>
  <si>
    <t>3.3 Incentivos para motivar la cultura de la rendición y petición de cuentas</t>
  </si>
  <si>
    <t>3.3.1</t>
  </si>
  <si>
    <t>Diseñar y divulgar campañas sobre la importancia de la Rendición de Cuentas dirigida a los funcionarios y contratistas de la ANT.</t>
  </si>
  <si>
    <t xml:space="preserve"> Campañas informativas</t>
  </si>
  <si>
    <t>(Campañas divulgadas x 100 / Campañas programadas)</t>
  </si>
  <si>
    <t>3.3.2</t>
  </si>
  <si>
    <t>Diseñar y divulgar campañas sobre la importancia de la Rendición de Cuentas dirigida a la ciudadanía.</t>
  </si>
  <si>
    <t>3.3.3</t>
  </si>
  <si>
    <t xml:space="preserve">Socializar importancia de la rendición de cuentas y del MURC </t>
  </si>
  <si>
    <t>Sesión de socialización realizada</t>
  </si>
  <si>
    <t>(Sesiones de socialización realizadas x 100) / Sesiones programadas</t>
  </si>
  <si>
    <t>3.4 Evaluación y retroalimentación a la gestión institucional</t>
  </si>
  <si>
    <t>3.4.1</t>
  </si>
  <si>
    <t>Actualizar autodiagnóstico de rendición de cuentas, dispuesto por el Departamento Administrativo de la Función Pública</t>
  </si>
  <si>
    <t>Autodiagnóstico actualizado</t>
  </si>
  <si>
    <t xml:space="preserve"> Autodiagnóstico actualizado/ lineamientos dados en la Política de Participación Ciudadana en la Gestión Pública </t>
  </si>
  <si>
    <t>3.4.2</t>
  </si>
  <si>
    <t xml:space="preserve">Publicar informe de Rendición de Cuentas de la ANT. </t>
  </si>
  <si>
    <t>Informe Publicado/ Informe programado</t>
  </si>
  <si>
    <t>3.4.3</t>
  </si>
  <si>
    <t xml:space="preserve">Publicar peticiones resultado de la Audiencia Pública, de la ANT </t>
  </si>
  <si>
    <t xml:space="preserve">Publicaciones de peticiones y respuestas de Audiencia Pública  </t>
  </si>
  <si>
    <t>Publicaciones de peticiones y respuestas de Audiencia Pública/ Solicitudes de respuesta a peticiones ciudadanas</t>
  </si>
  <si>
    <t>3.4.4</t>
  </si>
  <si>
    <t>Publicar informe de respuestas a peticiones resultado de los mecanismos de Rendición de Cuentas de las Unidades de Gestión Territorial.</t>
  </si>
  <si>
    <t>Informes publicados</t>
  </si>
  <si>
    <t>Número de informes publicados / N° de informes programados</t>
  </si>
  <si>
    <t>4. MECANISMOS PARA MEJORAR LA ATENCIÓN AL CIUDADANO</t>
  </si>
  <si>
    <t>4.1 Estructura administrativa y direccionamiento estratégico</t>
  </si>
  <si>
    <t>4.1.1</t>
  </si>
  <si>
    <t>Actualizar el protocolo de atención y servicio al ciudadano</t>
  </si>
  <si>
    <t>Protocolo actualizado</t>
  </si>
  <si>
    <t xml:space="preserve"># de documentos actualizados / # de documentos programados </t>
  </si>
  <si>
    <t>SECRETARÍA GENERAL</t>
  </si>
  <si>
    <t>4.1.2</t>
  </si>
  <si>
    <t>Socializar el protocolo de atención y servicio al ciudadano</t>
  </si>
  <si>
    <t>Protocolo socializado</t>
  </si>
  <si>
    <t># de socializaciones realizadas / # de socializaciones programados</t>
  </si>
  <si>
    <t>4.1.3</t>
  </si>
  <si>
    <t>Actualizar la caracterización de la ciudadanía y grupos de valor.</t>
  </si>
  <si>
    <t>Caracterización actualizada y publicada</t>
  </si>
  <si>
    <t>4.1.4</t>
  </si>
  <si>
    <t>Socializar a caracterización de la ciudadanía y grupos de valor.</t>
  </si>
  <si>
    <t>Caracterización socializada</t>
  </si>
  <si>
    <t>4.1.5</t>
  </si>
  <si>
    <t>Elaborar documento de caracterización ciudadana y de grupos de interés con enfoque territorial.</t>
  </si>
  <si>
    <t>Documento de caracterización ciudadana y grupos de interés departamental</t>
  </si>
  <si>
    <t>Número de documentos elaborados / número de documentos programados</t>
  </si>
  <si>
    <t>UGT AMAZONAS - Líder o profesional designado</t>
  </si>
  <si>
    <t>UGT ANTIOQUIA - Líder o profesional designado</t>
  </si>
  <si>
    <t>UGT ARAUCA - Líder o profesional designado</t>
  </si>
  <si>
    <t>UGT ATLANTICO - profesional designado</t>
  </si>
  <si>
    <t>UGT BOLIVAR - Líder o profesional designado</t>
  </si>
  <si>
    <t>UGT BOYACA - Líder o profesional designado</t>
  </si>
  <si>
    <t>UGT CALDAS - Líder o profesional designado</t>
  </si>
  <si>
    <t>UGT CAQUETA - Líder o profesional designado</t>
  </si>
  <si>
    <t>UGT CASANARE - Líder o profesional designado</t>
  </si>
  <si>
    <t>UGT CAUCA - Líder o profesional designado</t>
  </si>
  <si>
    <t>UGT CESAR - Líder o profesional designado</t>
  </si>
  <si>
    <t>UGT CHOCO - Líder o profesional designado</t>
  </si>
  <si>
    <t>UGT CORDOBA - Líder o profesional designado</t>
  </si>
  <si>
    <t>UGT CUNDINAMARCA - Líder o profesional designado</t>
  </si>
  <si>
    <t>UGT GUAINIA - Líder o profesional designado</t>
  </si>
  <si>
    <t>UGT GUAVIARE - Líder o profesional designado</t>
  </si>
  <si>
    <t>UGT HUILA - Líder o profesional designado</t>
  </si>
  <si>
    <t>UGT LA GUAJIRA - Líder o profesional designado</t>
  </si>
  <si>
    <t>UGT MAGDALENA - Líder o profesional designado</t>
  </si>
  <si>
    <t>UGT META - Líder o profesional designado</t>
  </si>
  <si>
    <t>UGT NARIÑO - Líder o profesional designado</t>
  </si>
  <si>
    <t>UGT NORTE DE SANTANDER - Líder o profesional designado</t>
  </si>
  <si>
    <t>UGT PUTUMAYO - Líder o profesional designado</t>
  </si>
  <si>
    <t>UGT QUINDIO - Líder o profesional designado</t>
  </si>
  <si>
    <t>UGT RISARALDA - Líder oprofesional designado</t>
  </si>
  <si>
    <t>UGT SAN ANDRES - Líder oprofesional designado</t>
  </si>
  <si>
    <t>UGT SANTANDER - Líder o profesional designado</t>
  </si>
  <si>
    <t>UGT SUCRE - Líder o profesional designado</t>
  </si>
  <si>
    <t>UGT TOLIMA - Líder o profesional designado</t>
  </si>
  <si>
    <t>UGT VALLE DEL CAUCA - Líder o profesional designado</t>
  </si>
  <si>
    <t>UGT VAUPES - Líder o profesional designado</t>
  </si>
  <si>
    <t>UGT VICHADA - Líder o profesional designado</t>
  </si>
  <si>
    <t>4.2 Fortalecimiento de los canales de atención</t>
  </si>
  <si>
    <t>4.2.1</t>
  </si>
  <si>
    <t xml:space="preserve">Continuar con la adecuación de los canales de atención para garantizar la accesibilidad por parte de la ciudadanía. </t>
  </si>
  <si>
    <t xml:space="preserve">Informes de seguimiento de las mejoras a los canales de atención. </t>
  </si>
  <si>
    <t xml:space="preserve"># de informes reportados / # de informes programados </t>
  </si>
  <si>
    <t>4.2.2</t>
  </si>
  <si>
    <t>Realizar el seguimiento a la ejecución del servicio analizando los resultados obtenidos de la Asesoría y Orientación al Ciudadano estableciendo las recomendaciones respectivas.</t>
  </si>
  <si>
    <t>Informes de seguimiento elaborados</t>
  </si>
  <si>
    <t>4.2.3</t>
  </si>
  <si>
    <t xml:space="preserve">Sensibilizar a los contratistas y funcionarios de la ANT sobre los canales de atención </t>
  </si>
  <si>
    <t xml:space="preserve">Sensibilizaciones realizadas </t>
  </si>
  <si>
    <t>4.2.4</t>
  </si>
  <si>
    <t>Realizar mesas de trabajo entre la DAE y la Oficina de comunicaciones de la ANT para identificar los logros para las Comundiades Étnicas que se van a publicitar en los medios de comunicación</t>
  </si>
  <si>
    <t>Mesa de trabajo para identificar los logros para las Comunidades Étnicas</t>
  </si>
  <si>
    <t>4.2.5</t>
  </si>
  <si>
    <t>Enviar a la Oficina del Inspector de Tierras un reporte de las notificias pubicadas en el cuatrimestre correspondiente a los logros paras las Comunidades Étnicas</t>
  </si>
  <si>
    <t>Correo remitido a la Oficina del Inspector de Tierras con las noticias publicadas</t>
  </si>
  <si>
    <t>Noticias identificadas/Noticias publicas</t>
  </si>
  <si>
    <t>4.2.6</t>
  </si>
  <si>
    <t>Realizar mesa de trabajo exploratoria entre la DAE y el Ministerio de Cultura para identificar la viabilidad de traducir a una de las lenguas indígenas un video con la oferta insttiucional de la DAE</t>
  </si>
  <si>
    <t>Mesa de trabajo exploratoria entre DAE y el Ministerio de Cultura.</t>
  </si>
  <si>
    <t>Mesa de trabajo programada/ Mesa de trabajo realizada</t>
  </si>
  <si>
    <t xml:space="preserve">4.3 Talento Humano
</t>
  </si>
  <si>
    <t>4.3.1</t>
  </si>
  <si>
    <t>Fortalecer la capacitación de los agentes en temas misionales de la ANT y servicio al ciudadano</t>
  </si>
  <si>
    <t>Realizar socializaciones a los agentes de servicio al ciudadano</t>
  </si>
  <si>
    <t>SECRETARÍA GENERAL
SUBDIRECCIÓN DE TALENTO HUMANO</t>
  </si>
  <si>
    <t>4.3.2</t>
  </si>
  <si>
    <t xml:space="preserve">Incluir en el Plan Institucional de Capacitación, actividades de sensibilización para el mejoramiento del servicio al ciudadano, accesibilidad e inclusión. </t>
  </si>
  <si>
    <t>Plan institucional de capacitación elaborado con la inclusión de las actividades</t>
  </si>
  <si>
    <t># de planes formulados/ # de planes aprobados y publicados</t>
  </si>
  <si>
    <t>SUBDIRECCIÓN DE TALENTO HUMANO</t>
  </si>
  <si>
    <t>4.3.3</t>
  </si>
  <si>
    <t>Realizar actividades de difusión del Código de Integridad y Buen Gobierno de la ANT, con el ánimo de orientar sus actuaciones y sensibilizar a los servidores en el mejoramiento del servicio público.</t>
  </si>
  <si>
    <t>Campañas de difusión realizadas</t>
  </si>
  <si>
    <t># de campañas realizadas/ # de campañas programadas</t>
  </si>
  <si>
    <t>4.3.4</t>
  </si>
  <si>
    <t>Fortalecer a los equipos de las Unidades de Gestión Territorial con socializaciones de la Estrategia de Servicio al Ciudadano, el Protocolo de Servicio al Ciudadano y/o  el Código de Integridad y Buen Gobierno</t>
  </si>
  <si>
    <t>Jornadas de socialización</t>
  </si>
  <si>
    <t>Número de jornadas de socialización realizadas / Número de jornadas programadas</t>
  </si>
  <si>
    <t xml:space="preserve">4.4 Normativo y Procedimental
</t>
  </si>
  <si>
    <t>4.4.1</t>
  </si>
  <si>
    <t>Realizar campañas informativas sobre la responsabilidad en las respuestas de PQRSD.</t>
  </si>
  <si>
    <t>Campañas informativas realizadas</t>
  </si>
  <si>
    <t>4.4.2</t>
  </si>
  <si>
    <t>Optimizar el sistema de gestión documental en la entidad.</t>
  </si>
  <si>
    <t>4.4.3</t>
  </si>
  <si>
    <t>Implementar las acciones técnicas asociados al texto de autorización de protección de datos personales en los diferentes canales de atención al ciudadano</t>
  </si>
  <si>
    <t>Informe con la relación de autorizaciones de información recibidas</t>
  </si>
  <si>
    <t>Lista de canales de atención al ciudadano de la entidad validados/ total de canales de atención al ciudadano de la entidad en funcionamiento</t>
  </si>
  <si>
    <t>SUBDIRECCIÓN DE SISTEMAS DE INFORMACIÓN DE TIERRAS</t>
  </si>
  <si>
    <t>4.5 Relacionamiento con el ciudadano</t>
  </si>
  <si>
    <t>4.5.1</t>
  </si>
  <si>
    <t>Actualizar el modelo de relación estado ciudadano</t>
  </si>
  <si>
    <t>Modelo de implementación diseñado</t>
  </si>
  <si>
    <t>4.5.2</t>
  </si>
  <si>
    <t>Socializar la carta de trato digno de la ANT</t>
  </si>
  <si>
    <t>Documento socializado</t>
  </si>
  <si>
    <t>4.5.4</t>
  </si>
  <si>
    <t xml:space="preserve">Socializar la cartilla de lenguaje claro </t>
  </si>
  <si>
    <t>4.5.5</t>
  </si>
  <si>
    <t xml:space="preserve">Realizar un laboratorio de simplicidad con una respuesta tipo de carácter misional </t>
  </si>
  <si>
    <t xml:space="preserve">Documento </t>
  </si>
  <si>
    <t>4.5.6</t>
  </si>
  <si>
    <t>Elaborar documento ABC de los temas principales de la ANT</t>
  </si>
  <si>
    <t>Documento elaborado</t>
  </si>
  <si>
    <t>4.5.7</t>
  </si>
  <si>
    <t>Diseñar y divulgar en los canales oficiales de la entidad campañas de atención al ciudadano.</t>
  </si>
  <si>
    <t>4 campañas</t>
  </si>
  <si>
    <t>4.5.8</t>
  </si>
  <si>
    <t>Diseñar y divulgar en los canales oficiales de la entidad campañas anticorrupción.</t>
  </si>
  <si>
    <t>3 campañas</t>
  </si>
  <si>
    <t>Contenidos escritos y/o audivisuales en los diferentes canales oficiales de la ANT, en el marco de los planes de anticorrupción: Falsos tramitadores, uso indebido de la imagenm instituicioanl, entre otros.</t>
  </si>
  <si>
    <t>4.5.9</t>
  </si>
  <si>
    <t>Implementar encuestas de satisfacción del servicio y realizar monitoreo de manera periódica a los resultados.</t>
  </si>
  <si>
    <t>Informes de satisfacción al ciudadano elaborados y publicados</t>
  </si>
  <si>
    <t>4.5.10</t>
  </si>
  <si>
    <t>Realizar revisión a los resultados de las encuestas de satisfacción del servicio en las Unidades de Gestión Territorial</t>
  </si>
  <si>
    <t>Jornadas de revisión de informes de satisfacción al ciudadano</t>
  </si>
  <si>
    <t>Numero de informes de satisfacción entregados por Secretaría General  / Número de jornadas de revisión de informes realizadas</t>
  </si>
  <si>
    <t>5. MECANISMOS PARA LA TRANSPARENCIA Y EL ACCESO A LA INFORMACIÓN</t>
  </si>
  <si>
    <t>5.1 Lineamientos de Transparencia Activa</t>
  </si>
  <si>
    <t>5.1.1</t>
  </si>
  <si>
    <t>Elaborar y publicar una encuesta de satisfaccion dirigida a la ciudadanía  sobre el Menú de Transparencia y Acceso a la Información Pública</t>
  </si>
  <si>
    <t>Encuesta publicada en el Menu de Transparencia y Acceso a la Informacion publica</t>
  </si>
  <si>
    <t>(Encuesta de satisfaccion elaborada y publicada x 100) / Encuesta programada</t>
  </si>
  <si>
    <t>5.1.2</t>
  </si>
  <si>
    <t>Realizar socializacion a enlaces de transparencia sobre los resultados de los informes de seguimiento  a la implementacion de la Ley de Transparencia y Acceso a la Informacion Publica, conforme a las directices de la Resolucion 1519 de 2020 de MinTic.</t>
  </si>
  <si>
    <t>Reuniones y/o socializaciones realizadas</t>
  </si>
  <si>
    <t>(socializaciones realizadas x 100) / socializaciones programadas</t>
  </si>
  <si>
    <t>5.1.3</t>
  </si>
  <si>
    <t xml:space="preserve">Realizar Socializacion con areas de interes sobre lineamientos en materia de transparencia </t>
  </si>
  <si>
    <t>Jornada de socializacion  realizada</t>
  </si>
  <si>
    <t>5.1.4</t>
  </si>
  <si>
    <t>Publicar contenido de toda decisión que afecte la prestación del servicio al ciudadano en las Unidades de Gestión Territorial y Puntos de Atención de Tierras (Ley 1712 de 2014)</t>
  </si>
  <si>
    <t>Decisiones publicadas</t>
  </si>
  <si>
    <t># de decisiones adoptadas/ # de decisiones publicadas</t>
  </si>
  <si>
    <t>5.1.5</t>
  </si>
  <si>
    <t>Publicar la ejecución presupuestal histórica (diciembre 2023 y enero-noviembre 2024)</t>
  </si>
  <si>
    <t>Ejecución presupuestal publicada</t>
  </si>
  <si>
    <t># de publicaciones realizadas / # de publicaciones programadas</t>
  </si>
  <si>
    <t>SUBDIRECCIÓN ADMINISTRATIVA Y FINANCIERA</t>
  </si>
  <si>
    <t>5.1.6</t>
  </si>
  <si>
    <t>Publicar el Plan Anual de Adquisiciones vigencia 2024</t>
  </si>
  <si>
    <t>PAAB Actualizado y publicado</t>
  </si>
  <si>
    <t>5.1.7</t>
  </si>
  <si>
    <t>Realizar seguimiento a la publicación de información en el Directorio Público de SIGEP 2, incluyendo el cargo, direcciones de correo electronico, escala salarial y teléfono de los servidores públicos de ANT, vigencia 2024</t>
  </si>
  <si>
    <t>Informe de seguimientos realizados</t>
  </si>
  <si>
    <t># de funcionarios vinculados / # de funcionarios registrados en el SIGEP 2.</t>
  </si>
  <si>
    <t>5.1.8</t>
  </si>
  <si>
    <t>Realizar seguimiento a la publicación de información en el Directorio Público de SIGEP 2, incluyendo el cargo, direcciones de correo electrónico, escalas salariales y teléfono de los contratistas de la ANT, vigencia 2024.</t>
  </si>
  <si>
    <t>Informes de seguimiento realizados</t>
  </si>
  <si>
    <t>SECRETARÍA GENERAL - Coordinación para la Gestión Contractual</t>
  </si>
  <si>
    <t>5.1.9</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</si>
  <si>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</si>
  <si>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Publicaciones en pagina WEB</t>
  </si>
  <si>
    <t>5.1.10</t>
  </si>
  <si>
    <t>Publicar todos los datos de adjudicación y ejecución de contratos, incluidos concursos y licitaciones con número de referencia a  Secop 2 (ley 1712 de 2014)</t>
  </si>
  <si>
    <t>5.2 Lineamientos de Transparencia Pasiva</t>
  </si>
  <si>
    <t>5.2.1</t>
  </si>
  <si>
    <t>Elaborar informes de PQRSD de la entidad, en las que se incluya número de solicitudes recibidas, número de solicitudes trasladadas, tiempo de respuesta a cada solicitud, número de solicitudes en las que se negó el acceso a la información.</t>
  </si>
  <si>
    <t>Informes de PQRSD elaborados y publicados</t>
  </si>
  <si>
    <t>5.2.2</t>
  </si>
  <si>
    <t>Realizar revisión a los informes de PQRSD elaborados por la Subdirección Administrativa y Financiera en las Unidades de Gestión Territorial</t>
  </si>
  <si>
    <t>Jornadas de revisión de informes de PQRSD</t>
  </si>
  <si>
    <t>Numero de informes de PQRSD publicados por Subdirección Administrativa y Financiera  / Número de jornadas de revisión de informes realizadas por las UGT</t>
  </si>
  <si>
    <t>5.3 Elaboración de Instrumentos de Gestión de la Información</t>
  </si>
  <si>
    <t>5.3.1</t>
  </si>
  <si>
    <t>Implementación del Progama de Gestión Documental</t>
  </si>
  <si>
    <t>Informe de implementación</t>
  </si>
  <si>
    <t>5.3.2</t>
  </si>
  <si>
    <t>Actualizar Tablas de Control de Acceso</t>
  </si>
  <si>
    <t>TCA actualizado</t>
  </si>
  <si>
    <t>5.3.3</t>
  </si>
  <si>
    <t xml:space="preserve"> Publicar en la Página Web de la Entidad el Normograma debidamente actualizado  </t>
  </si>
  <si>
    <t>Normograma actualizado y publicado en la página web de la ANT</t>
  </si>
  <si>
    <t># de Normogramas publicados / # de normogramas programados para publicar</t>
  </si>
  <si>
    <t>OFICINA JURIDICA</t>
  </si>
  <si>
    <t>5.3.4</t>
  </si>
  <si>
    <t xml:space="preserve">Compartir boletines juridico sobre la actualidad jurisprudencial y normativa de la ANT </t>
  </si>
  <si>
    <t>Boletines jurídicos sobre la actualidad jurisprudencial y normativa de la ANT, compartidos para consulta</t>
  </si>
  <si>
    <t># de Boletines jurídicos compartidos / # de Boletines jurídicos programados</t>
  </si>
  <si>
    <t>5.3.5</t>
  </si>
  <si>
    <t>Actualizar el Registro de Activos de Información</t>
  </si>
  <si>
    <t>Matriz actualizada</t>
  </si>
  <si>
    <t>Matriz actualizada/matriz programada a actualizar</t>
  </si>
  <si>
    <t>5.3.6</t>
  </si>
  <si>
    <t>Actualizar el Índice de Información Clasificada y Reservada</t>
  </si>
  <si>
    <t>5.3.7</t>
  </si>
  <si>
    <t>Actualizar el Esquema de Publicación de la Información</t>
  </si>
  <si>
    <t>5.4 Criterio Diferencial de Accesibilidad</t>
  </si>
  <si>
    <t>5.4.1</t>
  </si>
  <si>
    <t>Propender por la accesibilidad al medio físico en los espacios de servicio al ciudadano a las personas en condición de discapacidad que asisten o laboran en las instalaciones de las sedes de la Ant.</t>
  </si>
  <si>
    <t>Reporte de condiciones de acceso por sede</t>
  </si>
  <si>
    <t>Numero de sedes con espacios adecuados para personal en condiciones de discapacidad/Número total de sedes</t>
  </si>
  <si>
    <t>5.4.2</t>
  </si>
  <si>
    <t xml:space="preserve">Validar el cumplimiento del anexo 1 de la Resolución 1519 de 2020 relacionada con directrices de accesibilidad WEB </t>
  </si>
  <si>
    <t xml:space="preserve">Lista de chequeo con evidencias del cumplimiento de criterios del anexo 1 </t>
  </si>
  <si>
    <t>Lista de chequeo revisada/lista de chequeo del anexo 1 de la Resolución 1519 de 2020 de las directrices de accesibilidad WEB</t>
  </si>
  <si>
    <t>5.5 Monitoreo del Acceso o la Información Pública</t>
  </si>
  <si>
    <t>5.5.1</t>
  </si>
  <si>
    <t xml:space="preserve"> Hacer seguimiento a la implementacion de la Ley de Transparencia y Acceso a la Informacion Publica, conforme a las directices de la Resolucion 1519 de 2020 de MinTic.</t>
  </si>
  <si>
    <t>(Informe de gestión elaborados x 100) / Informes programado</t>
  </si>
  <si>
    <t>6. INICIATIVAS ADICIONALES.</t>
  </si>
  <si>
    <t>NA</t>
  </si>
  <si>
    <t>6.1.1</t>
  </si>
  <si>
    <t>Impulsar  la Participacion de las Organizaciones de la Sociedad Civil para retroalimentar el Plan de Participacion de la  ANT 2024</t>
  </si>
  <si>
    <t>comunicación enviada</t>
  </si>
  <si>
    <t>Comunicado enviado x 100) / comunicaciones programadas</t>
  </si>
  <si>
    <t>6.1.2</t>
  </si>
  <si>
    <t>Realizar mesa de trabajo con areas de interes para socializar resultados del informe de la gestion del Menú participa</t>
  </si>
  <si>
    <t>Mesa de trabajo realizadas</t>
  </si>
  <si>
    <t>(mesas de trabajo realizadas x 100) / mesas de trabajo programadas</t>
  </si>
  <si>
    <t>6.1.3</t>
  </si>
  <si>
    <t>Realizar una mesa de trabajo con las dependencias que tengan interés en la socialización de los resultados del informe de el rol de la ANT en los Comites de Reforma Agraria</t>
  </si>
  <si>
    <t>Mesa de trabajo realizada</t>
  </si>
  <si>
    <t>(mesa de trabajo realizadax 100) / mesa de trabajo programada</t>
  </si>
  <si>
    <t>% de avance cuatri</t>
  </si>
  <si>
    <t>Cumplimiento trimestre</t>
  </si>
  <si>
    <t>% avance acumulado</t>
  </si>
  <si>
    <t>Meta Cuatrimestre</t>
  </si>
  <si>
    <t>Para el periodo a evaluar (primer cuatrimestre vigencia 2024) esta actividad no presenta programación. Por lo cual se encuentra “en terminos” para posterior cumplimiento.</t>
  </si>
  <si>
    <t>La Oficina de Planeación, reporto en el SharePoint establecido para tal fin, la ejecución de 1 actividades de capacitación de la Política y procedimiento para la administración de riesgos. Esta Oficina observo las evidencias de ejecución de la misma actividad. Por lo anterior la Oficina de Control Interno concluyo que esta actividad cuenta con un porcentaje de cumplimiento para el primer cuatrimestre del 100% y un porcentaje acumulado para la vigencia 2024 del 33%.</t>
  </si>
  <si>
    <t>La Coordinación Nacional UGT, reporto en el SharePoint dispuesto para tal fin, la ejecución de 31 socializaciones de la Política de Administración de Riesgos a los colaboradores de las unidades de Gestión Territorial - UGT, esta oficina procedió a revisar las evidencias de ejecución cargadas, observando que, se realizó la documentación de las 31 socializaciones en las diferentes UGTs, como actas, presentación, listados de asistencia, entre otros. Por lo anterior la Oficina de Control Interno concluyo que esta actividad cuenta con un porcentaje de cumplimiento para el primer cuatrimestre del 97% y un porcentaje acumulado para la vigencia 2024 del 97%.</t>
  </si>
  <si>
    <t>La Oficina del Inspector de la Gestión de Tierras, reporto en el SharePoint dispuesto para tal fin, la ejecución de la actividad en el mes de febrero y marzo. Acto seguido, esta Oficina procedió a revisar las evidencias de ejecución cargadas, observando que se realizaron las 2 sesiones de socialización dirigida a los colaboradores de la ANT. Por lo anterior la Oficina de Control Interno concluyo que esta actividad cuenta con un porcentaje de cumplimiento para el primer cuatrimestre del 100% y un porcentaje acumulado para la vigencia 2024 del 100%.</t>
  </si>
  <si>
    <t>La Oficina de Control Interno, realizó en el mes de enero el informe de seguimiento al cumplimiento del PAAC y seguimiento a la gestión de los Riesgos de Corrupción, en el SharePoint reposan como evidencia de ejecución el memorando de comunicación y el informe publicado en la página web. Por lo anterior la Oficina de Control Interno concluyo que esta actividad cuenta con un porcentaje de cumplimiento para el primer cuatrimestre del 100% y un porcentaje acumulado para la vigencia 2024 del 33%.</t>
  </si>
  <si>
    <t>La Dirección General, no ha realizado reporte de gestión de esta actividad. Por lo anterior la Oficina de Control Interno con corte al primer cuatrimestre de la vigencia 2024 determina como incumplida esta actividad.</t>
  </si>
  <si>
    <t>La Oficina de Planeación, reporto en el SharePoint establecido para tal fin la ejecución de esta actividad para el mes de abril. La Oficina de Control Interno procedió a revisar las evidencias de gestión dispuestas para esta actividad, observando que el informe individual de rendición de cuentas para la implementación de la paz se encuentra publicado en la página web: https://www.ant.gov.co/servicio-al-ciudadano/participación-ciudadana/rendicion-de-cuentas-2023-2/. Por lo anterior la Oficina de Control Interno concluyo que esta actividad cuenta con un porcentaje de cumplimiento para el primer cuatrimestre del 100% y un porcentaje acumulado para la vigencia 2024 del 100%.</t>
  </si>
  <si>
    <t>La Oficina de Planeación, reporto en el SharePoint establecido para tal fin la ejecución de esta actividad para el mes de febrero. La Oficina de Control Interno procedió a revisar las evidencias de gestión dispuestas para esta actividad, observando que se envió un correo solicitando a las dependencias quienes conformaran el equipo de rendición de cuentas. Por lo anterior la Oficina de Control Interno concluyo que esta actividad cuenta con un porcentaje de cumplimiento para el primer cuatrimestre del 100% y un porcentaje acumulado para la vigencia 2024 del 100%.</t>
  </si>
  <si>
    <t>La Oficina de Planeación, reporto en el SharePoint establecido para tal fin la ejecución de esta actividad para el mes de marzo. La Oficina de Control Interno procedió a revisar las evidencias de gestión dispuestas para esta actividad, observando que se encuentra publicada la Estrategia de Rendición de Cuentas. Por lo anterior la Oficina de Control Interno concluyo que esta actividad cuenta con un porcentaje de cumplimiento para el primer cuatrimestre del 100% y un porcentaje acumulado para la vigencia 2024 del 100%.</t>
  </si>
  <si>
    <t>La Oficina de Planeación, reporto en el SharePoint establecido para tal fin la ejecución de esta actividad para el mes de marzo. La Oficina de Control Interno procedió a revisar las evidencias de gestión dispuestas para esta actividad, observando que se encuentra publicado el cronograma de Rendición de Cuentas. Por lo anterior la Oficina de Control Interno concluyo que esta actividad cuenta con un porcentaje de cumplimiento para el primer cuatrimestre del 100% y un porcentaje acumulado para la vigencia 2024 del 100%.</t>
  </si>
  <si>
    <t>La Coordinación Nacional UGTs, reporto en el SharePoint establecido para tal fin la ejecución de esta actividad para el mes de marzo, manifestando que: Se deja constancia que se elaboró el cronograma de Rendición de Cuentas para ejecutarlo en el mes de junio, tal como esta previsto inicialmente, sin embargo, está pendiente su publicación, ya que por solicitud de la Dirección General se está valorando la pertinencia de su realización en este mes. Una vez se defina el mes de ejecución se publicará el cronograma con los respectivos ajustes. La Oficina de Control Interno procedió a revisar las evidencias de gestión dispuestas para esta actividad, observando que existe el cronograma de rendición de cuentas de las UGTs y que la coordinación solicito su publicación en la Página web, sin embargo, la publicación no se ha realizado. Por lo anterior la Oficina de Control Interno concluyo que esta actividad cuenta con un porcentaje de cumplimiento para el primer cuatrimestre del 50% y un porcentaje acumulado para la vigencia 2024 del 50%. Se determina como incumplida, debido a que la unidad de medida hace referencia al cronograma elaborado y publicado y a la fecha de realización de este informe, no se ha logrado realizar la respectiva publicación de acuerdo con el cronograma del PAAC.</t>
  </si>
  <si>
    <t>La Dirección General, reporto en el SharePoint establecido para tal fin la ejecución de esta actividad para el mes de marzo. La Oficina de Control Interno procedió a revisar las evidencias de gestión dispuestas para esta actividad, observando que se han publicado 13 boletines que muestran la gestión de la ANT en la página web. Por lo anterior la Oficina de Control Interno concluyo que esta actividad cuenta con un porcentaje de cumplimiento para el primer cuatrimestre del 100% y un porcentaje acumulado para la vigencia 2024 del 25%.</t>
  </si>
  <si>
    <t>Para el periodo a evaluar (primer cuatrimestre vigencia 2024) esta actividad no presenta programación. Por lo cual se encuentra “en términos” para posterior cumplimiento.</t>
  </si>
  <si>
    <t>La Dirección General, reporto en el SharePoint establecido para tal fin la ejecución de esta actividad para los meses de febrero y abril. La Oficina de Control Interno procedió a revisar las evidencias de gestión dispuestas para esta actividad, observando que se han realizado las respectivas campañas informativas dirigidas a la ciudadanía sobre la importancia de la rendición de cuentas. Por lo anterior la Oficina de Control Interno concluyo que esta actividad cuenta con un porcentaje de cumplimiento para el primer cuatrimestre del 100% y un porcentaje acumulado para la vigencia 2024 del 50%.</t>
  </si>
  <si>
    <t>La Oficina de Planeación, reporto en el SharePoint establecido para tal fin la ejecución de esta actividad para el mes de marzo. La Oficina de Control Interno procedió a revisar las evidencias de gestión dispuestas para esta actividad, observando que se realizó la socialización de rendición de cuentas de acuerdo con el MURC dirigido al equipo líder de rendición. Por lo anterior la Oficina de Control Interno concluyo que esta actividad cuenta con un porcentaje de cumplimiento para el primer cuatrimestre del 100% y un porcentaje acumulado para la vigencia 2024 del 100%.</t>
  </si>
  <si>
    <t>La Oficina de Planeación, reporto en el SharePoint establecido para tal fin la ejecución de esta actividad para el mes de marzo. La Oficina de Control Interno procedió a revisar las evidencias de gestión dispuestas para esta actividad, observando que se realizó la actualización del autodiagnóstico de rendición de cuentas de acuerdo con la metodología dispuesta por el DAFP. Por lo anterior la Oficina de Control Interno concluyo que esta actividad cuenta con un porcentaje de cumplimiento para el primer cuatrimestre del 100% y un porcentaje acumulado para la vigencia 2024 del 50%.</t>
  </si>
  <si>
    <t>La Oficina de Planeación, reporto en el SharePoint establecido para tal fin la ejecución de 1 capacitación de Conceptos y Marco Legal RESO. La Oficina de Control Interno procedió a revisar las evidencias dispuestas para esta actividad, observando que se realizo la capacitación dirigida a todos los colaboradores de la ANT mediante la plataforma Microsoft Teams, cuyo tema hizo referencia a conceptos y marco legal RESO. Por lo anterior la Oficina de Control Interno concluyo que esta actividad cuenta con un porcentaje de cumplimiento para el primer cuatrimestre del 100% y un porcentaje acumulado para la vigencia 2024 del 100%.</t>
  </si>
  <si>
    <t>La Oficina de Planeación, reporto en el SharePoint establecido para tal fin la ejecución de esta actividad en los meses de febrero, marzo y abril. La Oficina de Control Interno procedió a revisar las evidencias dispuestas para esta actividad, observando que se realizaron 3 socializaciones de la racionalización de tramites mediante boletines informativos publicados en la página web. Por lo anterior la Oficina de Control Interno concluyo que esta actividad cuenta con un porcentaje de cumplimiento para el primer cuatrimestre del 150% (debido a que se reporto ejecución en febrero y este mes no tenia programación en el PAAC) y un porcentaje acumulado para la vigencia 2024 del 38%.</t>
  </si>
  <si>
    <t>La Dirección de Asuntos Étnicos, reporto en el SharePoint establecido para tal fin la ejecución de esta actividad en el mes de abril. La Oficina de Control Interno procedió a revisar las evidencias dispuestas para esta actividad, observando que se realizo una mesa de trabajo entre la DAE y la SUBDAE para identificar un nuevo tramite a registrar en el SUIT. Por lo anterior la Oficina de Control Interno concluyo que esta actividad cuenta con un porcentaje de cumplimiento para el primer cuatrimestre del 100% y un porcentaje acumulado para la vigencia 2024 del 100%</t>
  </si>
  <si>
    <t>La Oficina del Inspector de la Gestión de Tierras, reporto en el SharePoint dispuesto para tal fin, la ejecución de la actividad en el mes de Enero, manifestando que: Se entrego el MRC 2024 a la Dirección General mediante memorando 202410400015943, el cual fue aprobado por memorando 202410000021033, y se encuentra publicado en página web disponible en el siguiente enlace: https://www.ant.gov.co/planeación-control-y-gestión/planes-programas-y-proyectos/atención-al-ciudadano/. Acto seguido, esta Oficina procedió a revisar las evidencias de ejecución cargadas, observando la existencia de los dos memorandos, de envío y aprobación, y un correo informativo mediante el cual se notifico a la Agencia Nacional de Tierras la aprobación del PAAC y el MRC. Por lo anterior la Oficina de Control Interno concluyo que esta actividad cuenta con un porcentaje de cumplimiento para el primer cuatrimestre del 100% y un porcentaje acumulado para la vigencia 2024 del 100%.</t>
  </si>
  <si>
    <t>La Oficina del Inspector de la Gestión de Tierras, reporto en el SharePoint dispuesto para tal fin, la ejecución de la actividad en el mes de Enero, manifestando que: Se publicó el borrador del  MRC 2024 para observaciones ciudadanas  en página web disponible en el siguiente enlace: https://www.ant.gov.co/planeación-control-y-gestión/planes-programas-y-proyectos/atención-al-ciudadano/. Acto seguido, esta Oficina procedió a revisar las evidencias de ejecución cargadas, observando la existencia de un comunicado dirigido a los diferentes actores ciudadanos, cuyo asunto hace referencia a una invitación para participar en la formulación del PAAC y el MRC, de la misma manera se valido en el link suministrado la respectiva publicación. Por lo anterior la Oficina de Control Interno concluyo que esta actividad cuenta con un porcentaje de cumplimiento para el primer cuatrimestre del 100% y un porcentaje acumulado para la vigencia 2024 del 100%.</t>
  </si>
  <si>
    <t>La Oficina del Inspector de la Gestión de Tierras, reporto en el SharePoint dispuesto para tal fin, la ejecución de la actividad en el mes de marzo. Acto seguido, esta Oficina procedió a revisar las evidencias de ejecución cargadas, observando que se realizo la sensibilización de estas herramientas mediante 5 piezas comunicativas. Por lo anterior la Oficina de Control Interno concluyo que esta actividad cuenta con un porcentaje de cumplimiento para el primer cuatrimestre del 100% y un porcentaje acumulado para la vigencia 2024 del 100%.</t>
  </si>
  <si>
    <t>La Oficina del Inspector de la Gestión de Tierras, reporto en el SharePoint dispuesto para tal fin, la ejecución de la actividad en el mes de marzo y abril. Acto seguido, esta Oficina procedió a revisar las evidencias de ejecución cargadas, observando que se enviaron 2 correos electrónicos de alerta de reporte del MRC a los procesos responsables de la ANT. Por lo anterior la Oficina de Control Interno concluyo que esta actividad cuenta con un porcentaje de cumplimiento para el primer cuatrimestre del 100% y un porcentaje acumulado para la vigencia 2024 del 20%.</t>
  </si>
  <si>
    <t>La Oficina del Inspector de la Gestión de Tierras, reporto en el SharePoint dispuesto para tal fin, la ejecución de la actividad en el mes de enero, la cual manifestó que: Mediante el radicado No 202410404507881 se invito a las organizaciones sociales a retroalimentar el Plan de participación Ciudadana 2024 de la ANT, el 26 de enero del 2024 mediante comunicación del correo: oficinadelinspector@agenciadetierras.gov.co se compartió el Plan de Participación Ciudadana_ versión 1 a las organizaciones de la sociedad civil. Acto seguido, esta Oficina procedió a revisar las evidencias de ejecución cargadas, observando que el área responsable suministró el memorando, el correo y el plan de participación en construcción para la vigencia 2024. Por lo anterior la Oficina de Control Interno concluyo que esta actividad cuenta con un porcentaje de cumplimiento para el primer cuatrimestre del 100% y un porcentaje acumulado para la vigencia 2024 del 100%.</t>
  </si>
  <si>
    <t>La Secretaria General, reporto en el SharePoint establecido para tal fin la ejecución de esta actividad para los meses de enero, febrero y marzo. La Oficina de Control Interno procedió a revisar las evidencias de gestión dispuestas para esta actividad, observando que se realizaron los 3 Informes de seguimiento y monitoreo al centro de contacto de servicio al ciudadano. Por lo anterior la Oficina de Control Interno concluyo que esta actividad cuenta con un porcentaje de cumplimiento para el primer cuatrimestre del 100% y un porcentaje acumulado para la vigencia 2024 del 27%.</t>
  </si>
  <si>
    <t>La Secretaria General, reporto en el SharePoint establecido para tal fin la ejecución de esta actividad de manera anticipada en el mes de febrero. La Oficina de Control Interno procedió a revisar las evidencias de gestión dispuestas para esta actividad, observando que se realizó la sensibilización a la comunidad ANT sobre los canales de atención y carta de trato digno. Por lo anterior la Oficina de Control Interno concluyo que esta actividad cuenta con un porcentaje de cumplimiento para el primer cuatrimestre del 100% y un porcentaje acumulado para la vigencia 2024 del 27%.</t>
  </si>
  <si>
    <t>La Secretaria General, reporto en el SharePoint establecido para tal fin la ejecución de esta actividad para el mes de enero. La Oficina de Control Interno procedió a revisar las evidencias de gestión dispuestas para esta actividad, observando que la Subdirección de Talento Humano dentro de la formulación del Plan Institucional de Capacitación para la vigencia 2024 incluyo  en el Eje 2 Territorio, vida y ambiente, capacitación sobre servicio al ciudadano, y en el Eje 3 Mujeres, inclusión y diversidad capacitaciones sobre accesibilidad, inclusión y enfoque de atención diferencial. Lo anterior en el marco del Plan Nacional de Capacitación y Formación 2023 – 2030 expedido por el Departamento Administrativo de la Función Pública. Por lo anterior la Oficina de Control Interno concluyo que esta actividad cuenta con un porcentaje de cumplimiento para el primer cuatrimestre del 100% y un porcentaje acumulado para la vigencia 2024 del 100%.</t>
  </si>
  <si>
    <t>La Secretaria General, reporto en el SharePoint establecido para tal fin la ejecución de esta actividad para el mes de febrero. La Oficina de Control Interno procedió a revisar las evidencias de gestión dispuestas para esta actividad, observando que si se realizó la sensibilización a la comunidad ANT sobre los canales de atención y carta de trato digno. Por lo anterior la Oficina de Control Interno concluyo que esta actividad cuenta con un porcentaje de cumplimiento para el primer cuatrimestre del 100% y un porcentaje acumulado para la vigencia 2024 del 50%.</t>
  </si>
  <si>
    <t>La Dirección General, reporto en el SharePoint establecido para tal fin la ejecución de esta actividad para el mes de abril. La Oficina de Control Interno procedió a revisar las evidencias de gestión dispuestas para esta actividad, observando que se realizó la divulgación de la campaña de Atención al Ciudadano dirigida a la ciudadanía, difundida por los canales externos de la Entidad. Por lo anterior la Oficina de Control Interno concluyo que esta actividad cuenta con un porcentaje de cumplimiento para el primer cuatrimestre del 100% y un porcentaje acumulado para la vigencia 2024 del 25%.</t>
  </si>
  <si>
    <t>La Dirección General, reporto en el SharePoint establecido para tal fin la ejecución de esta actividad para el mes de febrero. La Oficina de Control Interno procedió a revisar las evidencias de gestión dispuestas para esta actividad, observando que se realizó la difusión de campañas anticorrupción en el marco del fenómeno de falsos tramitadores. Denuncias recibidas por la Oficina del Inspector de tierras y reportadas a Comunicaciones. Por lo anterior la Oficina de Control Interno concluyo que esta actividad cuenta con un porcentaje de cumplimiento para el primer cuatrimestre del 100% y un porcentaje acumulado para la vigencia 2024 del 33%.</t>
  </si>
  <si>
    <t>La Coordinación Nacional UGT, reporto en el SharePoint dispuesto para tal fin, la ejecución de 16 revisiones de los informes y las encuestas realizadas por el PAT en las unidades de Gestión Territorial - UGT, esta oficina procedió a revisar las evidencias de ejecución cargadas, observando que, se realizó la respectiva documentación de las 16 mesas de trabajo de revisión de las encuestas de satisfacción. Por lo anterior la Oficina de Control Interno concluyo que esta actividad cuenta con un porcentaje de cumplimiento para el primer cuatrimestre del 50% y un porcentaje acumulado para la vigencia 2024 del 13%.
Esta actividad se determina como incumplida ya que para el periodo de evaluación la coordinación Nacional UGT únicamente realizó 16 de las 32 revisiones programadas.</t>
  </si>
  <si>
    <t>La Dirección General reporto en el SharePoint establecido para tal fin la ejecución de esta actividad en el mes de abril. La Oficina de Control Interno procedió a revisar las evidencias de gestión dispuestas para esta actividad, observando que se cuenta con un monitoreo de medios de comunicación étnica, el cual cuenta con la relación de logros publicados en diferentes medios de comunicación. Por lo anterior la Oficina de Control Interno concluyo que esta actividad cuenta con un porcentaje de cumplimiento para el primer cuatrimestre del 100% y un porcentaje acumulado para la vigencia 2024 del 33%.</t>
  </si>
  <si>
    <t>La Secretaria General, reporto en el SharePoint establecido para tal fin la ejecución de esta actividad para el mes de abril. La Oficina de Control Interno procedió a revisar las evidencias de gestión dispuestas para esta actividad, observando que se realizaron capacitaciones a los equipos de agentes de servicio sobre Lineamientos de valija y notificaciones, guía del usuario línea de WhatsApp. Por lo anterior la Oficina de Control Interno concluyo que esta actividad cuenta con un porcentaje de cumplimiento para el primer cuatrimestre del 100% y un porcentaje acumulado para la vigencia 2024 del 33%.</t>
  </si>
  <si>
    <t>La Secretaria General, reporto en el SharePoint establecido para tal fin la ejecución de esta actividad para el mes de abril. La Oficina de Control Interno procedió a revisar las evidencias de gestión dispuestas para esta actividad, observando que durante el primer cuatrimestre de la vigencia 2024, se adelantaron actividades de difusión del Código de Integridad y Buen Gobierno de la ANT. Por lo anterior la Oficina de Control Interno concluyo que esta actividad cuenta con un porcentaje de cumplimiento para el primer cuatrimestre del 100% y un porcentaje acumulado para la vigencia 2024 del 33%.</t>
  </si>
  <si>
    <t>La Secretaria General, reporto en el SharePoint establecido para tal fin la ejecución de esta actividad para los meses de enero y abril. La Oficina de Control Interno procedió a revisar las evidencias de gestión dispuestas para esta actividad, observando que se están implementando las encuestas de satisfacción y con corte a la realización de este informe se cuenta con dos informes de satisfacción de las atenciones realizadas en los canales de servicio a la ciudadanía (IV trimestre 2023 y I trimestre 2024). Por lo anterior la Oficina de Control Interno concluyo que esta actividad cuenta con un porcentaje de cumplimiento para el primer cuatrimestre del 100% y un porcentaje acumulado para la vigencia 2024 del 50%.</t>
  </si>
  <si>
    <t>La Secretaria General, reporto en el SharePoint establecido para tal fin la ejecución de esta actividad para el mes de febrero. La Oficina de Control Interno procedió a revisar las evidencias de gestión dispuestas para esta actividad, observando que si se realizó la socialización a los funcionarios y contratistas a través de piezas comunicativas sobre lenguaje claro. Por lo anterior la Oficina de Control Interno concluyo que esta actividad cuenta con un porcentaje de cumplimiento para el primer cuatrimestre del 100% y un porcentaje acumulado para la vigencia 2024 del 100%.</t>
  </si>
  <si>
    <t>La Oficina del Inspector de la Gestión de Tierras, reporto en el SharePoint establecido para tal fin la ejecución de esta actividad para el mes de abril. La Oficina de Control Interno procedió a revisar las evidencias de gestión dispuestas para esta actividad, observando que existe un encuesta de satisfaccion diseñada y publicada en la pagina web de la ANT, en el siguiente enlace https://www.ant.gov.co/transparencia-y-acceso-a-la-informacion-publica/. Por lo anterior la Oficina de Control Interno concluyo que esta actividad cuenta con un porcentaje de cumplimiento para el primer cuatrimestre del 100% y un porcentaje acumulado para la vigencia 2024 del 100%.</t>
  </si>
  <si>
    <t>La Oficina del Inspector de la Gestión de Tierras, reporto en el SharePoint establecido para tal fin la ejecución de esta actividad para el mes de marzo. La Oficina de Control Interno procedió a revisar las evidencias de gestión dispuestas para esta actividad, observando que el día 19 de marzo mediante la plataforma Teams, se llevo a cabo la socialización de Lineamientos en materia de transparencia y acceso a la informacion publica, dirigida a funcionarios y contratistas de la ANT e incluida en el Plan de capacitacion Institucional - PIC.. Por lo anterior la Oficina de Control Interno concluyo que esta actividad cuenta con un porcentaje de cumplimiento para el primer cuatrimestre del 100% y un porcentaje acumulado para la vigencia 2024 del 100%.</t>
  </si>
  <si>
    <t>La Secretaria General, reporto en el SharePoint establecido para tal fin la ejecución de esta actividad para los meses enero, febrero, marzo y abril. La Oficina de Control Interno procedió a revisar las evidencias de gestión dispuestas para esta actividad, observando que en cumplimiento de lo dispuesto en la Ley 1712 de 2014 se realizaron piezas comunicativas que se han dispuesto en las UGT y PAT, frente a las decisiones que afectan la prestación del servicio al ciudadano. Por lo anterior la Oficina de Control Interno concluyo que esta actividad cuenta con un porcentaje de cumplimiento para el primer cuatrimestre del 100% y un porcentaje acumulado para la vigencia 2024 del 100%. Es importante mencionar que este es un indicador que se realiza por demanda y el mismo tiene programación del 100% para todos los meses.</t>
  </si>
  <si>
    <t>La Secretaria General - Subdirección Administrativa y Financiera, reporto en el SharePoint establecido para tal fin la ejecución de esta actividad para los meses enero, febrero, marzo y abril. La Oficina de Control Interno procedió a revisar las evidencias de gestión dispuestas para esta actividad observando que se encuentra publicada la ejecución presupuestal histórica de enero, febrero, marzo y abil 2024. en el siguiente enlace de la página web: https://www.ant.gov.co/planeacion-control-y-gestion/gestion-financiera/ejecucion-presupuesto/. Por lo anterior la Oficina de Control Interno concluyo que esta actividad cuenta con un porcentaje de cumplimiento para el primer cuatrimestre del 100% y un porcentaje acumulado para la vigencia 2024 del 36%.</t>
  </si>
  <si>
    <t>La Secretaria General - Subdirección Administrativa y Financiera, reporto en el SharePoint establecido para tal fin la ejecución de esta actividad de manera anticipada para el mes de Enero. La Oficina de Control Interno procedió a revisar las evidencias de gestión dispuestas para esta actividad observando que el Plan Anual de Adquisiones se encuentra publicado en la página web de la Agencia Nacional de Tierras y en la plataforma dispuesta por Colombia Compra Eficiente, SECOP II. Por lo anterior la Oficina de Control Interno concluyo que esta actividad cuenta con un porcentaje de cumplimiento para el primer cuatrimestre del 100% y un porcentaje acumulado para la vigencia 2024 del 100%.</t>
  </si>
  <si>
    <t>La Secretaria General - Coordinación para la Gestión Contractual, reporto en el SharePoint establecido para tal fin la ejecución de esta actividad para el mes de enero, febrero, marzo y abril. La Oficina de Control Interno procedió a revisar las evidencias de gestión dispuestas para esta actividad observando que se encuentran publicados las contrataciones vigentes por parte de la ANT en la página web y en SECO II. Por lo anterior la Oficina de Control Interno concluyo que esta actividad cuenta con un porcentaje de cumplimiento para el primer cuatrimestre del 100% y un porcentaje acumulado para la vigencia 2024 del 100%. Es importante mencionar que este es un indicador que se realiza por demanda y el mismo tiene programación del 100% para todos los meses.</t>
  </si>
  <si>
    <t>La Secretaria General - Subdirección Administrativa y Financiera, reporto en el SharePoint establecido para tal fin la ejecución de esta actividad para el mes de Enero y abril. La Oficina de Control Interno procedió a revisar las evidencias de gestión dispuestas para esta actividad observando que se encuentra publicado en la página web el informe de PQRSD del IV trimestre 2023 y el I trimestre del 2024. Por lo anterior la Oficina de Control Interno concluyo que esta actividad cuenta con un porcentaje de cumplimiento para el primer cuatrimestre del 100% y un porcentaje acumulado para la vigencia 2024 del 50%.</t>
  </si>
  <si>
    <t>La Coordinación Nacional UGT, reporto en el SharePoint dispuesto para tal fin, la ejecución de 13 revisiones de los informes trimestrales de PQRSD que publica la Subdirección Administrativa y Financiera, esta oficina procedió a revisar las evidencias de ejecución cargadas, observando que, se realizó la respectiva documentación de las 13 mesas de trabajo de revisión de los informes de PQRSD. Por lo anterior la Oficina de Control Interno concluyo que esta actividad cuenta con un porcentaje de cumplimiento para el primer cuatrimestre del 41% y un porcentaje acumulado para la vigencia 2024 del 10%.
Esta actividad se determina como incumplida ya que para el periodo de evaluación la coordinación Nacional UGT únicamente realizó 13 de las 32 revisiones programadas.</t>
  </si>
  <si>
    <t>La Oficina de Planeación, reporto en el SharePoint establecido para tal fin, la ejecución de 3 actividades de boletines informativos en la Intranet Institucional. Se procedió a revisar las evidencias de ejecución dispuestas por el proceso y se encontraron los 3 boletines cargados de sensibilización de riesgos y lineas de defensa. Por lo anterior la Oficina de Control Interno concluyo que esta actividad cuenta con un porcentaje de cumplimiento para el primer cuatrimestre del 100% y un porcentaje acumulado para la vigencia 2024 del 30%.</t>
  </si>
  <si>
    <t>La Oficina de Planeación, reporto en el SharePoint establecido para tal fin la ejecución de esta actividad para el mes de enero y abril. La Oficina de Control Interno procedió a revisar las evidencias de gestión dispuestas para esta actividad, observando que la Oficina de Planeación ha documentado en un archivo de Excel información de gestión de la ANT en cumplimiento del acuerdo de paz PMI, este Excel cuenta con la información de hectáreas incorporadas al fondo de tierras y de los Ajustes normativos expedidos para la formalización de la propiedad en territorios con cultivos de uso ilícito, entre otras. Por lo anterior la Oficina de Control Interno concluyo que esta actividad cuenta con un porcentaje de cumplimiento para el primer cuatrimestre del 100% y un porcentaje acumulado para la vigencia 2024 del 50%.</t>
  </si>
  <si>
    <t>La Secretaria General, reporto en el SharePoint establecido para tal fin la ejecución de esta actividad para el mes de abril. La Oficina de Control Interno procedió a revisar las evidencias de gestión dispuestas para esta actividad, observando que existen unas capsulas informativas de PQRSD enviadas por correo electrónico. Por lo anterior la Oficina de Control Interno concluyo que esta actividad cuenta con un porcentaje de cumplimiento para el primer cuatrimestre del 100% y un porcentaje acumulado para la vigencia 2024 del 50%.</t>
  </si>
  <si>
    <t>Contenidos escritos y/o audiovisuales en los diferentes canales oficiales de la ANT.</t>
  </si>
  <si>
    <t>La Dirección de Asuntos Étnicos reporta en el SharePoint dispuesto para tal fin que: Actividad programada para diciembre 2024. Sin embargo, esta Oficina al revisar el programador en el PAAC, determina que esta actividad se encuentra incumplida con corte al primer cuatrimestre de la vigencia 2024 ya que no se realizó la actividad en el mes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</si>
</sst>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1"/>
      <color theme="1"/>
      <name val="Arial Narrow"/>
      <family val="2"/>
    </font>
    <font>
      <b/>
      <sz val="28"/>
      <color theme="1"/>
      <name val="Arial Narrow"/>
      <family val="2"/>
    </font>
    <font>
      <b/>
      <sz val="11"/>
      <color theme="1"/>
      <name val="Arial Narrow"/>
      <family val="2"/>
    </font>
    <font>
      <b/>
      <sz val="16"/>
      <name val="Arial Narrow"/>
      <family val="2"/>
    </font>
    <font>
      <b/>
      <sz val="14"/>
      <name val="Arial Narrow"/>
      <family val="2"/>
    </font>
    <font>
      <b/>
      <sz val="12"/>
      <name val="Arial Narrow"/>
      <family val="2"/>
    </font>
    <font>
      <b/>
      <sz val="18"/>
      <name val="Arial Narrow"/>
      <family val="2"/>
    </font>
    <font>
      <sz val="11"/>
      <name val="Arial Narrow"/>
      <family val="2"/>
    </font>
    <font>
      <sz val="11"/>
      <color rgb="FFE7E6E6"/>
      <name val="Arial Narrow"/>
      <family val="2"/>
    </font>
    <font>
      <sz val="11"/>
      <color rgb="FF000000"/>
      <name val="Arial Narrow"/>
      <family val="2"/>
    </font>
    <font>
      <b/>
      <sz val="28"/>
      <color rgb="FF000000"/>
      <name val="Arial Narrow"/>
      <family val="2"/>
    </font>
    <font>
      <b/>
      <sz val="11"/>
      <color rgb="FF000000"/>
      <name val="Arial Narrow"/>
      <family val="2"/>
    </font>
    <font>
      <sz val="11"/>
      <color rgb="FF000000"/>
      <name val="Calibri"/>
      <family val="2"/>
    </font>
    <font>
      <b/>
      <sz val="14"/>
      <color rgb="FF000000"/>
      <name val="Arial Narrow"/>
      <family val="2"/>
    </font>
    <font>
      <b/>
      <sz val="14"/>
      <color rgb="FF000000"/>
      <name val="Arial"/>
      <family val="2"/>
    </font>
    <font>
      <b/>
      <sz val="18"/>
      <color theme="1"/>
      <name val="Arial Narrow"/>
      <family val="2"/>
    </font>
    <font>
      <b/>
      <sz val="18"/>
      <color rgb="FF000000"/>
      <name val="Arial Narrow"/>
      <family val="2"/>
    </font>
    <font>
      <sz val="11"/>
      <color theme="1"/>
      <name val="Calibri"/>
      <family val="2"/>
    </font>
    <font>
      <sz val="11"/>
      <color rgb="FFFF0000"/>
      <name val="Arial Narrow"/>
      <family val="2"/>
    </font>
  </fonts>
  <fills count="12">
    <fill>
      <patternFill patternType="none"/>
    </fill>
    <fill>
      <patternFill patternType="gray125"/>
    </fill>
    <fill>
      <patternFill patternType="solid">
        <fgColor theme="2" tint="-0.74999237037263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3A3838"/>
        <bgColor rgb="FF000000"/>
      </patternFill>
    </fill>
    <fill>
      <patternFill patternType="solid">
        <fgColor rgb="FF8EA9DB"/>
        <bgColor rgb="FF000000"/>
      </patternFill>
    </fill>
    <fill>
      <patternFill patternType="solid">
        <fgColor rgb="FFE2EFDA"/>
        <bgColor rgb="FF000000"/>
      </patternFill>
    </fill>
    <fill>
      <patternFill patternType="solid">
        <fgColor rgb="FFFFFFFF"/>
        <bgColor rgb="FF000000"/>
      </patternFill>
    </fill>
    <fill>
      <patternFill patternType="solid">
        <fgColor rgb="FF92D050"/>
        <bgColor rgb="FF000000"/>
      </patternFill>
    </fill>
    <fill>
      <patternFill patternType="solid">
        <fgColor rgb="FF92D050"/>
        <bgColor indexed="64"/>
      </patternFill>
    </fill>
    <fill>
      <patternFill patternType="solid">
        <fgColor theme="8"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rgb="FF000000"/>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90">
    <xf numFmtId="0" fontId="0" fillId="0" borderId="0" xfId="0"/>
    <xf numFmtId="0" fontId="2" fillId="2" borderId="0" xfId="0" applyFont="1" applyFill="1" applyAlignment="1">
      <alignment horizontal="center" vertical="center"/>
    </xf>
    <xf numFmtId="0" fontId="2" fillId="2" borderId="0" xfId="0" applyFont="1" applyFill="1"/>
    <xf numFmtId="0" fontId="7"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7" fillId="0" borderId="1" xfId="0" applyFont="1" applyBorder="1" applyAlignment="1">
      <alignment horizontal="center" vertical="center" wrapText="1"/>
    </xf>
    <xf numFmtId="9" fontId="9" fillId="0" borderId="1" xfId="1" applyFont="1" applyFill="1" applyBorder="1" applyAlignment="1" applyProtection="1">
      <alignment horizontal="left" vertical="center" wrapText="1"/>
    </xf>
    <xf numFmtId="0" fontId="10"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xf>
    <xf numFmtId="1" fontId="9" fillId="0" borderId="1" xfId="1" applyNumberFormat="1" applyFont="1" applyFill="1" applyBorder="1" applyAlignment="1" applyProtection="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1" fillId="5" borderId="0" xfId="0" applyFont="1" applyFill="1" applyAlignment="1">
      <alignment horizontal="center" vertical="center"/>
    </xf>
    <xf numFmtId="0" fontId="11" fillId="5" borderId="0" xfId="0" applyFont="1" applyFill="1"/>
    <xf numFmtId="0" fontId="7" fillId="7" borderId="1" xfId="0" applyFont="1" applyFill="1" applyBorder="1" applyAlignment="1">
      <alignment horizontal="center" vertical="center" wrapText="1"/>
    </xf>
    <xf numFmtId="0" fontId="11" fillId="0" borderId="1" xfId="0" applyFont="1" applyBorder="1" applyAlignment="1">
      <alignment vertical="center"/>
    </xf>
    <xf numFmtId="0" fontId="10" fillId="8" borderId="5"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6" fillId="10" borderId="1" xfId="0" applyFont="1" applyFill="1" applyBorder="1" applyAlignment="1">
      <alignment horizontal="center" vertical="center"/>
    </xf>
    <xf numFmtId="0" fontId="11"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9" xfId="0" applyFont="1" applyBorder="1" applyAlignment="1">
      <alignment horizontal="center" vertical="center" wrapText="1"/>
    </xf>
    <xf numFmtId="0" fontId="11" fillId="0" borderId="9" xfId="0" applyFont="1" applyBorder="1" applyAlignment="1">
      <alignment horizontal="center" vertical="center" wrapText="1"/>
    </xf>
    <xf numFmtId="1" fontId="9"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9" fillId="0" borderId="1" xfId="1" applyFont="1" applyFill="1" applyBorder="1" applyAlignment="1" applyProtection="1">
      <alignment horizontal="left" vertical="top" wrapText="1"/>
    </xf>
    <xf numFmtId="0" fontId="10" fillId="0" borderId="9" xfId="0" applyFont="1" applyBorder="1" applyAlignment="1">
      <alignment horizontal="center" vertical="center" wrapText="1"/>
    </xf>
    <xf numFmtId="0" fontId="11" fillId="0" borderId="5" xfId="0" applyFont="1" applyBorder="1" applyAlignment="1">
      <alignment horizontal="center" vertical="center" textRotation="90" wrapText="1"/>
    </xf>
    <xf numFmtId="0" fontId="11" fillId="0" borderId="9" xfId="0" applyFont="1" applyBorder="1" applyAlignment="1">
      <alignment horizontal="center" vertical="center" textRotation="90" wrapText="1"/>
    </xf>
    <xf numFmtId="0" fontId="11" fillId="0" borderId="5"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textRotation="90" wrapText="1"/>
    </xf>
    <xf numFmtId="0" fontId="13" fillId="0" borderId="1" xfId="0" applyFont="1" applyBorder="1" applyAlignment="1">
      <alignment horizontal="center" vertical="center" textRotation="90" wrapText="1"/>
    </xf>
    <xf numFmtId="0" fontId="11" fillId="8" borderId="5" xfId="0" applyFont="1" applyFill="1" applyBorder="1" applyAlignment="1">
      <alignment horizontal="center" vertical="center" textRotation="90" wrapText="1"/>
    </xf>
    <xf numFmtId="0" fontId="11" fillId="8" borderId="1" xfId="0" applyFont="1" applyFill="1" applyBorder="1" applyAlignment="1">
      <alignment horizontal="center" vertical="center" textRotation="90" wrapText="1"/>
    </xf>
    <xf numFmtId="1" fontId="9"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textRotation="255" wrapText="1"/>
    </xf>
    <xf numFmtId="1" fontId="9" fillId="8" borderId="1" xfId="0" applyNumberFormat="1" applyFont="1" applyFill="1" applyBorder="1" applyAlignment="1">
      <alignment horizontal="center" vertical="center" textRotation="255" wrapText="1"/>
    </xf>
    <xf numFmtId="9" fontId="11" fillId="8" borderId="1" xfId="1" applyFont="1" applyFill="1" applyBorder="1" applyAlignment="1" applyProtection="1">
      <alignment horizontal="center" vertical="center" wrapText="1"/>
    </xf>
    <xf numFmtId="0" fontId="11" fillId="8" borderId="1" xfId="1" applyNumberFormat="1" applyFont="1" applyFill="1" applyBorder="1" applyAlignment="1" applyProtection="1">
      <alignment horizontal="center" vertical="center" wrapText="1"/>
    </xf>
    <xf numFmtId="0" fontId="14" fillId="8" borderId="1"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9" fillId="0" borderId="7"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7" xfId="0" applyFont="1" applyFill="1" applyBorder="1" applyAlignment="1">
      <alignment horizontal="center" vertical="center" wrapText="1"/>
    </xf>
    <xf numFmtId="9" fontId="9" fillId="0" borderId="1" xfId="0" applyNumberFormat="1" applyFont="1" applyBorder="1" applyAlignment="1">
      <alignment horizontal="center" vertical="center" wrapText="1"/>
    </xf>
    <xf numFmtId="1" fontId="9" fillId="0" borderId="1" xfId="1" applyNumberFormat="1" applyFont="1" applyFill="1" applyBorder="1" applyAlignment="1" applyProtection="1">
      <alignment horizontal="center" vertical="center"/>
    </xf>
    <xf numFmtId="9" fontId="9" fillId="0" borderId="1" xfId="1" applyFont="1" applyFill="1" applyBorder="1" applyAlignment="1" applyProtection="1">
      <alignment horizontal="center" vertical="center" wrapText="1"/>
    </xf>
    <xf numFmtId="0" fontId="11" fillId="0" borderId="0" xfId="0" applyFont="1" applyAlignment="1">
      <alignment vertical="top" wrapText="1"/>
    </xf>
    <xf numFmtId="0" fontId="11" fillId="8" borderId="5"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1" fillId="8" borderId="1" xfId="0" applyFont="1" applyFill="1" applyBorder="1" applyAlignment="1">
      <alignment horizontal="center" vertical="center" textRotation="255"/>
    </xf>
    <xf numFmtId="0" fontId="11" fillId="0" borderId="1" xfId="0" applyFont="1" applyBorder="1" applyAlignment="1">
      <alignment horizontal="center" vertical="center" textRotation="255" wrapText="1"/>
    </xf>
    <xf numFmtId="9" fontId="11" fillId="0" borderId="1" xfId="1" applyFont="1" applyFill="1" applyBorder="1" applyAlignment="1">
      <alignment horizontal="center" vertical="center" wrapText="1"/>
    </xf>
    <xf numFmtId="0" fontId="9" fillId="8" borderId="1" xfId="0" applyFont="1" applyFill="1" applyBorder="1" applyAlignment="1">
      <alignment horizontal="center" vertical="center" textRotation="255" wrapText="1"/>
    </xf>
    <xf numFmtId="0" fontId="11" fillId="8" borderId="9" xfId="0" applyFont="1" applyFill="1" applyBorder="1" applyAlignment="1">
      <alignment horizontal="center" vertical="center" textRotation="90" wrapText="1"/>
    </xf>
    <xf numFmtId="9" fontId="11" fillId="8" borderId="1" xfId="0" applyNumberFormat="1" applyFont="1" applyFill="1" applyBorder="1" applyAlignment="1">
      <alignment horizontal="center" vertical="center" wrapText="1"/>
    </xf>
    <xf numFmtId="0" fontId="11" fillId="9" borderId="0" xfId="0" applyFont="1" applyFill="1" applyAlignment="1">
      <alignment horizontal="center" vertical="center"/>
    </xf>
    <xf numFmtId="1"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9" fontId="9" fillId="0" borderId="1" xfId="1" applyFont="1" applyFill="1" applyBorder="1" applyAlignment="1" applyProtection="1">
      <alignment horizontal="center" vertical="center"/>
    </xf>
    <xf numFmtId="9" fontId="9" fillId="0" borderId="1" xfId="0" applyNumberFormat="1" applyFont="1" applyBorder="1" applyAlignment="1">
      <alignment horizontal="center" vertical="center"/>
    </xf>
    <xf numFmtId="9" fontId="1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1" fillId="0" borderId="0" xfId="0" applyFont="1" applyAlignment="1">
      <alignment horizontal="left" vertical="center" wrapText="1"/>
    </xf>
    <xf numFmtId="15" fontId="11" fillId="0" borderId="1" xfId="0" applyNumberFormat="1" applyFont="1" applyBorder="1" applyAlignment="1">
      <alignment horizontal="center" vertical="center" wrapText="1"/>
    </xf>
    <xf numFmtId="9" fontId="11" fillId="0" borderId="1" xfId="1" applyFont="1" applyFill="1" applyBorder="1" applyAlignment="1" applyProtection="1">
      <alignment horizontal="center" vertical="center" wrapText="1"/>
    </xf>
    <xf numFmtId="3" fontId="11" fillId="8" borderId="1" xfId="0" applyNumberFormat="1" applyFont="1" applyFill="1" applyBorder="1" applyAlignment="1">
      <alignment horizontal="center" vertical="center" wrapText="1"/>
    </xf>
    <xf numFmtId="15" fontId="11" fillId="8" borderId="1" xfId="0" applyNumberFormat="1" applyFont="1" applyFill="1" applyBorder="1" applyAlignment="1">
      <alignment horizontal="center" vertical="center" wrapText="1"/>
    </xf>
    <xf numFmtId="9" fontId="13" fillId="8" borderId="1"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2" fillId="0" borderId="0" xfId="0" applyFont="1" applyAlignment="1">
      <alignment horizontal="center" vertical="center"/>
    </xf>
    <xf numFmtId="9" fontId="9" fillId="0" borderId="1" xfId="1" applyFont="1" applyBorder="1" applyAlignment="1">
      <alignment horizontal="center" vertical="center" wrapText="1"/>
    </xf>
    <xf numFmtId="9" fontId="11" fillId="0" borderId="1" xfId="1" applyFont="1" applyBorder="1" applyAlignment="1">
      <alignment horizontal="center" vertical="center"/>
    </xf>
    <xf numFmtId="9" fontId="2" fillId="0" borderId="1" xfId="1" applyFont="1" applyBorder="1" applyAlignment="1">
      <alignment horizontal="center" vertical="center" wrapText="1"/>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1" fillId="0" borderId="1" xfId="0" applyFont="1" applyBorder="1" applyAlignment="1">
      <alignment horizontal="left" vertical="top" wrapText="1"/>
    </xf>
    <xf numFmtId="9" fontId="9" fillId="0" borderId="1" xfId="1" applyFont="1" applyFill="1" applyBorder="1" applyAlignment="1">
      <alignment horizontal="center" vertical="center" wrapText="1"/>
    </xf>
    <xf numFmtId="0" fontId="16" fillId="4" borderId="1" xfId="0" applyFont="1" applyFill="1" applyBorder="1" applyAlignment="1">
      <alignment horizontal="center" vertical="center"/>
    </xf>
    <xf numFmtId="9" fontId="11" fillId="0" borderId="1" xfId="1" applyFont="1" applyFill="1" applyBorder="1" applyAlignment="1">
      <alignment horizontal="center" vertical="center"/>
    </xf>
    <xf numFmtId="0" fontId="14"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5" fillId="10" borderId="3" xfId="0" applyFont="1" applyFill="1" applyBorder="1" applyAlignment="1">
      <alignment horizontal="center" vertical="center"/>
    </xf>
    <xf numFmtId="0" fontId="15" fillId="10" borderId="5" xfId="0" applyFont="1" applyFill="1" applyBorder="1" applyAlignment="1">
      <alignment horizontal="center" vertical="center"/>
    </xf>
    <xf numFmtId="0" fontId="15" fillId="10" borderId="2" xfId="0" applyFont="1" applyFill="1" applyBorder="1" applyAlignment="1">
      <alignment horizontal="center" vertical="center"/>
    </xf>
    <xf numFmtId="0" fontId="15" fillId="10" borderId="6" xfId="0" applyFont="1" applyFill="1" applyBorder="1" applyAlignment="1">
      <alignment horizontal="center" vertical="center"/>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8" fillId="0" borderId="2"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8" borderId="2"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11" fillId="0" borderId="2" xfId="0" applyFont="1" applyBorder="1" applyAlignment="1">
      <alignment horizontal="left" vertical="top"/>
    </xf>
    <xf numFmtId="0" fontId="11" fillId="0" borderId="8" xfId="0" applyFont="1" applyBorder="1" applyAlignment="1">
      <alignment horizontal="left" vertical="top"/>
    </xf>
    <xf numFmtId="0" fontId="11" fillId="0" borderId="6" xfId="0" applyFont="1" applyBorder="1" applyAlignment="1">
      <alignment horizontal="left" vertical="top"/>
    </xf>
    <xf numFmtId="0" fontId="11" fillId="0" borderId="2" xfId="0" applyFont="1" applyBorder="1" applyAlignment="1">
      <alignment horizontal="left" vertical="top" wrapText="1"/>
    </xf>
    <xf numFmtId="0" fontId="11" fillId="0" borderId="8" xfId="0" applyFont="1" applyBorder="1" applyAlignment="1">
      <alignment horizontal="left" vertical="top" wrapText="1"/>
    </xf>
    <xf numFmtId="0" fontId="11" fillId="0" borderId="6" xfId="0" applyFont="1" applyBorder="1" applyAlignment="1">
      <alignment horizontal="left" vertical="top"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1" fillId="11" borderId="1" xfId="0" applyFont="1" applyFill="1" applyBorder="1" applyAlignment="1">
      <alignment horizontal="center" vertical="center"/>
    </xf>
    <xf numFmtId="0" fontId="9" fillId="8" borderId="1" xfId="0" applyFont="1" applyFill="1" applyBorder="1" applyAlignment="1">
      <alignment horizontal="center" vertical="center" wrapText="1"/>
    </xf>
    <xf numFmtId="9" fontId="9" fillId="8"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14" fillId="8" borderId="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8" fillId="0" borderId="1" xfId="0" applyFont="1" applyBorder="1" applyAlignment="1">
      <alignment horizontal="center" vertical="center" textRotation="90"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9" fontId="11" fillId="0" borderId="1" xfId="1" applyFont="1" applyFill="1" applyBorder="1" applyAlignment="1">
      <alignment horizontal="center" vertical="center" wrapText="1"/>
    </xf>
    <xf numFmtId="0" fontId="11" fillId="10" borderId="3"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8" fillId="0" borderId="2" xfId="0" applyFont="1" applyBorder="1" applyAlignment="1">
      <alignment horizontal="center" vertical="center" textRotation="90" wrapText="1"/>
    </xf>
    <xf numFmtId="0" fontId="18" fillId="0" borderId="8" xfId="0" applyFont="1" applyBorder="1" applyAlignment="1">
      <alignment horizontal="center" vertical="center" textRotation="90" wrapText="1"/>
    </xf>
    <xf numFmtId="9" fontId="9" fillId="0" borderId="2" xfId="1" applyFont="1" applyFill="1" applyBorder="1" applyAlignment="1">
      <alignment horizontal="center" vertical="center" wrapText="1"/>
    </xf>
    <xf numFmtId="9" fontId="9" fillId="0" borderId="8" xfId="1" applyFont="1" applyFill="1" applyBorder="1" applyAlignment="1">
      <alignment horizontal="center" vertical="center" wrapText="1"/>
    </xf>
    <xf numFmtId="9" fontId="9" fillId="0" borderId="6" xfId="1" applyFont="1" applyFill="1" applyBorder="1" applyAlignment="1">
      <alignment horizontal="center" vertical="center" wrapText="1"/>
    </xf>
    <xf numFmtId="9" fontId="11" fillId="0" borderId="2" xfId="1" applyFont="1" applyBorder="1" applyAlignment="1">
      <alignment horizontal="center" vertical="center" wrapText="1"/>
    </xf>
    <xf numFmtId="9" fontId="11" fillId="0" borderId="8" xfId="1" applyFont="1" applyBorder="1" applyAlignment="1">
      <alignment horizontal="center" vertical="center" wrapText="1"/>
    </xf>
    <xf numFmtId="9" fontId="11" fillId="0" borderId="6" xfId="1" applyFont="1" applyBorder="1" applyAlignment="1">
      <alignment horizontal="center" vertical="center"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0" xfId="0" applyFont="1" applyAlignment="1">
      <alignment horizontal="center" vertical="center" textRotation="90" wrapText="1"/>
    </xf>
    <xf numFmtId="9" fontId="9" fillId="0" borderId="2" xfId="1" applyFont="1" applyBorder="1" applyAlignment="1">
      <alignment horizontal="center" vertical="center" wrapText="1"/>
    </xf>
    <xf numFmtId="9" fontId="9" fillId="0" borderId="8" xfId="1" applyFont="1" applyBorder="1" applyAlignment="1">
      <alignment horizontal="center" vertical="center" wrapText="1"/>
    </xf>
    <xf numFmtId="9" fontId="9" fillId="0" borderId="6" xfId="1" applyFont="1" applyBorder="1" applyAlignment="1">
      <alignment horizontal="center" vertical="center" wrapText="1"/>
    </xf>
    <xf numFmtId="0" fontId="17" fillId="0" borderId="13" xfId="0" applyFont="1" applyBorder="1" applyAlignment="1">
      <alignment horizontal="center" vertical="center" textRotation="90" wrapText="1"/>
    </xf>
    <xf numFmtId="0" fontId="17" fillId="0" borderId="14" xfId="0" applyFont="1" applyBorder="1" applyAlignment="1">
      <alignment horizontal="center" vertical="center" textRotation="90"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109538</xdr:colOff>
      <xdr:row>0</xdr:row>
      <xdr:rowOff>95251</xdr:rowOff>
    </xdr:from>
    <xdr:to>
      <xdr:col>0</xdr:col>
      <xdr:colOff>893300</xdr:colOff>
      <xdr:row>1</xdr:row>
      <xdr:rowOff>190500</xdr:rowOff>
    </xdr:to>
    <xdr:pic>
      <xdr:nvPicPr>
        <xdr:cNvPr id="4" name="Imagen 3">
          <a:extLst>
            <a:ext uri="{FF2B5EF4-FFF2-40B4-BE49-F238E27FC236}">
              <a16:creationId xmlns:a16="http://schemas.microsoft.com/office/drawing/2014/main" id="{4A3DDBC1-C26B-4281-B080-F70A769427C3}"/>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461963" y="352426"/>
          <a:ext cx="783762" cy="781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333375</xdr:rowOff>
    </xdr:from>
    <xdr:to>
      <xdr:col>1</xdr:col>
      <xdr:colOff>27398</xdr:colOff>
      <xdr:row>1</xdr:row>
      <xdr:rowOff>576261</xdr:rowOff>
    </xdr:to>
    <xdr:pic>
      <xdr:nvPicPr>
        <xdr:cNvPr id="5" name="Imagen 4">
          <a:extLst>
            <a:ext uri="{FF2B5EF4-FFF2-40B4-BE49-F238E27FC236}">
              <a16:creationId xmlns:a16="http://schemas.microsoft.com/office/drawing/2014/main" id="{D349D191-D649-42EA-BD9D-880426014DFC}"/>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61925" y="333375"/>
          <a:ext cx="1027523" cy="1023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1</xdr:col>
      <xdr:colOff>400050</xdr:colOff>
      <xdr:row>1</xdr:row>
      <xdr:rowOff>343693</xdr:rowOff>
    </xdr:to>
    <xdr:pic>
      <xdr:nvPicPr>
        <xdr:cNvPr id="5" name="Imagen 4">
          <a:extLst>
            <a:ext uri="{FF2B5EF4-FFF2-40B4-BE49-F238E27FC236}">
              <a16:creationId xmlns:a16="http://schemas.microsoft.com/office/drawing/2014/main" id="{92A55C00-C9BA-4426-BD9C-75DCD9C91FA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476250" y="381000"/>
          <a:ext cx="1438275" cy="981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40482</xdr:colOff>
      <xdr:row>0</xdr:row>
      <xdr:rowOff>92869</xdr:rowOff>
    </xdr:from>
    <xdr:to>
      <xdr:col>1</xdr:col>
      <xdr:colOff>257175</xdr:colOff>
      <xdr:row>0</xdr:row>
      <xdr:rowOff>990601</xdr:rowOff>
    </xdr:to>
    <xdr:pic>
      <xdr:nvPicPr>
        <xdr:cNvPr id="5" name="Imagen 4">
          <a:extLst>
            <a:ext uri="{FF2B5EF4-FFF2-40B4-BE49-F238E27FC236}">
              <a16:creationId xmlns:a16="http://schemas.microsoft.com/office/drawing/2014/main" id="{2080AAD0-9F37-4EF6-9EE4-5A2BD550A7CD}"/>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40482" y="92869"/>
          <a:ext cx="1378743" cy="8977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145258</xdr:colOff>
      <xdr:row>0</xdr:row>
      <xdr:rowOff>142875</xdr:rowOff>
    </xdr:from>
    <xdr:to>
      <xdr:col>1</xdr:col>
      <xdr:colOff>333376</xdr:colOff>
      <xdr:row>1</xdr:row>
      <xdr:rowOff>369093</xdr:rowOff>
    </xdr:to>
    <xdr:pic>
      <xdr:nvPicPr>
        <xdr:cNvPr id="5" name="Imagen 4">
          <a:extLst>
            <a:ext uri="{FF2B5EF4-FFF2-40B4-BE49-F238E27FC236}">
              <a16:creationId xmlns:a16="http://schemas.microsoft.com/office/drawing/2014/main" id="{3F60D160-4AEA-406A-A941-07ABD16A487E}"/>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497683" y="400050"/>
          <a:ext cx="1350168" cy="10834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47200</xdr:rowOff>
    </xdr:from>
    <xdr:to>
      <xdr:col>1</xdr:col>
      <xdr:colOff>101217</xdr:colOff>
      <xdr:row>3</xdr:row>
      <xdr:rowOff>114300</xdr:rowOff>
    </xdr:to>
    <xdr:pic>
      <xdr:nvPicPr>
        <xdr:cNvPr id="3" name="Imagen 2">
          <a:extLst>
            <a:ext uri="{FF2B5EF4-FFF2-40B4-BE49-F238E27FC236}">
              <a16:creationId xmlns:a16="http://schemas.microsoft.com/office/drawing/2014/main" id="{ABBB0DFF-A794-45FE-89A3-FEE09CA4E06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47200"/>
          <a:ext cx="1129917" cy="1000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BD06-73EA-49C3-9EB4-92F0995BFF69}">
  <dimension ref="A1:A3"/>
  <sheetViews>
    <sheetView workbookViewId="0">
      <selection activeCell="F14" sqref="F14"/>
    </sheetView>
  </sheetViews>
  <sheetFormatPr baseColWidth="10" defaultRowHeight="15" x14ac:dyDescent="0.2"/>
  <sheetData>
    <row r="1" spans="1:1" x14ac:dyDescent="0.2">
      <c r="A1" t="s">
        <v>107</v>
      </c>
    </row>
    <row r="2" spans="1:1" x14ac:dyDescent="0.2">
      <c r="A2" t="s">
        <v>108</v>
      </c>
    </row>
    <row r="3" spans="1:1" x14ac:dyDescent="0.2">
      <c r="A3" t="s">
        <v>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FAD1-987D-4A99-8FD0-9466B8F2678F}">
  <dimension ref="A1:AK91"/>
  <sheetViews>
    <sheetView tabSelected="1" zoomScale="65" zoomScaleNormal="70" workbookViewId="0">
      <selection activeCell="X40" sqref="X1:AB1048576"/>
    </sheetView>
  </sheetViews>
  <sheetFormatPr baseColWidth="10" defaultColWidth="11.5" defaultRowHeight="13.5" customHeight="1" x14ac:dyDescent="0.2"/>
  <cols>
    <col min="1" max="1" width="17.5" style="17" customWidth="1"/>
    <col min="2" max="2" width="26.5" style="17" customWidth="1"/>
    <col min="3" max="3" width="15.6640625" style="17" customWidth="1"/>
    <col min="4" max="4" width="40.6640625" style="17" customWidth="1"/>
    <col min="5" max="5" width="15.6640625" style="17" customWidth="1"/>
    <col min="6" max="8" width="40.6640625" style="17" customWidth="1"/>
    <col min="9" max="9" width="7.5" style="17" customWidth="1"/>
    <col min="10" max="20" width="7" style="17" customWidth="1"/>
    <col min="21" max="21" width="40.6640625" style="17" customWidth="1"/>
    <col min="22" max="22" width="50.5" style="17" customWidth="1"/>
    <col min="23" max="23" width="24.33203125" style="17" customWidth="1"/>
    <col min="24" max="26" width="24.33203125" style="17" hidden="1" customWidth="1"/>
    <col min="27" max="27" width="18.1640625" style="17" hidden="1" customWidth="1"/>
    <col min="28" max="28" width="16.83203125" style="17" hidden="1" customWidth="1"/>
    <col min="29" max="16384" width="11.5" style="17"/>
  </cols>
  <sheetData>
    <row r="1" spans="1:37" ht="54" customHeight="1" x14ac:dyDescent="0.2">
      <c r="A1" s="128" t="s">
        <v>0</v>
      </c>
      <c r="B1" s="129"/>
      <c r="C1" s="129"/>
      <c r="D1" s="129"/>
      <c r="E1" s="129"/>
      <c r="F1" s="129"/>
      <c r="G1" s="129"/>
      <c r="H1" s="129"/>
      <c r="I1" s="129"/>
      <c r="J1" s="129"/>
      <c r="K1" s="129"/>
      <c r="L1" s="129"/>
      <c r="M1" s="129"/>
      <c r="N1" s="129"/>
      <c r="O1" s="129"/>
      <c r="P1" s="129"/>
      <c r="Q1" s="129"/>
      <c r="R1" s="129"/>
      <c r="S1" s="129"/>
      <c r="T1" s="129"/>
      <c r="U1" s="25"/>
      <c r="V1" s="25"/>
    </row>
    <row r="2" spans="1:37" ht="58.5" customHeight="1" x14ac:dyDescent="0.2">
      <c r="A2" s="130" t="s">
        <v>1</v>
      </c>
      <c r="B2" s="131"/>
      <c r="C2" s="131"/>
      <c r="D2" s="131"/>
      <c r="E2" s="131"/>
      <c r="F2" s="131"/>
      <c r="G2" s="131"/>
      <c r="H2" s="131"/>
      <c r="I2" s="131"/>
      <c r="J2" s="131"/>
      <c r="K2" s="131"/>
      <c r="L2" s="131"/>
      <c r="M2" s="131"/>
      <c r="N2" s="131"/>
      <c r="O2" s="131"/>
      <c r="P2" s="131"/>
      <c r="Q2" s="131"/>
      <c r="R2" s="131"/>
      <c r="S2" s="131"/>
      <c r="T2" s="131"/>
      <c r="U2" s="103" t="s">
        <v>111</v>
      </c>
      <c r="V2" s="104"/>
      <c r="X2" s="134" t="s">
        <v>6</v>
      </c>
      <c r="Y2" s="134" t="s">
        <v>491</v>
      </c>
      <c r="Z2" s="134" t="s">
        <v>489</v>
      </c>
      <c r="AA2" s="134" t="s">
        <v>488</v>
      </c>
      <c r="AB2" s="134" t="s">
        <v>490</v>
      </c>
    </row>
    <row r="3" spans="1:37" s="18" customFormat="1" ht="13.5" customHeight="1" x14ac:dyDescent="0.15">
      <c r="A3" s="132" t="s">
        <v>2</v>
      </c>
      <c r="B3" s="132" t="s">
        <v>3</v>
      </c>
      <c r="C3" s="132" t="s">
        <v>4</v>
      </c>
      <c r="D3" s="132" t="s">
        <v>5</v>
      </c>
      <c r="E3" s="132" t="s">
        <v>6</v>
      </c>
      <c r="F3" s="132" t="s">
        <v>7</v>
      </c>
      <c r="G3" s="132" t="s">
        <v>8</v>
      </c>
      <c r="H3" s="132" t="s">
        <v>9</v>
      </c>
      <c r="I3" s="107" t="s">
        <v>10</v>
      </c>
      <c r="J3" s="108"/>
      <c r="K3" s="108"/>
      <c r="L3" s="108"/>
      <c r="M3" s="108"/>
      <c r="N3" s="108"/>
      <c r="O3" s="108"/>
      <c r="P3" s="108"/>
      <c r="Q3" s="108"/>
      <c r="R3" s="108"/>
      <c r="S3" s="108"/>
      <c r="T3" s="109"/>
      <c r="U3" s="105" t="s">
        <v>105</v>
      </c>
      <c r="V3" s="105" t="s">
        <v>106</v>
      </c>
      <c r="W3" s="17"/>
      <c r="X3" s="134"/>
      <c r="Y3" s="134"/>
      <c r="Z3" s="134"/>
      <c r="AA3" s="134"/>
      <c r="AB3" s="134"/>
      <c r="AC3" s="17"/>
      <c r="AD3" s="17"/>
      <c r="AE3" s="17"/>
      <c r="AF3" s="17"/>
      <c r="AG3" s="17"/>
      <c r="AH3" s="17"/>
      <c r="AI3" s="17"/>
      <c r="AJ3" s="17"/>
      <c r="AK3" s="17"/>
    </row>
    <row r="4" spans="1:37" s="18" customFormat="1" ht="13.5" customHeight="1" x14ac:dyDescent="0.15">
      <c r="A4" s="133"/>
      <c r="B4" s="133"/>
      <c r="C4" s="133"/>
      <c r="D4" s="133"/>
      <c r="E4" s="133"/>
      <c r="F4" s="133"/>
      <c r="G4" s="133"/>
      <c r="H4" s="133"/>
      <c r="I4" s="19" t="s">
        <v>11</v>
      </c>
      <c r="J4" s="19" t="s">
        <v>12</v>
      </c>
      <c r="K4" s="19" t="s">
        <v>13</v>
      </c>
      <c r="L4" s="19" t="s">
        <v>14</v>
      </c>
      <c r="M4" s="19" t="s">
        <v>15</v>
      </c>
      <c r="N4" s="19" t="s">
        <v>16</v>
      </c>
      <c r="O4" s="19" t="s">
        <v>17</v>
      </c>
      <c r="P4" s="19" t="s">
        <v>18</v>
      </c>
      <c r="Q4" s="19" t="s">
        <v>19</v>
      </c>
      <c r="R4" s="19" t="s">
        <v>20</v>
      </c>
      <c r="S4" s="19" t="s">
        <v>21</v>
      </c>
      <c r="T4" s="19" t="s">
        <v>22</v>
      </c>
      <c r="U4" s="106"/>
      <c r="V4" s="106"/>
      <c r="W4" s="17"/>
      <c r="X4" s="134"/>
      <c r="Y4" s="134"/>
      <c r="Z4" s="134"/>
      <c r="AA4" s="134"/>
      <c r="AB4" s="134"/>
      <c r="AC4" s="17"/>
      <c r="AD4" s="17"/>
      <c r="AE4" s="17"/>
      <c r="AF4" s="17"/>
      <c r="AG4" s="17"/>
      <c r="AH4" s="17"/>
      <c r="AI4" s="17"/>
      <c r="AJ4" s="17"/>
      <c r="AK4" s="17"/>
    </row>
    <row r="5" spans="1:37" s="18" customFormat="1" ht="135" x14ac:dyDescent="0.15">
      <c r="A5" s="110" t="s">
        <v>23</v>
      </c>
      <c r="B5" s="113" t="s">
        <v>24</v>
      </c>
      <c r="C5" s="5" t="s">
        <v>25</v>
      </c>
      <c r="D5" s="5" t="s">
        <v>26</v>
      </c>
      <c r="E5" s="6">
        <v>10</v>
      </c>
      <c r="F5" s="7" t="s">
        <v>27</v>
      </c>
      <c r="G5" s="7" t="s">
        <v>28</v>
      </c>
      <c r="H5" s="20" t="s">
        <v>29</v>
      </c>
      <c r="I5" s="8"/>
      <c r="J5" s="5">
        <v>1</v>
      </c>
      <c r="K5" s="5">
        <v>1</v>
      </c>
      <c r="L5" s="5">
        <v>1</v>
      </c>
      <c r="M5" s="5">
        <v>1</v>
      </c>
      <c r="N5" s="5">
        <v>1</v>
      </c>
      <c r="O5" s="5">
        <v>1</v>
      </c>
      <c r="P5" s="5">
        <v>1</v>
      </c>
      <c r="Q5" s="5">
        <v>1</v>
      </c>
      <c r="R5" s="5">
        <v>1</v>
      </c>
      <c r="S5" s="5">
        <v>1</v>
      </c>
      <c r="T5" s="9"/>
      <c r="U5" s="92" t="s">
        <v>109</v>
      </c>
      <c r="V5" s="94" t="s">
        <v>536</v>
      </c>
      <c r="W5" s="17"/>
      <c r="X5" s="5">
        <v>10</v>
      </c>
      <c r="Y5" s="5">
        <v>3</v>
      </c>
      <c r="Z5" s="5">
        <v>3</v>
      </c>
      <c r="AA5" s="88">
        <f>Z5/Y5</f>
        <v>1</v>
      </c>
      <c r="AB5" s="88">
        <f>Z5/X5</f>
        <v>0.3</v>
      </c>
      <c r="AC5" s="17"/>
      <c r="AD5" s="17"/>
      <c r="AE5" s="17"/>
      <c r="AF5" s="17"/>
      <c r="AG5" s="17"/>
      <c r="AH5" s="17"/>
      <c r="AI5" s="17"/>
      <c r="AJ5" s="17"/>
      <c r="AK5" s="17"/>
    </row>
    <row r="6" spans="1:37" s="18" customFormat="1" ht="120" x14ac:dyDescent="0.15">
      <c r="A6" s="111"/>
      <c r="B6" s="114"/>
      <c r="C6" s="5" t="s">
        <v>30</v>
      </c>
      <c r="D6" s="5" t="s">
        <v>31</v>
      </c>
      <c r="E6" s="6">
        <v>3</v>
      </c>
      <c r="F6" s="7" t="s">
        <v>32</v>
      </c>
      <c r="G6" s="7" t="s">
        <v>33</v>
      </c>
      <c r="H6" s="20" t="s">
        <v>29</v>
      </c>
      <c r="I6" s="8"/>
      <c r="J6" s="5"/>
      <c r="K6" s="5">
        <v>1</v>
      </c>
      <c r="L6" s="5"/>
      <c r="M6" s="5"/>
      <c r="N6" s="5">
        <v>1</v>
      </c>
      <c r="O6" s="5"/>
      <c r="P6" s="5"/>
      <c r="Q6" s="5">
        <v>1</v>
      </c>
      <c r="R6" s="5"/>
      <c r="S6" s="5"/>
      <c r="T6" s="9"/>
      <c r="U6" s="92" t="s">
        <v>107</v>
      </c>
      <c r="V6" s="94" t="s">
        <v>493</v>
      </c>
      <c r="W6" s="17"/>
      <c r="X6" s="5">
        <v>3</v>
      </c>
      <c r="Y6" s="5">
        <v>1</v>
      </c>
      <c r="Z6" s="5">
        <v>1</v>
      </c>
      <c r="AA6" s="88">
        <f>Z6/Y6</f>
        <v>1</v>
      </c>
      <c r="AB6" s="88">
        <f>Z6/X6</f>
        <v>0.33333333333333331</v>
      </c>
      <c r="AC6" s="17"/>
      <c r="AD6" s="17"/>
      <c r="AE6" s="17"/>
      <c r="AF6" s="17"/>
      <c r="AG6" s="17"/>
      <c r="AH6" s="17"/>
      <c r="AI6" s="17"/>
      <c r="AJ6" s="17"/>
      <c r="AK6" s="17"/>
    </row>
    <row r="7" spans="1:37" s="18" customFormat="1" ht="30" customHeight="1" x14ac:dyDescent="0.15">
      <c r="A7" s="111"/>
      <c r="B7" s="114"/>
      <c r="C7" s="116" t="s">
        <v>34</v>
      </c>
      <c r="D7" s="119" t="s">
        <v>35</v>
      </c>
      <c r="E7" s="119">
        <v>32</v>
      </c>
      <c r="F7" s="119" t="s">
        <v>36</v>
      </c>
      <c r="G7" s="119" t="s">
        <v>37</v>
      </c>
      <c r="H7" s="10" t="s">
        <v>38</v>
      </c>
      <c r="I7" s="21" t="s">
        <v>39</v>
      </c>
      <c r="J7" s="22"/>
      <c r="K7" s="22"/>
      <c r="L7" s="22">
        <v>1</v>
      </c>
      <c r="M7" s="22" t="s">
        <v>39</v>
      </c>
      <c r="N7" s="22"/>
      <c r="O7" s="22" t="s">
        <v>39</v>
      </c>
      <c r="P7" s="21" t="s">
        <v>39</v>
      </c>
      <c r="Q7" s="21" t="s">
        <v>39</v>
      </c>
      <c r="R7" s="21" t="s">
        <v>39</v>
      </c>
      <c r="S7" s="21" t="s">
        <v>39</v>
      </c>
      <c r="T7" s="21" t="s">
        <v>39</v>
      </c>
      <c r="U7" s="122" t="s">
        <v>108</v>
      </c>
      <c r="V7" s="125" t="s">
        <v>494</v>
      </c>
      <c r="W7" s="17"/>
      <c r="X7" s="135">
        <v>32</v>
      </c>
      <c r="Y7" s="135">
        <v>32</v>
      </c>
      <c r="Z7" s="135">
        <v>31</v>
      </c>
      <c r="AA7" s="136">
        <f>Z7/Y7</f>
        <v>0.96875</v>
      </c>
      <c r="AB7" s="136">
        <f>Z7/X7</f>
        <v>0.96875</v>
      </c>
      <c r="AC7" s="17"/>
      <c r="AD7" s="17"/>
      <c r="AE7" s="17"/>
      <c r="AF7" s="17"/>
      <c r="AG7" s="17"/>
      <c r="AH7" s="17"/>
      <c r="AI7" s="17"/>
      <c r="AJ7" s="17"/>
      <c r="AK7" s="17"/>
    </row>
    <row r="8" spans="1:37" s="18" customFormat="1" ht="30" customHeight="1" x14ac:dyDescent="0.15">
      <c r="A8" s="111"/>
      <c r="B8" s="114"/>
      <c r="C8" s="117"/>
      <c r="D8" s="120"/>
      <c r="E8" s="120"/>
      <c r="F8" s="120"/>
      <c r="G8" s="120"/>
      <c r="H8" s="10" t="s">
        <v>40</v>
      </c>
      <c r="I8" s="21"/>
      <c r="J8" s="22"/>
      <c r="K8" s="22"/>
      <c r="L8" s="22">
        <v>1</v>
      </c>
      <c r="M8" s="22"/>
      <c r="N8" s="22"/>
      <c r="O8" s="22"/>
      <c r="P8" s="21"/>
      <c r="Q8" s="21"/>
      <c r="R8" s="21"/>
      <c r="S8" s="21"/>
      <c r="T8" s="21"/>
      <c r="U8" s="123"/>
      <c r="V8" s="126"/>
      <c r="W8" s="17"/>
      <c r="X8" s="135"/>
      <c r="Y8" s="135"/>
      <c r="Z8" s="135"/>
      <c r="AA8" s="136"/>
      <c r="AB8" s="136"/>
      <c r="AC8" s="17"/>
      <c r="AD8" s="17"/>
      <c r="AE8" s="17"/>
      <c r="AF8" s="17"/>
      <c r="AG8" s="17"/>
      <c r="AH8" s="17"/>
      <c r="AI8" s="17"/>
      <c r="AJ8" s="17"/>
      <c r="AK8" s="17"/>
    </row>
    <row r="9" spans="1:37" s="18" customFormat="1" ht="30" customHeight="1" x14ac:dyDescent="0.15">
      <c r="A9" s="111"/>
      <c r="B9" s="114"/>
      <c r="C9" s="117"/>
      <c r="D9" s="120"/>
      <c r="E9" s="120"/>
      <c r="F9" s="120"/>
      <c r="G9" s="120"/>
      <c r="H9" s="10" t="s">
        <v>41</v>
      </c>
      <c r="I9" s="21"/>
      <c r="J9" s="22"/>
      <c r="K9" s="22"/>
      <c r="L9" s="22">
        <v>1</v>
      </c>
      <c r="M9" s="22"/>
      <c r="N9" s="22"/>
      <c r="O9" s="22"/>
      <c r="P9" s="21"/>
      <c r="Q9" s="21"/>
      <c r="R9" s="21"/>
      <c r="S9" s="21"/>
      <c r="T9" s="21"/>
      <c r="U9" s="123"/>
      <c r="V9" s="126"/>
      <c r="W9" s="17"/>
      <c r="X9" s="135"/>
      <c r="Y9" s="135"/>
      <c r="Z9" s="135"/>
      <c r="AA9" s="136"/>
      <c r="AB9" s="136"/>
      <c r="AC9" s="17"/>
      <c r="AD9" s="17"/>
      <c r="AE9" s="17"/>
      <c r="AF9" s="17"/>
      <c r="AG9" s="17"/>
      <c r="AH9" s="17"/>
      <c r="AI9" s="17"/>
      <c r="AJ9" s="17"/>
      <c r="AK9" s="17"/>
    </row>
    <row r="10" spans="1:37" s="18" customFormat="1" ht="30" customHeight="1" x14ac:dyDescent="0.15">
      <c r="A10" s="111"/>
      <c r="B10" s="114"/>
      <c r="C10" s="117"/>
      <c r="D10" s="120"/>
      <c r="E10" s="120"/>
      <c r="F10" s="120"/>
      <c r="G10" s="120"/>
      <c r="H10" s="10" t="s">
        <v>42</v>
      </c>
      <c r="I10" s="21"/>
      <c r="J10" s="22"/>
      <c r="K10" s="22"/>
      <c r="L10" s="22">
        <v>1</v>
      </c>
      <c r="M10" s="22"/>
      <c r="N10" s="22"/>
      <c r="O10" s="22"/>
      <c r="P10" s="21"/>
      <c r="Q10" s="21"/>
      <c r="R10" s="21"/>
      <c r="S10" s="21"/>
      <c r="T10" s="21"/>
      <c r="U10" s="123"/>
      <c r="V10" s="126"/>
      <c r="W10" s="17"/>
      <c r="X10" s="135"/>
      <c r="Y10" s="135"/>
      <c r="Z10" s="135"/>
      <c r="AA10" s="136"/>
      <c r="AB10" s="136"/>
      <c r="AC10" s="17"/>
      <c r="AD10" s="17"/>
      <c r="AE10" s="17"/>
      <c r="AF10" s="17"/>
      <c r="AG10" s="17"/>
      <c r="AH10" s="17"/>
      <c r="AI10" s="17"/>
      <c r="AJ10" s="17"/>
      <c r="AK10" s="17"/>
    </row>
    <row r="11" spans="1:37" s="18" customFormat="1" ht="30" customHeight="1" x14ac:dyDescent="0.15">
      <c r="A11" s="111"/>
      <c r="B11" s="114"/>
      <c r="C11" s="117"/>
      <c r="D11" s="120"/>
      <c r="E11" s="120"/>
      <c r="F11" s="120"/>
      <c r="G11" s="120"/>
      <c r="H11" s="10" t="s">
        <v>43</v>
      </c>
      <c r="I11" s="21"/>
      <c r="J11" s="22"/>
      <c r="K11" s="22"/>
      <c r="L11" s="22">
        <v>1</v>
      </c>
      <c r="M11" s="22"/>
      <c r="N11" s="22"/>
      <c r="O11" s="22"/>
      <c r="P11" s="21"/>
      <c r="Q11" s="21"/>
      <c r="R11" s="21"/>
      <c r="S11" s="21"/>
      <c r="T11" s="21"/>
      <c r="U11" s="123"/>
      <c r="V11" s="126"/>
      <c r="W11" s="17"/>
      <c r="X11" s="135"/>
      <c r="Y11" s="135"/>
      <c r="Z11" s="135"/>
      <c r="AA11" s="136"/>
      <c r="AB11" s="136"/>
      <c r="AC11" s="17"/>
      <c r="AD11" s="17"/>
      <c r="AE11" s="17"/>
      <c r="AF11" s="17"/>
      <c r="AG11" s="17"/>
      <c r="AH11" s="17"/>
      <c r="AI11" s="17"/>
      <c r="AJ11" s="17"/>
      <c r="AK11" s="17"/>
    </row>
    <row r="12" spans="1:37" s="18" customFormat="1" ht="30" customHeight="1" x14ac:dyDescent="0.15">
      <c r="A12" s="111"/>
      <c r="B12" s="114"/>
      <c r="C12" s="117"/>
      <c r="D12" s="120"/>
      <c r="E12" s="120"/>
      <c r="F12" s="120"/>
      <c r="G12" s="120"/>
      <c r="H12" s="10" t="s">
        <v>44</v>
      </c>
      <c r="I12" s="21"/>
      <c r="J12" s="22"/>
      <c r="K12" s="22"/>
      <c r="L12" s="22">
        <v>1</v>
      </c>
      <c r="M12" s="22"/>
      <c r="N12" s="22"/>
      <c r="O12" s="22"/>
      <c r="P12" s="21"/>
      <c r="Q12" s="21"/>
      <c r="R12" s="21"/>
      <c r="S12" s="21"/>
      <c r="T12" s="21"/>
      <c r="U12" s="123"/>
      <c r="V12" s="126"/>
      <c r="W12" s="17"/>
      <c r="X12" s="135"/>
      <c r="Y12" s="135"/>
      <c r="Z12" s="135"/>
      <c r="AA12" s="136"/>
      <c r="AB12" s="136"/>
      <c r="AC12" s="17"/>
      <c r="AD12" s="17"/>
      <c r="AE12" s="17"/>
      <c r="AF12" s="17"/>
      <c r="AG12" s="17"/>
      <c r="AH12" s="17"/>
      <c r="AI12" s="17"/>
      <c r="AJ12" s="17"/>
      <c r="AK12" s="17"/>
    </row>
    <row r="13" spans="1:37" s="18" customFormat="1" ht="30" customHeight="1" x14ac:dyDescent="0.15">
      <c r="A13" s="111"/>
      <c r="B13" s="114"/>
      <c r="C13" s="117"/>
      <c r="D13" s="120"/>
      <c r="E13" s="120"/>
      <c r="F13" s="120"/>
      <c r="G13" s="120"/>
      <c r="H13" s="10" t="s">
        <v>45</v>
      </c>
      <c r="I13" s="21"/>
      <c r="J13" s="22"/>
      <c r="K13" s="22"/>
      <c r="L13" s="22">
        <v>1</v>
      </c>
      <c r="M13" s="22"/>
      <c r="N13" s="22"/>
      <c r="O13" s="22"/>
      <c r="P13" s="21"/>
      <c r="Q13" s="21"/>
      <c r="R13" s="21"/>
      <c r="S13" s="21"/>
      <c r="T13" s="21"/>
      <c r="U13" s="123"/>
      <c r="V13" s="126"/>
      <c r="W13" s="17"/>
      <c r="X13" s="135"/>
      <c r="Y13" s="135"/>
      <c r="Z13" s="135"/>
      <c r="AA13" s="136"/>
      <c r="AB13" s="136"/>
      <c r="AC13" s="17"/>
      <c r="AD13" s="17"/>
      <c r="AE13" s="17"/>
      <c r="AF13" s="17"/>
      <c r="AG13" s="17"/>
      <c r="AH13" s="17"/>
      <c r="AI13" s="17"/>
      <c r="AJ13" s="17"/>
      <c r="AK13" s="17"/>
    </row>
    <row r="14" spans="1:37" s="18" customFormat="1" ht="30" customHeight="1" x14ac:dyDescent="0.15">
      <c r="A14" s="111"/>
      <c r="B14" s="114"/>
      <c r="C14" s="117"/>
      <c r="D14" s="120"/>
      <c r="E14" s="120"/>
      <c r="F14" s="120"/>
      <c r="G14" s="120"/>
      <c r="H14" s="10" t="s">
        <v>46</v>
      </c>
      <c r="I14" s="21"/>
      <c r="J14" s="22"/>
      <c r="K14" s="22"/>
      <c r="L14" s="22">
        <v>1</v>
      </c>
      <c r="M14" s="22"/>
      <c r="N14" s="22"/>
      <c r="O14" s="22"/>
      <c r="P14" s="21"/>
      <c r="Q14" s="21"/>
      <c r="R14" s="21"/>
      <c r="S14" s="21"/>
      <c r="T14" s="21"/>
      <c r="U14" s="123"/>
      <c r="V14" s="126"/>
      <c r="W14" s="17"/>
      <c r="X14" s="135"/>
      <c r="Y14" s="135"/>
      <c r="Z14" s="135"/>
      <c r="AA14" s="136"/>
      <c r="AB14" s="136"/>
      <c r="AC14" s="17"/>
      <c r="AD14" s="17"/>
      <c r="AE14" s="17"/>
      <c r="AF14" s="17"/>
      <c r="AG14" s="17"/>
      <c r="AH14" s="17"/>
      <c r="AI14" s="17"/>
      <c r="AJ14" s="17"/>
      <c r="AK14" s="17"/>
    </row>
    <row r="15" spans="1:37" s="18" customFormat="1" ht="30" customHeight="1" x14ac:dyDescent="0.15">
      <c r="A15" s="111"/>
      <c r="B15" s="114"/>
      <c r="C15" s="117"/>
      <c r="D15" s="120"/>
      <c r="E15" s="120"/>
      <c r="F15" s="120"/>
      <c r="G15" s="120"/>
      <c r="H15" s="10" t="s">
        <v>47</v>
      </c>
      <c r="I15" s="21"/>
      <c r="J15" s="22"/>
      <c r="K15" s="22"/>
      <c r="L15" s="22">
        <v>1</v>
      </c>
      <c r="M15" s="22"/>
      <c r="N15" s="22"/>
      <c r="O15" s="22"/>
      <c r="P15" s="21"/>
      <c r="Q15" s="21"/>
      <c r="R15" s="21"/>
      <c r="S15" s="21"/>
      <c r="T15" s="21"/>
      <c r="U15" s="123"/>
      <c r="V15" s="126"/>
      <c r="W15" s="17"/>
      <c r="X15" s="135"/>
      <c r="Y15" s="135"/>
      <c r="Z15" s="135"/>
      <c r="AA15" s="136"/>
      <c r="AB15" s="136"/>
      <c r="AC15" s="17"/>
      <c r="AD15" s="17"/>
      <c r="AE15" s="17"/>
      <c r="AF15" s="17"/>
      <c r="AG15" s="17"/>
      <c r="AH15" s="17"/>
      <c r="AI15" s="17"/>
      <c r="AJ15" s="17"/>
      <c r="AK15" s="17"/>
    </row>
    <row r="16" spans="1:37" s="18" customFormat="1" ht="30" customHeight="1" x14ac:dyDescent="0.15">
      <c r="A16" s="111"/>
      <c r="B16" s="114"/>
      <c r="C16" s="117"/>
      <c r="D16" s="120"/>
      <c r="E16" s="120"/>
      <c r="F16" s="120"/>
      <c r="G16" s="120"/>
      <c r="H16" s="10" t="s">
        <v>48</v>
      </c>
      <c r="I16" s="21"/>
      <c r="J16" s="22"/>
      <c r="K16" s="22"/>
      <c r="L16" s="22">
        <v>1</v>
      </c>
      <c r="M16" s="22"/>
      <c r="N16" s="22"/>
      <c r="O16" s="22"/>
      <c r="P16" s="21"/>
      <c r="Q16" s="21"/>
      <c r="R16" s="21"/>
      <c r="S16" s="21"/>
      <c r="T16" s="21"/>
      <c r="U16" s="123"/>
      <c r="V16" s="126"/>
      <c r="W16" s="17"/>
      <c r="X16" s="135"/>
      <c r="Y16" s="135"/>
      <c r="Z16" s="135"/>
      <c r="AA16" s="136"/>
      <c r="AB16" s="136"/>
      <c r="AC16" s="17"/>
      <c r="AD16" s="17"/>
      <c r="AE16" s="17"/>
      <c r="AF16" s="17"/>
      <c r="AG16" s="17"/>
      <c r="AH16" s="17"/>
      <c r="AI16" s="17"/>
      <c r="AJ16" s="17"/>
      <c r="AK16" s="17"/>
    </row>
    <row r="17" spans="1:37" s="18" customFormat="1" ht="30" customHeight="1" x14ac:dyDescent="0.15">
      <c r="A17" s="111"/>
      <c r="B17" s="114"/>
      <c r="C17" s="117"/>
      <c r="D17" s="120"/>
      <c r="E17" s="120"/>
      <c r="F17" s="120"/>
      <c r="G17" s="120"/>
      <c r="H17" s="10" t="s">
        <v>49</v>
      </c>
      <c r="I17" s="21"/>
      <c r="J17" s="22"/>
      <c r="K17" s="22"/>
      <c r="L17" s="22">
        <v>1</v>
      </c>
      <c r="M17" s="22"/>
      <c r="N17" s="22"/>
      <c r="O17" s="22"/>
      <c r="P17" s="21"/>
      <c r="Q17" s="21"/>
      <c r="R17" s="21"/>
      <c r="S17" s="21"/>
      <c r="T17" s="21"/>
      <c r="U17" s="123"/>
      <c r="V17" s="126"/>
      <c r="W17" s="17"/>
      <c r="X17" s="135"/>
      <c r="Y17" s="135"/>
      <c r="Z17" s="135"/>
      <c r="AA17" s="136"/>
      <c r="AB17" s="136"/>
      <c r="AC17" s="17"/>
      <c r="AD17" s="17"/>
      <c r="AE17" s="17"/>
      <c r="AF17" s="17"/>
      <c r="AG17" s="17"/>
      <c r="AH17" s="17"/>
      <c r="AI17" s="17"/>
      <c r="AJ17" s="17"/>
      <c r="AK17" s="17"/>
    </row>
    <row r="18" spans="1:37" s="18" customFormat="1" ht="30" customHeight="1" x14ac:dyDescent="0.15">
      <c r="A18" s="111"/>
      <c r="B18" s="114"/>
      <c r="C18" s="117"/>
      <c r="D18" s="120"/>
      <c r="E18" s="120"/>
      <c r="F18" s="120"/>
      <c r="G18" s="120"/>
      <c r="H18" s="10" t="s">
        <v>50</v>
      </c>
      <c r="I18" s="21"/>
      <c r="J18" s="22"/>
      <c r="K18" s="22"/>
      <c r="L18" s="22">
        <v>1</v>
      </c>
      <c r="M18" s="22"/>
      <c r="N18" s="22"/>
      <c r="O18" s="22"/>
      <c r="P18" s="21"/>
      <c r="Q18" s="21"/>
      <c r="R18" s="21"/>
      <c r="S18" s="21"/>
      <c r="T18" s="21"/>
      <c r="U18" s="123"/>
      <c r="V18" s="126"/>
      <c r="W18" s="17"/>
      <c r="X18" s="135"/>
      <c r="Y18" s="135"/>
      <c r="Z18" s="135"/>
      <c r="AA18" s="136"/>
      <c r="AB18" s="136"/>
      <c r="AC18" s="17"/>
      <c r="AD18" s="17"/>
      <c r="AE18" s="17"/>
      <c r="AF18" s="17"/>
      <c r="AG18" s="17"/>
      <c r="AH18" s="17"/>
      <c r="AI18" s="17"/>
      <c r="AJ18" s="17"/>
      <c r="AK18" s="17"/>
    </row>
    <row r="19" spans="1:37" s="18" customFormat="1" ht="30" customHeight="1" x14ac:dyDescent="0.15">
      <c r="A19" s="111"/>
      <c r="B19" s="114"/>
      <c r="C19" s="117"/>
      <c r="D19" s="120"/>
      <c r="E19" s="120"/>
      <c r="F19" s="120"/>
      <c r="G19" s="120"/>
      <c r="H19" s="10" t="s">
        <v>51</v>
      </c>
      <c r="I19" s="21"/>
      <c r="J19" s="22"/>
      <c r="K19" s="22"/>
      <c r="L19" s="22">
        <v>1</v>
      </c>
      <c r="M19" s="22"/>
      <c r="N19" s="22"/>
      <c r="O19" s="22"/>
      <c r="P19" s="21"/>
      <c r="Q19" s="21"/>
      <c r="R19" s="21"/>
      <c r="S19" s="21"/>
      <c r="T19" s="21"/>
      <c r="U19" s="123"/>
      <c r="V19" s="126"/>
      <c r="W19" s="17"/>
      <c r="X19" s="135"/>
      <c r="Y19" s="135"/>
      <c r="Z19" s="135"/>
      <c r="AA19" s="136"/>
      <c r="AB19" s="136"/>
      <c r="AC19" s="17"/>
      <c r="AD19" s="17"/>
      <c r="AE19" s="17"/>
      <c r="AF19" s="17"/>
      <c r="AG19" s="17"/>
      <c r="AH19" s="17"/>
      <c r="AI19" s="17"/>
      <c r="AJ19" s="17"/>
      <c r="AK19" s="17"/>
    </row>
    <row r="20" spans="1:37" s="18" customFormat="1" ht="30" customHeight="1" x14ac:dyDescent="0.15">
      <c r="A20" s="111"/>
      <c r="B20" s="114"/>
      <c r="C20" s="117"/>
      <c r="D20" s="120"/>
      <c r="E20" s="120"/>
      <c r="F20" s="120"/>
      <c r="G20" s="120"/>
      <c r="H20" s="10" t="s">
        <v>52</v>
      </c>
      <c r="I20" s="21"/>
      <c r="J20" s="22"/>
      <c r="K20" s="22"/>
      <c r="L20" s="22">
        <v>1</v>
      </c>
      <c r="M20" s="22"/>
      <c r="N20" s="22"/>
      <c r="O20" s="22"/>
      <c r="P20" s="21"/>
      <c r="Q20" s="21"/>
      <c r="R20" s="21"/>
      <c r="S20" s="21"/>
      <c r="T20" s="21"/>
      <c r="U20" s="123"/>
      <c r="V20" s="126"/>
      <c r="W20" s="17"/>
      <c r="X20" s="135"/>
      <c r="Y20" s="135"/>
      <c r="Z20" s="135"/>
      <c r="AA20" s="136"/>
      <c r="AB20" s="136"/>
      <c r="AC20" s="17"/>
      <c r="AD20" s="17"/>
      <c r="AE20" s="17"/>
      <c r="AF20" s="17"/>
      <c r="AG20" s="17"/>
      <c r="AH20" s="17"/>
      <c r="AI20" s="17"/>
      <c r="AJ20" s="17"/>
      <c r="AK20" s="17"/>
    </row>
    <row r="21" spans="1:37" s="18" customFormat="1" ht="30" customHeight="1" x14ac:dyDescent="0.15">
      <c r="A21" s="111"/>
      <c r="B21" s="114"/>
      <c r="C21" s="117"/>
      <c r="D21" s="120"/>
      <c r="E21" s="120"/>
      <c r="F21" s="120"/>
      <c r="G21" s="120"/>
      <c r="H21" s="10" t="s">
        <v>53</v>
      </c>
      <c r="I21" s="21"/>
      <c r="J21" s="22"/>
      <c r="K21" s="22"/>
      <c r="L21" s="22">
        <v>1</v>
      </c>
      <c r="M21" s="22"/>
      <c r="N21" s="22"/>
      <c r="O21" s="22"/>
      <c r="P21" s="21"/>
      <c r="Q21" s="21"/>
      <c r="R21" s="21"/>
      <c r="S21" s="21"/>
      <c r="T21" s="21"/>
      <c r="U21" s="123"/>
      <c r="V21" s="126"/>
      <c r="W21" s="17"/>
      <c r="X21" s="135"/>
      <c r="Y21" s="135"/>
      <c r="Z21" s="135"/>
      <c r="AA21" s="136"/>
      <c r="AB21" s="136"/>
      <c r="AC21" s="17"/>
      <c r="AD21" s="17"/>
      <c r="AE21" s="17"/>
      <c r="AF21" s="17"/>
      <c r="AG21" s="17"/>
      <c r="AH21" s="17"/>
      <c r="AI21" s="17"/>
      <c r="AJ21" s="17"/>
      <c r="AK21" s="17"/>
    </row>
    <row r="22" spans="1:37" s="18" customFormat="1" ht="30" customHeight="1" x14ac:dyDescent="0.15">
      <c r="A22" s="111"/>
      <c r="B22" s="114"/>
      <c r="C22" s="117"/>
      <c r="D22" s="120"/>
      <c r="E22" s="120"/>
      <c r="F22" s="120"/>
      <c r="G22" s="120"/>
      <c r="H22" s="10" t="s">
        <v>54</v>
      </c>
      <c r="I22" s="21"/>
      <c r="J22" s="22"/>
      <c r="K22" s="22"/>
      <c r="L22" s="22">
        <v>1</v>
      </c>
      <c r="M22" s="22"/>
      <c r="N22" s="22"/>
      <c r="O22" s="22"/>
      <c r="P22" s="21"/>
      <c r="Q22" s="21"/>
      <c r="R22" s="21"/>
      <c r="S22" s="21"/>
      <c r="T22" s="21"/>
      <c r="U22" s="123"/>
      <c r="V22" s="126"/>
      <c r="W22" s="17"/>
      <c r="X22" s="135"/>
      <c r="Y22" s="135"/>
      <c r="Z22" s="135"/>
      <c r="AA22" s="136"/>
      <c r="AB22" s="136"/>
      <c r="AC22" s="17"/>
      <c r="AD22" s="17"/>
      <c r="AE22" s="17"/>
      <c r="AF22" s="17"/>
      <c r="AG22" s="17"/>
      <c r="AH22" s="17"/>
      <c r="AI22" s="17"/>
      <c r="AJ22" s="17"/>
      <c r="AK22" s="17"/>
    </row>
    <row r="23" spans="1:37" s="18" customFormat="1" ht="30" customHeight="1" x14ac:dyDescent="0.15">
      <c r="A23" s="111"/>
      <c r="B23" s="114"/>
      <c r="C23" s="117"/>
      <c r="D23" s="120"/>
      <c r="E23" s="120"/>
      <c r="F23" s="120"/>
      <c r="G23" s="120"/>
      <c r="H23" s="10" t="s">
        <v>55</v>
      </c>
      <c r="I23" s="21"/>
      <c r="J23" s="22"/>
      <c r="K23" s="22"/>
      <c r="L23" s="22">
        <v>1</v>
      </c>
      <c r="M23" s="22"/>
      <c r="N23" s="22"/>
      <c r="O23" s="22"/>
      <c r="P23" s="21"/>
      <c r="Q23" s="21"/>
      <c r="R23" s="21"/>
      <c r="S23" s="21"/>
      <c r="T23" s="21"/>
      <c r="U23" s="123"/>
      <c r="V23" s="126"/>
      <c r="W23" s="17"/>
      <c r="X23" s="135"/>
      <c r="Y23" s="135"/>
      <c r="Z23" s="135"/>
      <c r="AA23" s="136"/>
      <c r="AB23" s="136"/>
      <c r="AC23" s="17"/>
      <c r="AD23" s="17"/>
      <c r="AE23" s="17"/>
      <c r="AF23" s="17"/>
      <c r="AG23" s="17"/>
      <c r="AH23" s="17"/>
      <c r="AI23" s="17"/>
      <c r="AJ23" s="17"/>
      <c r="AK23" s="17"/>
    </row>
    <row r="24" spans="1:37" s="18" customFormat="1" ht="30" customHeight="1" x14ac:dyDescent="0.15">
      <c r="A24" s="111"/>
      <c r="B24" s="114"/>
      <c r="C24" s="117"/>
      <c r="D24" s="120"/>
      <c r="E24" s="120"/>
      <c r="F24" s="120"/>
      <c r="G24" s="120"/>
      <c r="H24" s="10" t="s">
        <v>56</v>
      </c>
      <c r="I24" s="21"/>
      <c r="J24" s="22"/>
      <c r="K24" s="22"/>
      <c r="L24" s="22">
        <v>1</v>
      </c>
      <c r="M24" s="22"/>
      <c r="N24" s="22"/>
      <c r="O24" s="22"/>
      <c r="P24" s="21"/>
      <c r="Q24" s="21"/>
      <c r="R24" s="21"/>
      <c r="S24" s="21"/>
      <c r="T24" s="21"/>
      <c r="U24" s="123"/>
      <c r="V24" s="126"/>
      <c r="W24" s="17"/>
      <c r="X24" s="135"/>
      <c r="Y24" s="135"/>
      <c r="Z24" s="135"/>
      <c r="AA24" s="136"/>
      <c r="AB24" s="136"/>
      <c r="AC24" s="17"/>
      <c r="AD24" s="17"/>
      <c r="AE24" s="17"/>
      <c r="AF24" s="17"/>
      <c r="AG24" s="17"/>
      <c r="AH24" s="17"/>
      <c r="AI24" s="17"/>
      <c r="AJ24" s="17"/>
      <c r="AK24" s="17"/>
    </row>
    <row r="25" spans="1:37" s="18" customFormat="1" ht="30" customHeight="1" x14ac:dyDescent="0.15">
      <c r="A25" s="111"/>
      <c r="B25" s="114"/>
      <c r="C25" s="117"/>
      <c r="D25" s="120"/>
      <c r="E25" s="120"/>
      <c r="F25" s="120"/>
      <c r="G25" s="120"/>
      <c r="H25" s="10" t="s">
        <v>57</v>
      </c>
      <c r="I25" s="21"/>
      <c r="J25" s="22"/>
      <c r="K25" s="22"/>
      <c r="L25" s="22">
        <v>1</v>
      </c>
      <c r="M25" s="22"/>
      <c r="N25" s="22"/>
      <c r="O25" s="22"/>
      <c r="P25" s="21"/>
      <c r="Q25" s="21"/>
      <c r="R25" s="21"/>
      <c r="S25" s="21"/>
      <c r="T25" s="21"/>
      <c r="U25" s="123"/>
      <c r="V25" s="126"/>
      <c r="W25" s="17"/>
      <c r="X25" s="135"/>
      <c r="Y25" s="135"/>
      <c r="Z25" s="135"/>
      <c r="AA25" s="136"/>
      <c r="AB25" s="136"/>
      <c r="AC25" s="17"/>
      <c r="AD25" s="17"/>
      <c r="AE25" s="17"/>
      <c r="AF25" s="17"/>
      <c r="AG25" s="17"/>
      <c r="AH25" s="17"/>
      <c r="AI25" s="17"/>
      <c r="AJ25" s="17"/>
      <c r="AK25" s="17"/>
    </row>
    <row r="26" spans="1:37" s="18" customFormat="1" ht="30" customHeight="1" x14ac:dyDescent="0.15">
      <c r="A26" s="111"/>
      <c r="B26" s="114"/>
      <c r="C26" s="117"/>
      <c r="D26" s="120"/>
      <c r="E26" s="120"/>
      <c r="F26" s="120"/>
      <c r="G26" s="120"/>
      <c r="H26" s="10" t="s">
        <v>58</v>
      </c>
      <c r="I26" s="21"/>
      <c r="J26" s="22"/>
      <c r="K26" s="22"/>
      <c r="L26" s="22">
        <v>1</v>
      </c>
      <c r="M26" s="22"/>
      <c r="N26" s="22"/>
      <c r="O26" s="22"/>
      <c r="P26" s="21"/>
      <c r="Q26" s="21"/>
      <c r="R26" s="21"/>
      <c r="S26" s="21"/>
      <c r="T26" s="21"/>
      <c r="U26" s="123"/>
      <c r="V26" s="126"/>
      <c r="W26" s="17"/>
      <c r="X26" s="135"/>
      <c r="Y26" s="135"/>
      <c r="Z26" s="135"/>
      <c r="AA26" s="136"/>
      <c r="AB26" s="136"/>
      <c r="AC26" s="17"/>
      <c r="AD26" s="17"/>
      <c r="AE26" s="17"/>
      <c r="AF26" s="17"/>
      <c r="AG26" s="17"/>
      <c r="AH26" s="17"/>
      <c r="AI26" s="17"/>
      <c r="AJ26" s="17"/>
      <c r="AK26" s="17"/>
    </row>
    <row r="27" spans="1:37" s="18" customFormat="1" ht="30" customHeight="1" x14ac:dyDescent="0.15">
      <c r="A27" s="111"/>
      <c r="B27" s="114"/>
      <c r="C27" s="117"/>
      <c r="D27" s="120"/>
      <c r="E27" s="120"/>
      <c r="F27" s="120"/>
      <c r="G27" s="120"/>
      <c r="H27" s="10" t="s">
        <v>59</v>
      </c>
      <c r="I27" s="21"/>
      <c r="J27" s="22"/>
      <c r="K27" s="22"/>
      <c r="L27" s="22">
        <v>1</v>
      </c>
      <c r="M27" s="22"/>
      <c r="N27" s="22"/>
      <c r="O27" s="22"/>
      <c r="P27" s="21"/>
      <c r="Q27" s="21"/>
      <c r="R27" s="21"/>
      <c r="S27" s="21"/>
      <c r="T27" s="21"/>
      <c r="U27" s="123"/>
      <c r="V27" s="126"/>
      <c r="W27" s="17"/>
      <c r="X27" s="135"/>
      <c r="Y27" s="135"/>
      <c r="Z27" s="135"/>
      <c r="AA27" s="136"/>
      <c r="AB27" s="136"/>
      <c r="AC27" s="17"/>
      <c r="AD27" s="17"/>
      <c r="AE27" s="17"/>
      <c r="AF27" s="17"/>
      <c r="AG27" s="17"/>
      <c r="AH27" s="17"/>
      <c r="AI27" s="17"/>
      <c r="AJ27" s="17"/>
      <c r="AK27" s="17"/>
    </row>
    <row r="28" spans="1:37" s="18" customFormat="1" ht="30" customHeight="1" x14ac:dyDescent="0.15">
      <c r="A28" s="111"/>
      <c r="B28" s="114"/>
      <c r="C28" s="117"/>
      <c r="D28" s="120"/>
      <c r="E28" s="120"/>
      <c r="F28" s="120"/>
      <c r="G28" s="120"/>
      <c r="H28" s="10" t="s">
        <v>60</v>
      </c>
      <c r="I28" s="21"/>
      <c r="J28" s="22"/>
      <c r="K28" s="22"/>
      <c r="L28" s="22">
        <v>1</v>
      </c>
      <c r="M28" s="22"/>
      <c r="N28" s="22"/>
      <c r="O28" s="22"/>
      <c r="P28" s="21"/>
      <c r="Q28" s="21"/>
      <c r="R28" s="21"/>
      <c r="S28" s="21"/>
      <c r="T28" s="21"/>
      <c r="U28" s="123"/>
      <c r="V28" s="126"/>
      <c r="W28" s="17"/>
      <c r="X28" s="135"/>
      <c r="Y28" s="135"/>
      <c r="Z28" s="135"/>
      <c r="AA28" s="136"/>
      <c r="AB28" s="136"/>
      <c r="AC28" s="17"/>
      <c r="AD28" s="17"/>
      <c r="AE28" s="17"/>
      <c r="AF28" s="17"/>
      <c r="AG28" s="17"/>
      <c r="AH28" s="17"/>
      <c r="AI28" s="17"/>
      <c r="AJ28" s="17"/>
      <c r="AK28" s="17"/>
    </row>
    <row r="29" spans="1:37" s="18" customFormat="1" ht="30" customHeight="1" x14ac:dyDescent="0.15">
      <c r="A29" s="111"/>
      <c r="B29" s="114"/>
      <c r="C29" s="117"/>
      <c r="D29" s="120"/>
      <c r="E29" s="120"/>
      <c r="F29" s="120"/>
      <c r="G29" s="120"/>
      <c r="H29" s="10" t="s">
        <v>61</v>
      </c>
      <c r="I29" s="21"/>
      <c r="J29" s="22"/>
      <c r="K29" s="22"/>
      <c r="L29" s="22">
        <v>1</v>
      </c>
      <c r="M29" s="22"/>
      <c r="N29" s="22"/>
      <c r="O29" s="22"/>
      <c r="P29" s="21"/>
      <c r="Q29" s="21"/>
      <c r="R29" s="21"/>
      <c r="S29" s="21"/>
      <c r="T29" s="21"/>
      <c r="U29" s="123"/>
      <c r="V29" s="126"/>
      <c r="W29" s="17"/>
      <c r="X29" s="135"/>
      <c r="Y29" s="135"/>
      <c r="Z29" s="135"/>
      <c r="AA29" s="136"/>
      <c r="AB29" s="136"/>
      <c r="AC29" s="17"/>
      <c r="AD29" s="17"/>
      <c r="AE29" s="17"/>
      <c r="AF29" s="17"/>
      <c r="AG29" s="17"/>
      <c r="AH29" s="17"/>
      <c r="AI29" s="17"/>
      <c r="AJ29" s="17"/>
      <c r="AK29" s="17"/>
    </row>
    <row r="30" spans="1:37" s="18" customFormat="1" ht="30" customHeight="1" x14ac:dyDescent="0.15">
      <c r="A30" s="111"/>
      <c r="B30" s="114"/>
      <c r="C30" s="117"/>
      <c r="D30" s="120"/>
      <c r="E30" s="120"/>
      <c r="F30" s="120"/>
      <c r="G30" s="120"/>
      <c r="H30" s="10" t="s">
        <v>62</v>
      </c>
      <c r="I30" s="21"/>
      <c r="J30" s="22"/>
      <c r="K30" s="22"/>
      <c r="L30" s="22">
        <v>1</v>
      </c>
      <c r="M30" s="22"/>
      <c r="N30" s="22"/>
      <c r="O30" s="22"/>
      <c r="P30" s="21"/>
      <c r="Q30" s="21"/>
      <c r="R30" s="21"/>
      <c r="S30" s="21"/>
      <c r="T30" s="21"/>
      <c r="U30" s="123"/>
      <c r="V30" s="126"/>
      <c r="W30" s="17"/>
      <c r="X30" s="135"/>
      <c r="Y30" s="135"/>
      <c r="Z30" s="135"/>
      <c r="AA30" s="136"/>
      <c r="AB30" s="136"/>
      <c r="AC30" s="17"/>
      <c r="AD30" s="17"/>
      <c r="AE30" s="17"/>
      <c r="AF30" s="17"/>
      <c r="AG30" s="17"/>
      <c r="AH30" s="17"/>
      <c r="AI30" s="17"/>
      <c r="AJ30" s="17"/>
      <c r="AK30" s="17"/>
    </row>
    <row r="31" spans="1:37" s="18" customFormat="1" ht="30" customHeight="1" x14ac:dyDescent="0.15">
      <c r="A31" s="111"/>
      <c r="B31" s="114"/>
      <c r="C31" s="117"/>
      <c r="D31" s="120"/>
      <c r="E31" s="120"/>
      <c r="F31" s="120"/>
      <c r="G31" s="120"/>
      <c r="H31" s="10" t="s">
        <v>63</v>
      </c>
      <c r="I31" s="21"/>
      <c r="J31" s="22"/>
      <c r="K31" s="22"/>
      <c r="L31" s="22">
        <v>1</v>
      </c>
      <c r="M31" s="22"/>
      <c r="N31" s="22"/>
      <c r="O31" s="22"/>
      <c r="P31" s="21"/>
      <c r="Q31" s="21"/>
      <c r="R31" s="21"/>
      <c r="S31" s="21"/>
      <c r="T31" s="21"/>
      <c r="U31" s="123"/>
      <c r="V31" s="126"/>
      <c r="W31" s="17"/>
      <c r="X31" s="135"/>
      <c r="Y31" s="135"/>
      <c r="Z31" s="135"/>
      <c r="AA31" s="136"/>
      <c r="AB31" s="136"/>
      <c r="AC31" s="17"/>
      <c r="AD31" s="17"/>
      <c r="AE31" s="17"/>
      <c r="AF31" s="17"/>
      <c r="AG31" s="17"/>
      <c r="AH31" s="17"/>
      <c r="AI31" s="17"/>
      <c r="AJ31" s="17"/>
      <c r="AK31" s="17"/>
    </row>
    <row r="32" spans="1:37" s="18" customFormat="1" ht="30" customHeight="1" x14ac:dyDescent="0.15">
      <c r="A32" s="111"/>
      <c r="B32" s="114"/>
      <c r="C32" s="117"/>
      <c r="D32" s="120"/>
      <c r="E32" s="120"/>
      <c r="F32" s="120"/>
      <c r="G32" s="120"/>
      <c r="H32" s="10" t="s">
        <v>64</v>
      </c>
      <c r="I32" s="21"/>
      <c r="J32" s="22"/>
      <c r="K32" s="22"/>
      <c r="L32" s="22">
        <v>1</v>
      </c>
      <c r="M32" s="22"/>
      <c r="N32" s="22"/>
      <c r="O32" s="22"/>
      <c r="P32" s="21"/>
      <c r="Q32" s="21"/>
      <c r="R32" s="21"/>
      <c r="S32" s="21"/>
      <c r="T32" s="21"/>
      <c r="U32" s="123"/>
      <c r="V32" s="126"/>
      <c r="W32" s="17"/>
      <c r="X32" s="135"/>
      <c r="Y32" s="135"/>
      <c r="Z32" s="135"/>
      <c r="AA32" s="136"/>
      <c r="AB32" s="136"/>
      <c r="AC32" s="17"/>
      <c r="AD32" s="17"/>
      <c r="AE32" s="17"/>
      <c r="AF32" s="17"/>
      <c r="AG32" s="17"/>
      <c r="AH32" s="17"/>
      <c r="AI32" s="17"/>
      <c r="AJ32" s="17"/>
      <c r="AK32" s="17"/>
    </row>
    <row r="33" spans="1:37" s="18" customFormat="1" ht="30" customHeight="1" x14ac:dyDescent="0.15">
      <c r="A33" s="111"/>
      <c r="B33" s="114"/>
      <c r="C33" s="117"/>
      <c r="D33" s="120"/>
      <c r="E33" s="120"/>
      <c r="F33" s="120"/>
      <c r="G33" s="120"/>
      <c r="H33" s="10" t="s">
        <v>65</v>
      </c>
      <c r="I33" s="21"/>
      <c r="J33" s="22"/>
      <c r="K33" s="22"/>
      <c r="L33" s="22">
        <v>1</v>
      </c>
      <c r="M33" s="22"/>
      <c r="N33" s="22"/>
      <c r="O33" s="22"/>
      <c r="P33" s="21"/>
      <c r="Q33" s="21"/>
      <c r="R33" s="21"/>
      <c r="S33" s="21"/>
      <c r="T33" s="21"/>
      <c r="U33" s="123"/>
      <c r="V33" s="126"/>
      <c r="W33" s="17"/>
      <c r="X33" s="135"/>
      <c r="Y33" s="135"/>
      <c r="Z33" s="135"/>
      <c r="AA33" s="136"/>
      <c r="AB33" s="136"/>
      <c r="AC33" s="17"/>
      <c r="AD33" s="17"/>
      <c r="AE33" s="17"/>
      <c r="AF33" s="17"/>
      <c r="AG33" s="17"/>
      <c r="AH33" s="17"/>
      <c r="AI33" s="17"/>
      <c r="AJ33" s="17"/>
      <c r="AK33" s="17"/>
    </row>
    <row r="34" spans="1:37" s="18" customFormat="1" ht="30" customHeight="1" x14ac:dyDescent="0.15">
      <c r="A34" s="111"/>
      <c r="B34" s="114"/>
      <c r="C34" s="117"/>
      <c r="D34" s="120"/>
      <c r="E34" s="120"/>
      <c r="F34" s="120"/>
      <c r="G34" s="120"/>
      <c r="H34" s="10" t="s">
        <v>66</v>
      </c>
      <c r="I34" s="21"/>
      <c r="J34" s="22"/>
      <c r="K34" s="22"/>
      <c r="L34" s="22">
        <v>1</v>
      </c>
      <c r="M34" s="22"/>
      <c r="N34" s="22"/>
      <c r="O34" s="22"/>
      <c r="P34" s="21"/>
      <c r="Q34" s="21"/>
      <c r="R34" s="21"/>
      <c r="S34" s="21"/>
      <c r="T34" s="21"/>
      <c r="U34" s="123"/>
      <c r="V34" s="126"/>
      <c r="W34" s="17"/>
      <c r="X34" s="135"/>
      <c r="Y34" s="135"/>
      <c r="Z34" s="135"/>
      <c r="AA34" s="136"/>
      <c r="AB34" s="136"/>
      <c r="AC34" s="17"/>
      <c r="AD34" s="17"/>
      <c r="AE34" s="17"/>
      <c r="AF34" s="17"/>
      <c r="AG34" s="17"/>
      <c r="AH34" s="17"/>
      <c r="AI34" s="17"/>
      <c r="AJ34" s="17"/>
      <c r="AK34" s="17"/>
    </row>
    <row r="35" spans="1:37" s="18" customFormat="1" ht="30" customHeight="1" x14ac:dyDescent="0.15">
      <c r="A35" s="111"/>
      <c r="B35" s="114"/>
      <c r="C35" s="117"/>
      <c r="D35" s="120"/>
      <c r="E35" s="120"/>
      <c r="F35" s="120"/>
      <c r="G35" s="120"/>
      <c r="H35" s="10" t="s">
        <v>67</v>
      </c>
      <c r="I35" s="21"/>
      <c r="J35" s="22"/>
      <c r="K35" s="22"/>
      <c r="L35" s="22">
        <v>1</v>
      </c>
      <c r="M35" s="22"/>
      <c r="N35" s="22"/>
      <c r="O35" s="22"/>
      <c r="P35" s="21"/>
      <c r="Q35" s="21"/>
      <c r="R35" s="21"/>
      <c r="S35" s="21"/>
      <c r="T35" s="21"/>
      <c r="U35" s="123"/>
      <c r="V35" s="126"/>
      <c r="W35" s="17"/>
      <c r="X35" s="135"/>
      <c r="Y35" s="135"/>
      <c r="Z35" s="135"/>
      <c r="AA35" s="136"/>
      <c r="AB35" s="136"/>
      <c r="AC35" s="17"/>
      <c r="AD35" s="17"/>
      <c r="AE35" s="17"/>
      <c r="AF35" s="17"/>
      <c r="AG35" s="17"/>
      <c r="AH35" s="17"/>
      <c r="AI35" s="17"/>
      <c r="AJ35" s="17"/>
      <c r="AK35" s="17"/>
    </row>
    <row r="36" spans="1:37" s="18" customFormat="1" ht="30" customHeight="1" x14ac:dyDescent="0.15">
      <c r="A36" s="111"/>
      <c r="B36" s="114"/>
      <c r="C36" s="117"/>
      <c r="D36" s="120"/>
      <c r="E36" s="120"/>
      <c r="F36" s="120"/>
      <c r="G36" s="120"/>
      <c r="H36" s="10" t="s">
        <v>68</v>
      </c>
      <c r="I36" s="11"/>
      <c r="J36" s="22"/>
      <c r="K36" s="11"/>
      <c r="L36" s="22">
        <v>1</v>
      </c>
      <c r="M36" s="11"/>
      <c r="N36" s="22"/>
      <c r="O36" s="11"/>
      <c r="P36" s="11"/>
      <c r="Q36" s="11"/>
      <c r="R36" s="11"/>
      <c r="S36" s="11"/>
      <c r="T36" s="11"/>
      <c r="U36" s="123"/>
      <c r="V36" s="126"/>
      <c r="W36" s="17"/>
      <c r="X36" s="135"/>
      <c r="Y36" s="135"/>
      <c r="Z36" s="135"/>
      <c r="AA36" s="136"/>
      <c r="AB36" s="136"/>
      <c r="AC36" s="17"/>
      <c r="AD36" s="17"/>
      <c r="AE36" s="17"/>
      <c r="AF36" s="17"/>
      <c r="AG36" s="17"/>
      <c r="AH36" s="17"/>
      <c r="AI36" s="17"/>
      <c r="AJ36" s="17"/>
      <c r="AK36" s="17"/>
    </row>
    <row r="37" spans="1:37" s="18" customFormat="1" ht="30" customHeight="1" x14ac:dyDescent="0.15">
      <c r="A37" s="111"/>
      <c r="B37" s="114"/>
      <c r="C37" s="117"/>
      <c r="D37" s="120"/>
      <c r="E37" s="120"/>
      <c r="F37" s="120"/>
      <c r="G37" s="120"/>
      <c r="H37" s="10" t="s">
        <v>69</v>
      </c>
      <c r="I37" s="11"/>
      <c r="J37" s="22"/>
      <c r="K37" s="11"/>
      <c r="L37" s="22">
        <v>1</v>
      </c>
      <c r="M37" s="11"/>
      <c r="N37" s="22"/>
      <c r="O37" s="11"/>
      <c r="P37" s="11"/>
      <c r="Q37" s="11"/>
      <c r="R37" s="11"/>
      <c r="S37" s="11"/>
      <c r="T37" s="11"/>
      <c r="U37" s="123"/>
      <c r="V37" s="126"/>
      <c r="W37" s="17"/>
      <c r="X37" s="135"/>
      <c r="Y37" s="135"/>
      <c r="Z37" s="135"/>
      <c r="AA37" s="136"/>
      <c r="AB37" s="136"/>
      <c r="AC37" s="17"/>
      <c r="AD37" s="17"/>
      <c r="AE37" s="17"/>
      <c r="AF37" s="17"/>
      <c r="AG37" s="17"/>
      <c r="AH37" s="17"/>
      <c r="AI37" s="17"/>
      <c r="AJ37" s="17"/>
      <c r="AK37" s="17"/>
    </row>
    <row r="38" spans="1:37" s="18" customFormat="1" ht="30" customHeight="1" x14ac:dyDescent="0.15">
      <c r="A38" s="111"/>
      <c r="B38" s="115"/>
      <c r="C38" s="118"/>
      <c r="D38" s="121"/>
      <c r="E38" s="121"/>
      <c r="F38" s="121"/>
      <c r="G38" s="121"/>
      <c r="H38" s="10" t="s">
        <v>70</v>
      </c>
      <c r="I38" s="11"/>
      <c r="J38" s="22"/>
      <c r="K38" s="11"/>
      <c r="L38" s="22">
        <v>1</v>
      </c>
      <c r="M38" s="11"/>
      <c r="N38" s="22"/>
      <c r="O38" s="11"/>
      <c r="P38" s="11"/>
      <c r="Q38" s="11"/>
      <c r="R38" s="11"/>
      <c r="S38" s="11"/>
      <c r="T38" s="11"/>
      <c r="U38" s="124"/>
      <c r="V38" s="127"/>
      <c r="W38" s="17"/>
      <c r="X38" s="135"/>
      <c r="Y38" s="135"/>
      <c r="Z38" s="135"/>
      <c r="AA38" s="136"/>
      <c r="AB38" s="136"/>
      <c r="AC38" s="17"/>
      <c r="AD38" s="17"/>
      <c r="AE38" s="17"/>
      <c r="AF38" s="17"/>
      <c r="AG38" s="17"/>
      <c r="AH38" s="17"/>
      <c r="AI38" s="17"/>
      <c r="AJ38" s="17"/>
      <c r="AK38" s="17"/>
    </row>
    <row r="39" spans="1:37" ht="240" x14ac:dyDescent="0.2">
      <c r="A39" s="111"/>
      <c r="B39" s="113" t="s">
        <v>71</v>
      </c>
      <c r="C39" s="13" t="s">
        <v>72</v>
      </c>
      <c r="D39" s="5" t="s">
        <v>73</v>
      </c>
      <c r="E39" s="5">
        <v>1</v>
      </c>
      <c r="F39" s="5" t="s">
        <v>74</v>
      </c>
      <c r="G39" s="5" t="s">
        <v>75</v>
      </c>
      <c r="H39" s="10" t="s">
        <v>76</v>
      </c>
      <c r="I39" s="14">
        <v>1</v>
      </c>
      <c r="J39" s="15"/>
      <c r="K39" s="15"/>
      <c r="L39" s="15"/>
      <c r="M39" s="15"/>
      <c r="N39" s="15"/>
      <c r="O39" s="15"/>
      <c r="P39" s="15"/>
      <c r="Q39" s="15"/>
      <c r="R39" s="15"/>
      <c r="S39" s="15"/>
      <c r="T39" s="15"/>
      <c r="U39" s="92" t="s">
        <v>107</v>
      </c>
      <c r="V39" s="94" t="s">
        <v>511</v>
      </c>
      <c r="X39" s="5">
        <v>1</v>
      </c>
      <c r="Y39" s="5">
        <v>1</v>
      </c>
      <c r="Z39" s="5">
        <v>1</v>
      </c>
      <c r="AA39" s="88">
        <f t="shared" ref="AA39:AA45" si="0">Z39/Y39</f>
        <v>1</v>
      </c>
      <c r="AB39" s="88">
        <f>Z39/X39</f>
        <v>1</v>
      </c>
    </row>
    <row r="40" spans="1:37" s="18" customFormat="1" ht="60" x14ac:dyDescent="0.15">
      <c r="A40" s="111"/>
      <c r="B40" s="114"/>
      <c r="C40" s="13" t="s">
        <v>77</v>
      </c>
      <c r="D40" s="5" t="s">
        <v>78</v>
      </c>
      <c r="E40" s="5">
        <v>1</v>
      </c>
      <c r="F40" s="5" t="s">
        <v>79</v>
      </c>
      <c r="G40" s="5" t="s">
        <v>80</v>
      </c>
      <c r="H40" s="10" t="s">
        <v>76</v>
      </c>
      <c r="I40" s="5"/>
      <c r="J40" s="5"/>
      <c r="K40" s="5"/>
      <c r="L40" s="5"/>
      <c r="M40" s="5"/>
      <c r="N40" s="5"/>
      <c r="O40" s="5">
        <v>1</v>
      </c>
      <c r="P40" s="5"/>
      <c r="Q40" s="5"/>
      <c r="R40" s="5"/>
      <c r="S40" s="5"/>
      <c r="T40" s="5"/>
      <c r="U40" s="92" t="s">
        <v>109</v>
      </c>
      <c r="V40" s="94" t="s">
        <v>504</v>
      </c>
      <c r="W40" s="17"/>
      <c r="X40" s="5">
        <v>1</v>
      </c>
      <c r="Y40" s="5">
        <v>0</v>
      </c>
      <c r="Z40" s="5">
        <v>0</v>
      </c>
      <c r="AA40" s="95">
        <v>0</v>
      </c>
      <c r="AB40" s="95">
        <f t="shared" ref="AB40:AB45" si="1">Z40/X40</f>
        <v>0</v>
      </c>
      <c r="AC40" s="17"/>
      <c r="AD40" s="17"/>
      <c r="AE40" s="17"/>
      <c r="AF40" s="17"/>
      <c r="AG40" s="17"/>
      <c r="AH40" s="17"/>
      <c r="AI40" s="17"/>
      <c r="AJ40" s="17"/>
      <c r="AK40" s="17"/>
    </row>
    <row r="41" spans="1:37" ht="225" x14ac:dyDescent="0.2">
      <c r="A41" s="111"/>
      <c r="B41" s="113" t="s">
        <v>81</v>
      </c>
      <c r="C41" s="13" t="s">
        <v>82</v>
      </c>
      <c r="D41" s="5" t="s">
        <v>83</v>
      </c>
      <c r="E41" s="5">
        <v>1</v>
      </c>
      <c r="F41" s="5" t="s">
        <v>84</v>
      </c>
      <c r="G41" s="5" t="s">
        <v>85</v>
      </c>
      <c r="H41" s="10" t="s">
        <v>76</v>
      </c>
      <c r="I41" s="14">
        <v>1</v>
      </c>
      <c r="J41" s="5"/>
      <c r="K41" s="5"/>
      <c r="L41" s="5"/>
      <c r="M41" s="5"/>
      <c r="N41" s="5"/>
      <c r="O41" s="5"/>
      <c r="P41" s="5"/>
      <c r="Q41" s="5"/>
      <c r="R41" s="5"/>
      <c r="S41" s="5"/>
      <c r="T41" s="5"/>
      <c r="U41" s="92" t="s">
        <v>107</v>
      </c>
      <c r="V41" s="94" t="s">
        <v>512</v>
      </c>
      <c r="X41" s="5">
        <v>1</v>
      </c>
      <c r="Y41" s="5">
        <v>1</v>
      </c>
      <c r="Z41" s="5">
        <v>1</v>
      </c>
      <c r="AA41" s="88">
        <f t="shared" si="0"/>
        <v>1</v>
      </c>
      <c r="AB41" s="88">
        <f t="shared" si="1"/>
        <v>1</v>
      </c>
    </row>
    <row r="42" spans="1:37" s="18" customFormat="1" ht="135" x14ac:dyDescent="0.15">
      <c r="A42" s="111"/>
      <c r="B42" s="114"/>
      <c r="C42" s="13" t="s">
        <v>86</v>
      </c>
      <c r="D42" s="5" t="s">
        <v>87</v>
      </c>
      <c r="E42" s="5">
        <v>2</v>
      </c>
      <c r="F42" s="5" t="s">
        <v>88</v>
      </c>
      <c r="G42" s="5" t="s">
        <v>89</v>
      </c>
      <c r="H42" s="10" t="s">
        <v>76</v>
      </c>
      <c r="I42" s="5"/>
      <c r="J42" s="5">
        <v>1</v>
      </c>
      <c r="K42" s="5">
        <v>1</v>
      </c>
      <c r="L42" s="5"/>
      <c r="M42" s="5"/>
      <c r="N42" s="5"/>
      <c r="O42" s="5"/>
      <c r="P42" s="5"/>
      <c r="Q42" s="5"/>
      <c r="R42" s="5"/>
      <c r="S42" s="5"/>
      <c r="T42" s="5"/>
      <c r="U42" s="92" t="s">
        <v>107</v>
      </c>
      <c r="V42" s="94" t="s">
        <v>495</v>
      </c>
      <c r="W42" s="17"/>
      <c r="X42" s="5">
        <v>2</v>
      </c>
      <c r="Y42" s="5">
        <v>2</v>
      </c>
      <c r="Z42" s="5">
        <v>2</v>
      </c>
      <c r="AA42" s="88">
        <f t="shared" si="0"/>
        <v>1</v>
      </c>
      <c r="AB42" s="88">
        <f t="shared" si="1"/>
        <v>1</v>
      </c>
      <c r="AC42" s="17"/>
      <c r="AD42" s="17"/>
      <c r="AE42" s="17"/>
      <c r="AF42" s="17"/>
      <c r="AG42" s="17"/>
      <c r="AH42" s="17"/>
      <c r="AI42" s="17"/>
      <c r="AJ42" s="17"/>
      <c r="AK42" s="17"/>
    </row>
    <row r="43" spans="1:37" s="18" customFormat="1" ht="135" x14ac:dyDescent="0.15">
      <c r="A43" s="111"/>
      <c r="B43" s="114"/>
      <c r="C43" s="13" t="s">
        <v>90</v>
      </c>
      <c r="D43" s="5" t="s">
        <v>91</v>
      </c>
      <c r="E43" s="5">
        <v>1</v>
      </c>
      <c r="F43" s="5" t="s">
        <v>92</v>
      </c>
      <c r="G43" s="5" t="s">
        <v>93</v>
      </c>
      <c r="H43" s="10" t="s">
        <v>76</v>
      </c>
      <c r="I43" s="5"/>
      <c r="J43" s="5"/>
      <c r="K43" s="5">
        <v>1</v>
      </c>
      <c r="L43" s="5"/>
      <c r="M43" s="5"/>
      <c r="N43" s="5"/>
      <c r="O43" s="5"/>
      <c r="P43" s="5"/>
      <c r="Q43" s="5"/>
      <c r="R43" s="5"/>
      <c r="S43" s="5"/>
      <c r="T43" s="5"/>
      <c r="U43" s="92" t="s">
        <v>107</v>
      </c>
      <c r="V43" s="94" t="s">
        <v>513</v>
      </c>
      <c r="W43" s="17"/>
      <c r="X43" s="5">
        <v>1</v>
      </c>
      <c r="Y43" s="5">
        <v>1</v>
      </c>
      <c r="Z43" s="5">
        <v>1</v>
      </c>
      <c r="AA43" s="88">
        <f t="shared" si="0"/>
        <v>1</v>
      </c>
      <c r="AB43" s="88">
        <f t="shared" si="1"/>
        <v>1</v>
      </c>
      <c r="AC43" s="17"/>
      <c r="AD43" s="17"/>
      <c r="AE43" s="17"/>
      <c r="AF43" s="17"/>
      <c r="AG43" s="17"/>
      <c r="AH43" s="17"/>
      <c r="AI43" s="17"/>
      <c r="AJ43" s="17"/>
      <c r="AK43" s="17"/>
    </row>
    <row r="44" spans="1:37" ht="135" x14ac:dyDescent="0.2">
      <c r="A44" s="111"/>
      <c r="B44" s="4" t="s">
        <v>94</v>
      </c>
      <c r="C44" s="13" t="s">
        <v>95</v>
      </c>
      <c r="D44" s="5" t="s">
        <v>96</v>
      </c>
      <c r="E44" s="5">
        <v>10</v>
      </c>
      <c r="F44" s="5" t="s">
        <v>97</v>
      </c>
      <c r="G44" s="5" t="s">
        <v>98</v>
      </c>
      <c r="H44" s="10" t="s">
        <v>76</v>
      </c>
      <c r="I44" s="5"/>
      <c r="J44" s="5"/>
      <c r="K44" s="5">
        <v>1</v>
      </c>
      <c r="L44" s="5">
        <v>1</v>
      </c>
      <c r="M44" s="5">
        <v>1</v>
      </c>
      <c r="N44" s="5">
        <v>1</v>
      </c>
      <c r="O44" s="5">
        <v>1</v>
      </c>
      <c r="P44" s="5">
        <v>1</v>
      </c>
      <c r="Q44" s="5">
        <v>1</v>
      </c>
      <c r="R44" s="5">
        <v>1</v>
      </c>
      <c r="S44" s="5">
        <v>1</v>
      </c>
      <c r="T44" s="5">
        <v>1</v>
      </c>
      <c r="U44" s="92" t="s">
        <v>109</v>
      </c>
      <c r="V44" s="94" t="s">
        <v>514</v>
      </c>
      <c r="X44" s="5">
        <v>10</v>
      </c>
      <c r="Y44" s="5">
        <v>2</v>
      </c>
      <c r="Z44" s="5">
        <v>2</v>
      </c>
      <c r="AA44" s="88">
        <f t="shared" si="0"/>
        <v>1</v>
      </c>
      <c r="AB44" s="88">
        <f t="shared" si="1"/>
        <v>0.2</v>
      </c>
    </row>
    <row r="45" spans="1:37" ht="120" x14ac:dyDescent="0.2">
      <c r="A45" s="112"/>
      <c r="B45" s="4" t="s">
        <v>99</v>
      </c>
      <c r="C45" s="13" t="s">
        <v>100</v>
      </c>
      <c r="D45" s="5" t="s">
        <v>101</v>
      </c>
      <c r="E45" s="5">
        <v>3</v>
      </c>
      <c r="F45" s="5" t="s">
        <v>102</v>
      </c>
      <c r="G45" s="5" t="s">
        <v>103</v>
      </c>
      <c r="H45" s="16" t="s">
        <v>104</v>
      </c>
      <c r="I45" s="5">
        <v>1</v>
      </c>
      <c r="J45" s="5"/>
      <c r="K45" s="5"/>
      <c r="L45" s="5"/>
      <c r="M45" s="5">
        <v>1</v>
      </c>
      <c r="N45" s="5"/>
      <c r="O45" s="5"/>
      <c r="P45" s="5"/>
      <c r="Q45" s="5">
        <v>1</v>
      </c>
      <c r="R45" s="5"/>
      <c r="S45" s="5"/>
      <c r="T45" s="5"/>
      <c r="U45" s="92" t="s">
        <v>109</v>
      </c>
      <c r="V45" s="94" t="s">
        <v>496</v>
      </c>
      <c r="X45" s="5">
        <v>3</v>
      </c>
      <c r="Y45" s="5">
        <v>1</v>
      </c>
      <c r="Z45" s="5">
        <v>1</v>
      </c>
      <c r="AA45" s="88">
        <f t="shared" si="0"/>
        <v>1</v>
      </c>
      <c r="AB45" s="88">
        <f t="shared" si="1"/>
        <v>0.33333333333333331</v>
      </c>
    </row>
    <row r="46" spans="1:37" ht="13.5" customHeight="1" x14ac:dyDescent="0.2">
      <c r="A46" s="100"/>
      <c r="B46" s="101"/>
      <c r="C46" s="101"/>
      <c r="D46" s="101"/>
      <c r="E46" s="101"/>
      <c r="F46" s="101"/>
      <c r="G46" s="101"/>
      <c r="H46" s="101"/>
      <c r="I46" s="101"/>
      <c r="J46" s="101"/>
      <c r="K46" s="101"/>
      <c r="L46" s="101"/>
      <c r="M46" s="101"/>
      <c r="N46" s="101"/>
      <c r="O46" s="101"/>
      <c r="P46" s="101"/>
      <c r="Q46" s="101"/>
      <c r="R46" s="101"/>
      <c r="S46" s="101"/>
      <c r="T46" s="102"/>
      <c r="U46" s="26"/>
      <c r="V46" s="26"/>
    </row>
    <row r="47" spans="1:37" s="25" customFormat="1" ht="21" customHeight="1" x14ac:dyDescent="0.2">
      <c r="U47" s="28" t="s">
        <v>105</v>
      </c>
      <c r="V47" s="28" t="s">
        <v>110</v>
      </c>
      <c r="W47" s="17"/>
      <c r="X47" s="17"/>
      <c r="Y47" s="17"/>
      <c r="Z47" s="17"/>
      <c r="AA47" s="88">
        <f>AVERAGE(AA5:AA45)</f>
        <v>0.89687499999999998</v>
      </c>
      <c r="AB47" s="88">
        <f>AVERAGE(AB5:AB45)</f>
        <v>0.61354166666666665</v>
      </c>
      <c r="AC47" s="17"/>
      <c r="AD47" s="17"/>
      <c r="AE47" s="17"/>
      <c r="AF47" s="17"/>
      <c r="AG47" s="17"/>
      <c r="AH47" s="17"/>
      <c r="AI47" s="17"/>
      <c r="AJ47" s="17"/>
      <c r="AK47" s="17"/>
    </row>
    <row r="48" spans="1:37" s="25" customFormat="1" ht="21" customHeight="1" x14ac:dyDescent="0.2">
      <c r="U48" s="96" t="s">
        <v>107</v>
      </c>
      <c r="V48" s="96">
        <f>COUNTIF(U5:U46,"Cumplida")</f>
        <v>5</v>
      </c>
      <c r="W48" s="17"/>
      <c r="X48" s="17"/>
      <c r="Y48" s="17"/>
      <c r="Z48" s="17"/>
      <c r="AA48" s="17"/>
      <c r="AB48" s="17"/>
      <c r="AC48" s="17"/>
      <c r="AD48" s="17"/>
      <c r="AE48" s="17"/>
      <c r="AF48" s="17"/>
      <c r="AG48" s="17"/>
      <c r="AH48" s="17"/>
      <c r="AI48" s="17"/>
      <c r="AJ48" s="17"/>
      <c r="AK48" s="17"/>
    </row>
    <row r="49" spans="1:37" s="25" customFormat="1" ht="21.75" customHeight="1" x14ac:dyDescent="0.2">
      <c r="U49" s="96" t="s">
        <v>108</v>
      </c>
      <c r="V49" s="96">
        <f>COUNTIF(U5:U46,"Incumplida")</f>
        <v>1</v>
      </c>
      <c r="W49" s="17"/>
      <c r="X49" s="17"/>
      <c r="Y49" s="17"/>
      <c r="Z49" s="17"/>
      <c r="AA49" s="17"/>
      <c r="AB49" s="17"/>
      <c r="AC49" s="17"/>
      <c r="AD49" s="17"/>
      <c r="AE49" s="17"/>
      <c r="AF49" s="17"/>
      <c r="AG49" s="17"/>
      <c r="AH49" s="17"/>
      <c r="AI49" s="17"/>
      <c r="AJ49" s="17"/>
      <c r="AK49" s="17"/>
    </row>
    <row r="50" spans="1:37" s="25" customFormat="1" ht="21" customHeight="1" x14ac:dyDescent="0.2">
      <c r="U50" s="96" t="s">
        <v>109</v>
      </c>
      <c r="V50" s="96">
        <f>COUNTIF(U5:U46,"En Términos")</f>
        <v>4</v>
      </c>
      <c r="W50" s="17"/>
      <c r="X50" s="17"/>
      <c r="Y50" s="17"/>
      <c r="Z50" s="17"/>
      <c r="AA50" s="17"/>
      <c r="AB50" s="17"/>
      <c r="AC50" s="17"/>
      <c r="AD50" s="17"/>
      <c r="AE50" s="17"/>
      <c r="AF50" s="17"/>
      <c r="AG50" s="17"/>
      <c r="AH50" s="17"/>
      <c r="AI50" s="17"/>
      <c r="AJ50" s="17"/>
      <c r="AK50" s="17"/>
    </row>
    <row r="51" spans="1:37" s="25" customFormat="1" ht="13.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row>
    <row r="52" spans="1:37" s="25" customFormat="1" ht="13.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row>
    <row r="53" spans="1:37" s="25" customFormat="1" ht="13.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row>
    <row r="54" spans="1:37" s="25" customFormat="1" ht="13.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row>
    <row r="55" spans="1:37" s="25" customFormat="1" ht="13.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row>
    <row r="56" spans="1:37" s="25" customFormat="1" ht="13.5"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row>
    <row r="57" spans="1:37" s="25" customFormat="1" ht="13.5"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row>
    <row r="58" spans="1:37" s="25" customFormat="1" ht="13.5"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1:37" s="25" customFormat="1" ht="13.5" customHeight="1"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row>
    <row r="60" spans="1:37" s="25" customFormat="1" ht="13.5"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row>
    <row r="61" spans="1:37" s="25" customFormat="1" ht="13.5" customHeight="1"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row>
    <row r="62" spans="1:37" s="25" customFormat="1" ht="13.5"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row>
    <row r="63" spans="1:37" s="25" customFormat="1" ht="13.5" customHeight="1"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s="25" customFormat="1" ht="13.5" customHeight="1"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row>
    <row r="65" spans="1:37" s="25" customFormat="1" ht="13.5" customHeight="1"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1:37" s="25" customFormat="1" ht="13.5"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row r="67" spans="1:37" s="25" customFormat="1" ht="13.5"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row>
    <row r="68" spans="1:37" s="25" customFormat="1" ht="13.5"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s="25" customFormat="1" ht="13.5"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row>
    <row r="70" spans="1:37" s="25" customFormat="1" ht="13.5"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row>
    <row r="71" spans="1:37" s="25" customFormat="1" ht="13.5"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37" s="25" customFormat="1" ht="13.5" customHeight="1"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row>
    <row r="73" spans="1:37" s="25" customFormat="1" ht="13.5" customHeight="1"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row>
    <row r="74" spans="1:37" s="25" customFormat="1" ht="13.5" customHeight="1"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row>
    <row r="75" spans="1:37" s="25" customFormat="1" ht="13.5" customHeight="1"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row>
    <row r="76" spans="1:37" s="25" customFormat="1" ht="13.5" customHeight="1"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row>
    <row r="77" spans="1:37" s="25" customFormat="1" ht="13.5" customHeight="1"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row>
    <row r="78" spans="1:37" s="25" customFormat="1" ht="13.5" customHeight="1"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row>
    <row r="79" spans="1:37" s="25" customFormat="1" ht="13.5" customHeight="1"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row>
    <row r="80" spans="1:37" s="25" customFormat="1" ht="13.5" customHeight="1"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row>
    <row r="81" spans="1:37" s="25" customFormat="1" ht="13.5" customHeight="1"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row>
    <row r="82" spans="1:37" s="25" customFormat="1" ht="13.5" customHeight="1"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row>
    <row r="83" spans="1:37" s="25" customFormat="1" ht="13.5" customHeight="1"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row>
    <row r="84" spans="1:37" s="25" customFormat="1" ht="13.5" customHeight="1"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row>
    <row r="85" spans="1:37" s="25" customFormat="1" ht="13.5" customHeight="1"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row>
    <row r="86" spans="1:37" s="25" customFormat="1" ht="13.5" customHeight="1"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row>
    <row r="87" spans="1:37" s="25" customFormat="1" ht="13.5" customHeight="1"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row>
    <row r="88" spans="1:37" s="25" customFormat="1" ht="13.5" customHeight="1"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row>
    <row r="89" spans="1:37" s="25" customFormat="1" ht="13.5" customHeight="1"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row>
    <row r="90" spans="1:37" s="25" customFormat="1" ht="13.5" customHeight="1"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row>
    <row r="91" spans="1:37" s="25" customFormat="1" ht="13.5" customHeight="1"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row>
  </sheetData>
  <mergeCells count="36">
    <mergeCell ref="X2:X4"/>
    <mergeCell ref="Z2:Z4"/>
    <mergeCell ref="AA2:AA4"/>
    <mergeCell ref="AB2:AB4"/>
    <mergeCell ref="X7:X38"/>
    <mergeCell ref="Z7:Z38"/>
    <mergeCell ref="AA7:AA38"/>
    <mergeCell ref="AB7:AB38"/>
    <mergeCell ref="Y2:Y4"/>
    <mergeCell ref="Y7:Y38"/>
    <mergeCell ref="A1:T1"/>
    <mergeCell ref="A2:T2"/>
    <mergeCell ref="A3:A4"/>
    <mergeCell ref="B3:B4"/>
    <mergeCell ref="C3:C4"/>
    <mergeCell ref="D3:D4"/>
    <mergeCell ref="E3:E4"/>
    <mergeCell ref="F3:F4"/>
    <mergeCell ref="G3:G4"/>
    <mergeCell ref="H3:H4"/>
    <mergeCell ref="A46:T46"/>
    <mergeCell ref="U2:V2"/>
    <mergeCell ref="U3:U4"/>
    <mergeCell ref="V3:V4"/>
    <mergeCell ref="I3:T3"/>
    <mergeCell ref="A5:A45"/>
    <mergeCell ref="B5:B38"/>
    <mergeCell ref="C7:C38"/>
    <mergeCell ref="D7:D38"/>
    <mergeCell ref="E7:E38"/>
    <mergeCell ref="F7:F38"/>
    <mergeCell ref="G7:G38"/>
    <mergeCell ref="B39:B40"/>
    <mergeCell ref="B41:B43"/>
    <mergeCell ref="U7:U38"/>
    <mergeCell ref="V7:V3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965213E-3917-4C2F-A902-1406CF28D229}">
          <x14:formula1>
            <xm:f>Listas!$A$1:$A$3</xm:f>
          </x14:formula1>
          <xm:sqref>U5:U7 U39:U45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71C3-5D92-4459-BC81-9C85BEEAB31A}">
  <dimension ref="A1:BZ745"/>
  <sheetViews>
    <sheetView topLeftCell="C1" zoomScale="63" zoomScaleNormal="60" workbookViewId="0">
      <selection sqref="A1:T1"/>
    </sheetView>
  </sheetViews>
  <sheetFormatPr baseColWidth="10" defaultColWidth="11.5" defaultRowHeight="14" x14ac:dyDescent="0.2"/>
  <cols>
    <col min="1" max="1" width="17.5" style="17" customWidth="1"/>
    <col min="2" max="2" width="26.5" style="17" customWidth="1"/>
    <col min="3" max="3" width="15.6640625" style="17" customWidth="1"/>
    <col min="4" max="4" width="40.6640625" style="17" customWidth="1"/>
    <col min="5" max="5" width="15.6640625" style="17" customWidth="1"/>
    <col min="6" max="8" width="40.6640625" style="17" customWidth="1"/>
    <col min="9" max="9" width="7.5" style="17" customWidth="1"/>
    <col min="10" max="20" width="7" style="17" customWidth="1"/>
    <col min="21" max="21" width="41.1640625" style="25" customWidth="1"/>
    <col min="22" max="22" width="67.1640625" style="25" customWidth="1"/>
    <col min="23" max="23" width="11.5" style="25"/>
    <col min="24" max="24" width="11.5" style="25" hidden="1" customWidth="1"/>
    <col min="25" max="25" width="14.6640625" style="25" hidden="1" customWidth="1"/>
    <col min="26" max="26" width="17.6640625" style="25" hidden="1" customWidth="1"/>
    <col min="27" max="27" width="17.5" style="25" hidden="1" customWidth="1"/>
    <col min="28" max="28" width="16.33203125" style="25" hidden="1" customWidth="1"/>
    <col min="29" max="43" width="11.5" style="25"/>
    <col min="44" max="16384" width="11.5" style="17"/>
  </cols>
  <sheetData>
    <row r="1" spans="1:78" ht="61.5" customHeight="1" x14ac:dyDescent="0.2">
      <c r="A1" s="128" t="s">
        <v>0</v>
      </c>
      <c r="B1" s="129"/>
      <c r="C1" s="129"/>
      <c r="D1" s="129"/>
      <c r="E1" s="129"/>
      <c r="F1" s="129"/>
      <c r="G1" s="129"/>
      <c r="H1" s="129"/>
      <c r="I1" s="129"/>
      <c r="J1" s="129"/>
      <c r="K1" s="129"/>
      <c r="L1" s="129"/>
      <c r="M1" s="129"/>
      <c r="N1" s="129"/>
      <c r="O1" s="129"/>
      <c r="P1" s="129"/>
      <c r="Q1" s="129"/>
      <c r="R1" s="129"/>
      <c r="S1" s="129"/>
      <c r="T1" s="129"/>
      <c r="W1" s="17"/>
      <c r="X1" s="17"/>
      <c r="Y1" s="17"/>
      <c r="Z1" s="17"/>
      <c r="AA1" s="17"/>
      <c r="AB1" s="17"/>
      <c r="AC1" s="17"/>
      <c r="AD1" s="17"/>
      <c r="AE1" s="17"/>
      <c r="AF1" s="17"/>
      <c r="AG1" s="17"/>
      <c r="AH1" s="17"/>
      <c r="AI1" s="17"/>
      <c r="AJ1" s="17"/>
      <c r="AK1" s="17"/>
      <c r="AL1" s="17"/>
      <c r="AM1" s="17"/>
      <c r="AN1" s="17"/>
      <c r="AO1" s="17"/>
      <c r="AP1" s="17"/>
      <c r="AQ1" s="17"/>
    </row>
    <row r="2" spans="1:78" ht="87" customHeight="1" x14ac:dyDescent="0.2">
      <c r="A2" s="130" t="s">
        <v>1</v>
      </c>
      <c r="B2" s="131"/>
      <c r="C2" s="131"/>
      <c r="D2" s="131"/>
      <c r="E2" s="131"/>
      <c r="F2" s="131"/>
      <c r="G2" s="131"/>
      <c r="H2" s="131"/>
      <c r="I2" s="131"/>
      <c r="J2" s="131"/>
      <c r="K2" s="131"/>
      <c r="L2" s="131"/>
      <c r="M2" s="131"/>
      <c r="N2" s="131"/>
      <c r="O2" s="131"/>
      <c r="P2" s="131"/>
      <c r="Q2" s="131"/>
      <c r="R2" s="131"/>
      <c r="S2" s="131"/>
      <c r="T2" s="131"/>
      <c r="U2" s="103" t="s">
        <v>111</v>
      </c>
      <c r="V2" s="104"/>
      <c r="W2" s="17"/>
      <c r="X2" s="134" t="s">
        <v>6</v>
      </c>
      <c r="Y2" s="134" t="s">
        <v>491</v>
      </c>
      <c r="Z2" s="134" t="s">
        <v>489</v>
      </c>
      <c r="AA2" s="134" t="s">
        <v>488</v>
      </c>
      <c r="AB2" s="134" t="s">
        <v>490</v>
      </c>
      <c r="AC2" s="17"/>
      <c r="AD2" s="17"/>
      <c r="AE2" s="17"/>
      <c r="AF2" s="17"/>
      <c r="AG2" s="17"/>
      <c r="AH2" s="17"/>
      <c r="AI2" s="17"/>
      <c r="AJ2" s="17"/>
      <c r="AK2" s="17"/>
      <c r="AL2" s="17"/>
      <c r="AM2" s="17"/>
      <c r="AN2" s="17"/>
      <c r="AO2" s="17"/>
      <c r="AP2" s="17"/>
      <c r="AQ2" s="17"/>
    </row>
    <row r="3" spans="1:78" s="18" customFormat="1" ht="20.25" customHeight="1" x14ac:dyDescent="0.15">
      <c r="A3" s="132" t="s">
        <v>2</v>
      </c>
      <c r="B3" s="132" t="s">
        <v>112</v>
      </c>
      <c r="C3" s="132" t="s">
        <v>4</v>
      </c>
      <c r="D3" s="132" t="s">
        <v>5</v>
      </c>
      <c r="E3" s="132" t="s">
        <v>6</v>
      </c>
      <c r="F3" s="132" t="s">
        <v>7</v>
      </c>
      <c r="G3" s="132" t="s">
        <v>8</v>
      </c>
      <c r="H3" s="132" t="s">
        <v>9</v>
      </c>
      <c r="I3" s="107" t="s">
        <v>10</v>
      </c>
      <c r="J3" s="108"/>
      <c r="K3" s="108"/>
      <c r="L3" s="108"/>
      <c r="M3" s="108"/>
      <c r="N3" s="108"/>
      <c r="O3" s="108"/>
      <c r="P3" s="108"/>
      <c r="Q3" s="108"/>
      <c r="R3" s="108"/>
      <c r="S3" s="108"/>
      <c r="T3" s="109"/>
      <c r="U3" s="105" t="s">
        <v>105</v>
      </c>
      <c r="V3" s="105" t="s">
        <v>106</v>
      </c>
      <c r="W3" s="17"/>
      <c r="X3" s="134"/>
      <c r="Y3" s="134"/>
      <c r="Z3" s="134"/>
      <c r="AA3" s="134"/>
      <c r="AB3" s="134"/>
      <c r="AC3" s="17"/>
      <c r="AD3" s="17"/>
      <c r="AE3" s="17"/>
      <c r="AF3" s="17"/>
      <c r="AG3" s="17"/>
      <c r="AH3" s="17"/>
      <c r="AI3" s="17"/>
      <c r="AJ3" s="17"/>
      <c r="AK3" s="17"/>
      <c r="AL3" s="17"/>
      <c r="AM3" s="17"/>
      <c r="AN3" s="17"/>
      <c r="AO3" s="17"/>
      <c r="AP3" s="17"/>
      <c r="AQ3" s="17"/>
    </row>
    <row r="4" spans="1:78" s="18" customFormat="1" ht="25.5" customHeight="1" x14ac:dyDescent="0.15">
      <c r="A4" s="133"/>
      <c r="B4" s="133"/>
      <c r="C4" s="133"/>
      <c r="D4" s="133"/>
      <c r="E4" s="133"/>
      <c r="F4" s="133"/>
      <c r="G4" s="133"/>
      <c r="H4" s="133"/>
      <c r="I4" s="19" t="s">
        <v>11</v>
      </c>
      <c r="J4" s="19" t="s">
        <v>12</v>
      </c>
      <c r="K4" s="19" t="s">
        <v>13</v>
      </c>
      <c r="L4" s="19" t="s">
        <v>14</v>
      </c>
      <c r="M4" s="19" t="s">
        <v>15</v>
      </c>
      <c r="N4" s="19" t="s">
        <v>16</v>
      </c>
      <c r="O4" s="19" t="s">
        <v>17</v>
      </c>
      <c r="P4" s="19" t="s">
        <v>18</v>
      </c>
      <c r="Q4" s="19" t="s">
        <v>19</v>
      </c>
      <c r="R4" s="19" t="s">
        <v>20</v>
      </c>
      <c r="S4" s="19" t="s">
        <v>21</v>
      </c>
      <c r="T4" s="19" t="s">
        <v>22</v>
      </c>
      <c r="U4" s="106"/>
      <c r="V4" s="106"/>
      <c r="W4" s="17"/>
      <c r="X4" s="134"/>
      <c r="Y4" s="134"/>
      <c r="Z4" s="134"/>
      <c r="AA4" s="134"/>
      <c r="AB4" s="134"/>
      <c r="AC4" s="17"/>
      <c r="AD4" s="17"/>
      <c r="AE4" s="17"/>
      <c r="AF4" s="17"/>
      <c r="AG4" s="17"/>
      <c r="AH4" s="17"/>
      <c r="AI4" s="17"/>
      <c r="AJ4" s="17"/>
      <c r="AK4" s="17"/>
      <c r="AL4" s="17"/>
      <c r="AM4" s="17"/>
      <c r="AN4" s="17"/>
      <c r="AO4" s="17"/>
      <c r="AP4" s="17"/>
      <c r="AQ4" s="17"/>
    </row>
    <row r="5" spans="1:78" s="18" customFormat="1" ht="120" x14ac:dyDescent="0.15">
      <c r="A5" s="110" t="s">
        <v>113</v>
      </c>
      <c r="B5" s="113" t="s">
        <v>114</v>
      </c>
      <c r="C5" s="13" t="s">
        <v>115</v>
      </c>
      <c r="D5" s="5" t="s">
        <v>116</v>
      </c>
      <c r="E5" s="5">
        <v>1</v>
      </c>
      <c r="F5" s="5" t="s">
        <v>117</v>
      </c>
      <c r="G5" s="5" t="s">
        <v>118</v>
      </c>
      <c r="H5" s="20" t="s">
        <v>29</v>
      </c>
      <c r="I5" s="5"/>
      <c r="J5" s="5">
        <v>1</v>
      </c>
      <c r="K5" s="5"/>
      <c r="L5" s="5"/>
      <c r="M5" s="5"/>
      <c r="N5" s="5"/>
      <c r="O5" s="5"/>
      <c r="P5" s="5"/>
      <c r="Q5" s="5"/>
      <c r="R5" s="5"/>
      <c r="S5" s="5"/>
      <c r="T5" s="5"/>
      <c r="U5" s="91" t="s">
        <v>107</v>
      </c>
      <c r="V5" s="93" t="s">
        <v>508</v>
      </c>
      <c r="W5" s="17"/>
      <c r="X5" s="5">
        <v>1</v>
      </c>
      <c r="Y5" s="26">
        <v>1</v>
      </c>
      <c r="Z5" s="26">
        <v>1</v>
      </c>
      <c r="AA5" s="89">
        <f>Z5/Y5</f>
        <v>1</v>
      </c>
      <c r="AB5" s="89">
        <f>Z5/X5</f>
        <v>1</v>
      </c>
      <c r="AC5" s="17"/>
      <c r="AD5" s="17"/>
      <c r="AE5" s="17"/>
      <c r="AF5" s="17"/>
      <c r="AG5" s="17"/>
      <c r="AH5" s="17"/>
      <c r="AI5" s="17"/>
      <c r="AJ5" s="17"/>
      <c r="AK5" s="17"/>
      <c r="AL5" s="17"/>
      <c r="AM5" s="17"/>
      <c r="AN5" s="17"/>
      <c r="AO5" s="17"/>
      <c r="AP5" s="17"/>
      <c r="AQ5" s="17"/>
    </row>
    <row r="6" spans="1:78" s="18" customFormat="1" ht="120" x14ac:dyDescent="0.15">
      <c r="A6" s="111"/>
      <c r="B6" s="114"/>
      <c r="C6" s="13" t="s">
        <v>119</v>
      </c>
      <c r="D6" s="5" t="s">
        <v>120</v>
      </c>
      <c r="E6" s="5">
        <v>8</v>
      </c>
      <c r="F6" s="5" t="s">
        <v>27</v>
      </c>
      <c r="G6" s="5" t="s">
        <v>28</v>
      </c>
      <c r="H6" s="20" t="s">
        <v>29</v>
      </c>
      <c r="I6" s="5"/>
      <c r="J6" s="5"/>
      <c r="K6" s="5">
        <v>1</v>
      </c>
      <c r="L6" s="5">
        <v>1</v>
      </c>
      <c r="M6" s="5">
        <v>1</v>
      </c>
      <c r="N6" s="5">
        <v>1</v>
      </c>
      <c r="O6" s="5">
        <v>1</v>
      </c>
      <c r="P6" s="5">
        <v>1</v>
      </c>
      <c r="Q6" s="5">
        <v>1</v>
      </c>
      <c r="R6" s="5">
        <v>1</v>
      </c>
      <c r="S6" s="5"/>
      <c r="T6" s="5"/>
      <c r="U6" s="91" t="s">
        <v>109</v>
      </c>
      <c r="V6" s="93" t="s">
        <v>509</v>
      </c>
      <c r="W6" s="17"/>
      <c r="X6" s="5">
        <v>8</v>
      </c>
      <c r="Y6" s="26">
        <v>2</v>
      </c>
      <c r="Z6" s="26">
        <v>3</v>
      </c>
      <c r="AA6" s="89">
        <v>1</v>
      </c>
      <c r="AB6" s="89">
        <f t="shared" ref="AB6:AB15" si="0">Z6/X6</f>
        <v>0.375</v>
      </c>
      <c r="AC6" s="17"/>
      <c r="AD6" s="17"/>
      <c r="AE6" s="17"/>
      <c r="AF6" s="17"/>
      <c r="AG6" s="17"/>
      <c r="AH6" s="17"/>
      <c r="AI6" s="17"/>
      <c r="AJ6" s="17"/>
      <c r="AK6" s="17"/>
      <c r="AL6" s="17"/>
      <c r="AM6" s="17"/>
      <c r="AN6" s="17"/>
      <c r="AO6" s="17"/>
      <c r="AP6" s="17"/>
      <c r="AQ6" s="17"/>
    </row>
    <row r="7" spans="1:78" s="18" customFormat="1" ht="53.25" customHeight="1" x14ac:dyDescent="0.15">
      <c r="A7" s="111"/>
      <c r="B7" s="114"/>
      <c r="C7" s="13" t="s">
        <v>121</v>
      </c>
      <c r="D7" s="5" t="s">
        <v>122</v>
      </c>
      <c r="E7" s="5">
        <v>2</v>
      </c>
      <c r="F7" s="5" t="s">
        <v>32</v>
      </c>
      <c r="G7" s="5" t="s">
        <v>123</v>
      </c>
      <c r="H7" s="20" t="s">
        <v>29</v>
      </c>
      <c r="I7" s="5"/>
      <c r="J7" s="5"/>
      <c r="K7" s="5"/>
      <c r="L7" s="5"/>
      <c r="M7" s="5">
        <v>1</v>
      </c>
      <c r="N7" s="5"/>
      <c r="O7" s="5">
        <v>1</v>
      </c>
      <c r="P7" s="5"/>
      <c r="Q7" s="5"/>
      <c r="R7" s="5"/>
      <c r="S7" s="5"/>
      <c r="T7" s="5"/>
      <c r="U7" s="91" t="s">
        <v>109</v>
      </c>
      <c r="V7" s="93" t="s">
        <v>504</v>
      </c>
      <c r="W7" s="17"/>
      <c r="X7" s="5">
        <v>2</v>
      </c>
      <c r="Y7" s="26">
        <v>0</v>
      </c>
      <c r="Z7" s="26">
        <v>0</v>
      </c>
      <c r="AA7" s="97"/>
      <c r="AB7" s="97">
        <f t="shared" si="0"/>
        <v>0</v>
      </c>
      <c r="AC7" s="17"/>
      <c r="AD7" s="17"/>
      <c r="AE7" s="17"/>
      <c r="AF7" s="17"/>
      <c r="AG7" s="17"/>
      <c r="AH7" s="17"/>
      <c r="AI7" s="17"/>
      <c r="AJ7" s="17"/>
      <c r="AK7" s="17"/>
      <c r="AL7" s="17"/>
      <c r="AM7" s="17"/>
      <c r="AN7" s="17"/>
      <c r="AO7" s="17"/>
      <c r="AP7" s="17"/>
      <c r="AQ7" s="17"/>
    </row>
    <row r="8" spans="1:78" s="18" customFormat="1" ht="50.25" customHeight="1" x14ac:dyDescent="0.15">
      <c r="A8" s="111"/>
      <c r="B8" s="114"/>
      <c r="C8" s="13" t="s">
        <v>124</v>
      </c>
      <c r="D8" s="5" t="s">
        <v>125</v>
      </c>
      <c r="E8" s="5">
        <v>2</v>
      </c>
      <c r="F8" s="5" t="s">
        <v>126</v>
      </c>
      <c r="G8" s="5" t="s">
        <v>118</v>
      </c>
      <c r="H8" s="20" t="s">
        <v>29</v>
      </c>
      <c r="I8" s="5"/>
      <c r="J8" s="5"/>
      <c r="K8" s="5"/>
      <c r="L8" s="5"/>
      <c r="M8" s="5"/>
      <c r="N8" s="5"/>
      <c r="O8" s="5"/>
      <c r="P8" s="5">
        <v>2</v>
      </c>
      <c r="Q8" s="5"/>
      <c r="R8" s="5"/>
      <c r="S8" s="5"/>
      <c r="T8" s="5"/>
      <c r="U8" s="91" t="s">
        <v>109</v>
      </c>
      <c r="V8" s="93" t="s">
        <v>504</v>
      </c>
      <c r="W8" s="17"/>
      <c r="X8" s="5">
        <v>2</v>
      </c>
      <c r="Y8" s="26">
        <v>0</v>
      </c>
      <c r="Z8" s="26">
        <v>0</v>
      </c>
      <c r="AA8" s="97"/>
      <c r="AB8" s="97">
        <f t="shared" si="0"/>
        <v>0</v>
      </c>
      <c r="AC8" s="17"/>
      <c r="AD8" s="17"/>
      <c r="AE8" s="17"/>
      <c r="AF8" s="17"/>
      <c r="AG8" s="17"/>
      <c r="AH8" s="17"/>
      <c r="AI8" s="17"/>
      <c r="AJ8" s="17"/>
      <c r="AK8" s="17"/>
      <c r="AL8" s="17"/>
      <c r="AM8" s="17"/>
      <c r="AN8" s="17"/>
      <c r="AO8" s="17"/>
      <c r="AP8" s="17"/>
      <c r="AQ8" s="17"/>
    </row>
    <row r="9" spans="1:78" s="18" customFormat="1" ht="105" x14ac:dyDescent="0.15">
      <c r="A9" s="111"/>
      <c r="B9" s="115"/>
      <c r="C9" s="13" t="s">
        <v>127</v>
      </c>
      <c r="D9" s="5" t="s">
        <v>128</v>
      </c>
      <c r="E9" s="8">
        <v>1</v>
      </c>
      <c r="F9" s="29" t="s">
        <v>129</v>
      </c>
      <c r="G9" s="29" t="s">
        <v>130</v>
      </c>
      <c r="H9" s="30" t="s">
        <v>131</v>
      </c>
      <c r="I9" s="8" t="s">
        <v>39</v>
      </c>
      <c r="J9" s="8" t="s">
        <v>39</v>
      </c>
      <c r="K9" s="8" t="s">
        <v>39</v>
      </c>
      <c r="L9" s="8">
        <v>1</v>
      </c>
      <c r="M9" s="8" t="s">
        <v>39</v>
      </c>
      <c r="N9" s="8" t="s">
        <v>39</v>
      </c>
      <c r="O9" s="8" t="s">
        <v>39</v>
      </c>
      <c r="P9" s="8" t="s">
        <v>39</v>
      </c>
      <c r="Q9" s="8" t="s">
        <v>39</v>
      </c>
      <c r="R9" s="8" t="s">
        <v>39</v>
      </c>
      <c r="S9" s="8" t="s">
        <v>39</v>
      </c>
      <c r="T9" s="8" t="s">
        <v>39</v>
      </c>
      <c r="U9" s="91" t="s">
        <v>107</v>
      </c>
      <c r="V9" s="93" t="s">
        <v>510</v>
      </c>
      <c r="W9" s="17"/>
      <c r="X9" s="5">
        <v>1</v>
      </c>
      <c r="Y9" s="26">
        <v>1</v>
      </c>
      <c r="Z9" s="26">
        <v>1</v>
      </c>
      <c r="AA9" s="97">
        <f t="shared" ref="AA6:AA15" si="1">Z9/Y9</f>
        <v>1</v>
      </c>
      <c r="AB9" s="97">
        <f t="shared" si="0"/>
        <v>1</v>
      </c>
      <c r="AC9" s="17"/>
      <c r="AD9" s="17"/>
      <c r="AE9" s="17"/>
      <c r="AF9" s="17"/>
      <c r="AG9" s="17"/>
      <c r="AH9" s="17"/>
      <c r="AI9" s="17"/>
      <c r="AJ9" s="17"/>
      <c r="AK9" s="17"/>
      <c r="AL9" s="17"/>
      <c r="AM9" s="17"/>
      <c r="AN9" s="17"/>
      <c r="AO9" s="17"/>
      <c r="AP9" s="17"/>
      <c r="AQ9" s="17"/>
    </row>
    <row r="10" spans="1:78" s="18" customFormat="1" ht="54" customHeight="1" x14ac:dyDescent="0.15">
      <c r="A10" s="111"/>
      <c r="B10" s="113" t="s">
        <v>132</v>
      </c>
      <c r="C10" s="13" t="s">
        <v>133</v>
      </c>
      <c r="D10" s="5" t="s">
        <v>134</v>
      </c>
      <c r="E10" s="5">
        <v>1</v>
      </c>
      <c r="F10" s="5" t="s">
        <v>135</v>
      </c>
      <c r="G10" s="5" t="s">
        <v>136</v>
      </c>
      <c r="H10" s="20" t="s">
        <v>29</v>
      </c>
      <c r="I10" s="5"/>
      <c r="J10" s="5"/>
      <c r="K10" s="5"/>
      <c r="L10" s="5"/>
      <c r="M10" s="5"/>
      <c r="N10" s="5"/>
      <c r="O10" s="5"/>
      <c r="P10" s="5"/>
      <c r="Q10" s="5"/>
      <c r="R10" s="5">
        <v>1</v>
      </c>
      <c r="S10" s="8"/>
      <c r="T10" s="8"/>
      <c r="U10" s="91" t="s">
        <v>109</v>
      </c>
      <c r="V10" s="93" t="s">
        <v>504</v>
      </c>
      <c r="W10" s="17"/>
      <c r="X10" s="5">
        <v>1</v>
      </c>
      <c r="Y10" s="26">
        <v>0</v>
      </c>
      <c r="Z10" s="26">
        <v>0</v>
      </c>
      <c r="AA10" s="97"/>
      <c r="AB10" s="97">
        <f t="shared" si="0"/>
        <v>0</v>
      </c>
      <c r="AC10" s="17"/>
      <c r="AD10" s="17"/>
      <c r="AE10" s="17"/>
      <c r="AF10" s="17"/>
      <c r="AG10" s="17"/>
      <c r="AH10" s="17"/>
      <c r="AI10" s="17"/>
      <c r="AJ10" s="17"/>
      <c r="AK10" s="17"/>
      <c r="AL10" s="17"/>
      <c r="AM10" s="17"/>
      <c r="AN10" s="17"/>
      <c r="AO10" s="17"/>
      <c r="AP10" s="17"/>
      <c r="AQ10" s="17"/>
    </row>
    <row r="11" spans="1:78" s="18" customFormat="1" ht="47.25" customHeight="1" x14ac:dyDescent="0.15">
      <c r="A11" s="111"/>
      <c r="B11" s="115"/>
      <c r="C11" s="13" t="s">
        <v>137</v>
      </c>
      <c r="D11" s="12" t="s">
        <v>138</v>
      </c>
      <c r="E11" s="31">
        <v>1</v>
      </c>
      <c r="F11" s="32" t="s">
        <v>139</v>
      </c>
      <c r="G11" s="32" t="s">
        <v>140</v>
      </c>
      <c r="H11" s="30" t="s">
        <v>131</v>
      </c>
      <c r="I11" s="31" t="s">
        <v>39</v>
      </c>
      <c r="J11" s="31" t="s">
        <v>39</v>
      </c>
      <c r="K11" s="31" t="s">
        <v>39</v>
      </c>
      <c r="L11" s="31" t="s">
        <v>39</v>
      </c>
      <c r="M11" s="31">
        <v>1</v>
      </c>
      <c r="N11" s="8" t="s">
        <v>39</v>
      </c>
      <c r="O11" s="8" t="s">
        <v>39</v>
      </c>
      <c r="P11" s="8" t="s">
        <v>39</v>
      </c>
      <c r="Q11" s="8" t="s">
        <v>39</v>
      </c>
      <c r="R11" s="8" t="s">
        <v>39</v>
      </c>
      <c r="S11" s="8" t="s">
        <v>39</v>
      </c>
      <c r="T11" s="8" t="s">
        <v>39</v>
      </c>
      <c r="U11" s="91" t="s">
        <v>109</v>
      </c>
      <c r="V11" s="93" t="s">
        <v>504</v>
      </c>
      <c r="W11" s="17"/>
      <c r="X11" s="5">
        <v>1</v>
      </c>
      <c r="Y11" s="26">
        <v>0</v>
      </c>
      <c r="Z11" s="26">
        <v>0</v>
      </c>
      <c r="AA11" s="97"/>
      <c r="AB11" s="97">
        <f t="shared" si="0"/>
        <v>0</v>
      </c>
      <c r="AC11" s="17"/>
      <c r="AD11" s="17"/>
      <c r="AE11" s="17"/>
      <c r="AF11" s="17"/>
      <c r="AG11" s="17"/>
      <c r="AH11" s="17"/>
      <c r="AI11" s="17"/>
      <c r="AJ11" s="17"/>
      <c r="AK11" s="17"/>
      <c r="AL11" s="17"/>
      <c r="AM11" s="17"/>
      <c r="AN11" s="17"/>
      <c r="AO11" s="17"/>
      <c r="AP11" s="17"/>
      <c r="AQ11" s="17"/>
    </row>
    <row r="12" spans="1:78" s="18" customFormat="1" ht="62.25" customHeight="1" x14ac:dyDescent="0.15">
      <c r="A12" s="111"/>
      <c r="B12" s="113" t="s">
        <v>141</v>
      </c>
      <c r="C12" s="13" t="s">
        <v>142</v>
      </c>
      <c r="D12" s="12" t="s">
        <v>143</v>
      </c>
      <c r="E12" s="12">
        <v>1</v>
      </c>
      <c r="F12" s="12" t="s">
        <v>144</v>
      </c>
      <c r="G12" s="12" t="s">
        <v>136</v>
      </c>
      <c r="H12" s="20" t="s">
        <v>29</v>
      </c>
      <c r="I12" s="5"/>
      <c r="J12" s="5"/>
      <c r="K12" s="5"/>
      <c r="L12" s="5"/>
      <c r="M12" s="5"/>
      <c r="N12" s="5"/>
      <c r="O12" s="5"/>
      <c r="P12" s="5"/>
      <c r="Q12" s="5"/>
      <c r="R12" s="5"/>
      <c r="S12" s="5">
        <v>1</v>
      </c>
      <c r="T12" s="8"/>
      <c r="U12" s="91" t="s">
        <v>109</v>
      </c>
      <c r="V12" s="93" t="s">
        <v>504</v>
      </c>
      <c r="W12" s="17"/>
      <c r="X12" s="5">
        <v>1</v>
      </c>
      <c r="Y12" s="26">
        <v>0</v>
      </c>
      <c r="Z12" s="26">
        <v>0</v>
      </c>
      <c r="AA12" s="97"/>
      <c r="AB12" s="97">
        <f t="shared" si="0"/>
        <v>0</v>
      </c>
      <c r="AC12" s="17"/>
      <c r="AD12" s="17"/>
      <c r="AE12" s="17"/>
      <c r="AF12" s="17"/>
      <c r="AG12" s="17"/>
      <c r="AH12" s="17"/>
      <c r="AI12" s="17"/>
      <c r="AJ12" s="17"/>
      <c r="AK12" s="17"/>
      <c r="AL12" s="17"/>
      <c r="AM12" s="17"/>
      <c r="AN12" s="17"/>
      <c r="AO12" s="17"/>
      <c r="AP12" s="17"/>
      <c r="AQ12" s="17"/>
    </row>
    <row r="13" spans="1:78" s="18" customFormat="1" ht="45" x14ac:dyDescent="0.15">
      <c r="A13" s="111"/>
      <c r="B13" s="114"/>
      <c r="C13" s="13" t="s">
        <v>145</v>
      </c>
      <c r="D13" s="5" t="s">
        <v>146</v>
      </c>
      <c r="E13" s="8">
        <v>1</v>
      </c>
      <c r="F13" s="29" t="s">
        <v>147</v>
      </c>
      <c r="G13" s="29" t="s">
        <v>148</v>
      </c>
      <c r="H13" s="30" t="s">
        <v>131</v>
      </c>
      <c r="I13" s="8" t="s">
        <v>39</v>
      </c>
      <c r="J13" s="8" t="s">
        <v>39</v>
      </c>
      <c r="K13" s="8" t="s">
        <v>39</v>
      </c>
      <c r="L13" s="8" t="s">
        <v>39</v>
      </c>
      <c r="M13" s="8" t="s">
        <v>39</v>
      </c>
      <c r="N13" s="8" t="s">
        <v>39</v>
      </c>
      <c r="O13" s="8">
        <v>1</v>
      </c>
      <c r="P13" s="8" t="s">
        <v>39</v>
      </c>
      <c r="Q13" s="8" t="s">
        <v>39</v>
      </c>
      <c r="R13" s="8" t="s">
        <v>39</v>
      </c>
      <c r="S13" s="8" t="s">
        <v>39</v>
      </c>
      <c r="T13" s="8" t="s">
        <v>39</v>
      </c>
      <c r="U13" s="91" t="s">
        <v>109</v>
      </c>
      <c r="V13" s="93" t="s">
        <v>504</v>
      </c>
      <c r="W13" s="17"/>
      <c r="X13" s="5">
        <v>1</v>
      </c>
      <c r="Y13" s="26">
        <v>0</v>
      </c>
      <c r="Z13" s="26">
        <v>0</v>
      </c>
      <c r="AA13" s="97"/>
      <c r="AB13" s="97">
        <f t="shared" si="0"/>
        <v>0</v>
      </c>
      <c r="AC13" s="17"/>
      <c r="AD13" s="17"/>
      <c r="AE13" s="17"/>
      <c r="AF13" s="17"/>
      <c r="AG13" s="17"/>
      <c r="AH13" s="17"/>
      <c r="AI13" s="17"/>
      <c r="AJ13" s="17"/>
      <c r="AK13" s="17"/>
      <c r="AL13" s="17"/>
      <c r="AM13" s="17"/>
      <c r="AN13" s="17"/>
      <c r="AO13" s="17"/>
      <c r="AP13" s="17"/>
      <c r="AQ13" s="17"/>
    </row>
    <row r="14" spans="1:78" s="18" customFormat="1" ht="60" x14ac:dyDescent="0.15">
      <c r="A14" s="111"/>
      <c r="B14" s="114"/>
      <c r="C14" s="13" t="s">
        <v>149</v>
      </c>
      <c r="D14" s="12" t="s">
        <v>150</v>
      </c>
      <c r="E14" s="31">
        <v>1</v>
      </c>
      <c r="F14" s="32" t="s">
        <v>151</v>
      </c>
      <c r="G14" s="32" t="s">
        <v>152</v>
      </c>
      <c r="H14" s="30" t="s">
        <v>131</v>
      </c>
      <c r="I14" s="31" t="s">
        <v>39</v>
      </c>
      <c r="J14" s="31" t="s">
        <v>39</v>
      </c>
      <c r="K14" s="31" t="s">
        <v>39</v>
      </c>
      <c r="L14" s="31" t="s">
        <v>39</v>
      </c>
      <c r="M14" s="31" t="s">
        <v>39</v>
      </c>
      <c r="N14" s="31" t="s">
        <v>39</v>
      </c>
      <c r="O14" s="31" t="s">
        <v>39</v>
      </c>
      <c r="P14" s="31">
        <v>1</v>
      </c>
      <c r="Q14" s="31" t="s">
        <v>39</v>
      </c>
      <c r="R14" s="31" t="s">
        <v>39</v>
      </c>
      <c r="S14" s="31" t="s">
        <v>39</v>
      </c>
      <c r="T14" s="31" t="s">
        <v>39</v>
      </c>
      <c r="U14" s="91" t="s">
        <v>109</v>
      </c>
      <c r="V14" s="93" t="s">
        <v>504</v>
      </c>
      <c r="W14" s="17"/>
      <c r="X14" s="5">
        <v>1</v>
      </c>
      <c r="Y14" s="26">
        <v>0</v>
      </c>
      <c r="Z14" s="26">
        <v>0</v>
      </c>
      <c r="AA14" s="97"/>
      <c r="AB14" s="97">
        <f t="shared" si="0"/>
        <v>0</v>
      </c>
      <c r="AC14" s="17"/>
      <c r="AD14" s="17"/>
      <c r="AE14" s="17"/>
      <c r="AF14" s="17"/>
      <c r="AG14" s="17"/>
      <c r="AH14" s="17"/>
      <c r="AI14" s="17"/>
      <c r="AJ14" s="17"/>
      <c r="AK14" s="17"/>
      <c r="AL14" s="17"/>
      <c r="AM14" s="17"/>
      <c r="AN14" s="17"/>
      <c r="AO14" s="17"/>
      <c r="AP14" s="17"/>
      <c r="AQ14" s="17"/>
    </row>
    <row r="15" spans="1:78" s="18" customFormat="1" ht="105" x14ac:dyDescent="0.15">
      <c r="A15" s="112"/>
      <c r="B15" s="115"/>
      <c r="C15" s="13" t="s">
        <v>153</v>
      </c>
      <c r="D15" s="23" t="s">
        <v>154</v>
      </c>
      <c r="E15" s="31">
        <v>1</v>
      </c>
      <c r="F15" s="32" t="s">
        <v>155</v>
      </c>
      <c r="G15" s="32" t="s">
        <v>156</v>
      </c>
      <c r="H15" s="30" t="s">
        <v>131</v>
      </c>
      <c r="I15" s="31" t="s">
        <v>39</v>
      </c>
      <c r="J15" s="31" t="s">
        <v>39</v>
      </c>
      <c r="K15" s="31" t="s">
        <v>39</v>
      </c>
      <c r="L15" s="31" t="s">
        <v>39</v>
      </c>
      <c r="M15" s="31" t="s">
        <v>39</v>
      </c>
      <c r="N15" s="31" t="s">
        <v>39</v>
      </c>
      <c r="O15" s="31" t="s">
        <v>39</v>
      </c>
      <c r="P15" s="31" t="s">
        <v>39</v>
      </c>
      <c r="Q15" s="31">
        <v>1</v>
      </c>
      <c r="R15" s="31" t="s">
        <v>39</v>
      </c>
      <c r="S15" s="31" t="s">
        <v>39</v>
      </c>
      <c r="T15" s="31" t="s">
        <v>39</v>
      </c>
      <c r="U15" s="91" t="s">
        <v>109</v>
      </c>
      <c r="V15" s="93" t="s">
        <v>504</v>
      </c>
      <c r="W15" s="17"/>
      <c r="X15" s="5">
        <v>1</v>
      </c>
      <c r="Y15" s="26">
        <v>0</v>
      </c>
      <c r="Z15" s="26">
        <v>0</v>
      </c>
      <c r="AA15" s="97"/>
      <c r="AB15" s="97">
        <f t="shared" si="0"/>
        <v>0</v>
      </c>
      <c r="AC15" s="17"/>
      <c r="AD15" s="17"/>
      <c r="AE15" s="17"/>
      <c r="AF15" s="17"/>
      <c r="AG15" s="17"/>
      <c r="AH15" s="17"/>
      <c r="AI15" s="17"/>
      <c r="AJ15" s="17"/>
      <c r="AK15" s="17"/>
      <c r="AL15" s="17"/>
      <c r="AM15" s="17"/>
      <c r="AN15" s="17"/>
      <c r="AO15" s="17"/>
      <c r="AP15" s="17"/>
      <c r="AQ15" s="17"/>
    </row>
    <row r="16" spans="1:78" s="25" customFormat="1" ht="18" x14ac:dyDescent="0.15">
      <c r="U16" s="28" t="s">
        <v>105</v>
      </c>
      <c r="V16" s="28" t="s">
        <v>110</v>
      </c>
      <c r="W16" s="17"/>
      <c r="X16" s="17"/>
      <c r="Y16" s="17"/>
      <c r="Z16" s="17"/>
      <c r="AA16" s="17"/>
      <c r="AB16" s="17"/>
      <c r="AC16" s="17"/>
      <c r="AD16" s="17"/>
      <c r="AE16" s="17"/>
      <c r="AF16" s="17"/>
      <c r="AG16" s="17"/>
      <c r="AH16" s="17"/>
      <c r="AI16" s="17"/>
      <c r="AJ16" s="17"/>
      <c r="AK16" s="17"/>
      <c r="AL16" s="17"/>
      <c r="AM16" s="17"/>
      <c r="AN16" s="17"/>
      <c r="AO16" s="17"/>
      <c r="AP16" s="17"/>
      <c r="AQ16" s="17"/>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row>
    <row r="17" spans="1:78" s="25" customFormat="1" ht="18" x14ac:dyDescent="0.15">
      <c r="U17" s="96" t="s">
        <v>107</v>
      </c>
      <c r="V17" s="96">
        <f>COUNTIF(U5:U15,"Cumplida")</f>
        <v>2</v>
      </c>
      <c r="W17" s="17"/>
      <c r="X17" s="17"/>
      <c r="Y17" s="17"/>
      <c r="Z17" s="17"/>
      <c r="AA17" s="17"/>
      <c r="AB17" s="17"/>
      <c r="AC17" s="17"/>
      <c r="AD17" s="17"/>
      <c r="AE17" s="17"/>
      <c r="AF17" s="17"/>
      <c r="AG17" s="17"/>
      <c r="AH17" s="17"/>
      <c r="AI17" s="17"/>
      <c r="AJ17" s="17"/>
      <c r="AK17" s="17"/>
      <c r="AL17" s="17"/>
      <c r="AM17" s="17"/>
      <c r="AN17" s="17"/>
      <c r="AO17" s="17"/>
      <c r="AP17" s="17"/>
      <c r="AQ17" s="17"/>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row>
    <row r="18" spans="1:78" s="25" customFormat="1" ht="18" x14ac:dyDescent="0.15">
      <c r="U18" s="96" t="s">
        <v>108</v>
      </c>
      <c r="V18" s="96">
        <f>COUNTIF(U5:U15,"Incumplida")</f>
        <v>0</v>
      </c>
      <c r="W18" s="17"/>
      <c r="X18" s="17"/>
      <c r="Y18" s="17"/>
      <c r="Z18" s="17"/>
      <c r="AA18" s="97">
        <f>AVERAGE(AA5:AA15)</f>
        <v>1</v>
      </c>
      <c r="AB18" s="97">
        <f>AVERAGE(AB5:AB15)</f>
        <v>0.21590909090909091</v>
      </c>
      <c r="AC18" s="17"/>
      <c r="AD18" s="17"/>
      <c r="AE18" s="17"/>
      <c r="AF18" s="17"/>
      <c r="AG18" s="17"/>
      <c r="AH18" s="17"/>
      <c r="AI18" s="17"/>
      <c r="AJ18" s="17"/>
      <c r="AK18" s="17"/>
      <c r="AL18" s="17"/>
      <c r="AM18" s="17"/>
      <c r="AN18" s="17"/>
      <c r="AO18" s="17"/>
      <c r="AP18" s="17"/>
      <c r="AQ18" s="17"/>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row>
    <row r="19" spans="1:78" s="25" customFormat="1" ht="18" x14ac:dyDescent="0.15">
      <c r="U19" s="96" t="s">
        <v>109</v>
      </c>
      <c r="V19" s="96">
        <f>COUNTIF(U5:U15,"En Términos")</f>
        <v>9</v>
      </c>
      <c r="W19" s="17"/>
      <c r="X19" s="17"/>
      <c r="Y19" s="17"/>
      <c r="Z19" s="17"/>
      <c r="AA19" s="17"/>
      <c r="AB19" s="17"/>
      <c r="AC19" s="17"/>
      <c r="AD19" s="17"/>
      <c r="AE19" s="17"/>
      <c r="AF19" s="17"/>
      <c r="AG19" s="17"/>
      <c r="AH19" s="17"/>
      <c r="AI19" s="17"/>
      <c r="AJ19" s="17"/>
      <c r="AK19" s="17"/>
      <c r="AL19" s="17"/>
      <c r="AM19" s="17"/>
      <c r="AN19" s="17"/>
      <c r="AO19" s="17"/>
      <c r="AP19" s="17"/>
      <c r="AQ19" s="17"/>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row>
    <row r="20" spans="1:78" s="25" customForma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row>
    <row r="21" spans="1:78" s="25" customFormat="1" x14ac:dyDescent="0.1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row>
    <row r="22" spans="1:78" s="25" customFormat="1" x14ac:dyDescent="0.15">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row>
    <row r="23" spans="1:78" s="25" customFormat="1" x14ac:dyDescent="0.1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row>
    <row r="24" spans="1:78" s="25" customFormat="1" x14ac:dyDescent="0.15">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row>
    <row r="25" spans="1:78" s="25" customFormat="1" x14ac:dyDescent="0.1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row>
    <row r="26" spans="1:78" s="25" customFormat="1" x14ac:dyDescent="0.1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row>
    <row r="27" spans="1:78" s="25" customFormat="1" x14ac:dyDescent="0.1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row>
    <row r="28" spans="1:78" s="25" customFormat="1" x14ac:dyDescent="0.1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row>
    <row r="29" spans="1:78" s="25" customFormat="1" x14ac:dyDescent="0.1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row>
    <row r="30" spans="1:78" s="25" customFormat="1" x14ac:dyDescent="0.15">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row>
    <row r="31" spans="1:78" s="25" customForma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row>
    <row r="32" spans="1:78" s="25" customFormat="1" x14ac:dyDescent="0.1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row>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row r="83" s="17" customFormat="1" x14ac:dyDescent="0.2"/>
    <row r="84" s="17" customFormat="1" x14ac:dyDescent="0.2"/>
    <row r="85" s="17" customFormat="1" x14ac:dyDescent="0.2"/>
    <row r="86" s="17" customFormat="1" x14ac:dyDescent="0.2"/>
    <row r="87" s="17" customFormat="1" x14ac:dyDescent="0.2"/>
    <row r="88" s="17" customFormat="1" x14ac:dyDescent="0.2"/>
    <row r="89" s="17" customFormat="1" x14ac:dyDescent="0.2"/>
    <row r="90" s="17" customFormat="1" x14ac:dyDescent="0.2"/>
    <row r="91" s="17" customFormat="1" x14ac:dyDescent="0.2"/>
    <row r="92" s="17" customFormat="1" x14ac:dyDescent="0.2"/>
    <row r="93" s="17" customFormat="1" x14ac:dyDescent="0.2"/>
    <row r="94" s="17" customFormat="1" x14ac:dyDescent="0.2"/>
    <row r="95" s="17" customFormat="1" x14ac:dyDescent="0.2"/>
    <row r="96" s="17" customFormat="1" x14ac:dyDescent="0.2"/>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row r="156" s="17" customFormat="1" x14ac:dyDescent="0.2"/>
    <row r="157" s="17" customFormat="1" x14ac:dyDescent="0.2"/>
    <row r="158" s="17" customFormat="1" x14ac:dyDescent="0.2"/>
    <row r="159" s="17" customFormat="1" x14ac:dyDescent="0.2"/>
    <row r="160" s="17" customFormat="1" x14ac:dyDescent="0.2"/>
    <row r="161" s="17" customFormat="1" x14ac:dyDescent="0.2"/>
    <row r="162" s="17" customFormat="1" x14ac:dyDescent="0.2"/>
    <row r="163" s="17" customFormat="1" x14ac:dyDescent="0.2"/>
    <row r="164" s="17" customFormat="1" x14ac:dyDescent="0.2"/>
    <row r="165" s="17" customFormat="1" x14ac:dyDescent="0.2"/>
    <row r="166" s="17" customFormat="1" x14ac:dyDescent="0.2"/>
    <row r="167" s="17" customFormat="1" x14ac:dyDescent="0.2"/>
    <row r="168" s="17" customFormat="1" x14ac:dyDescent="0.2"/>
    <row r="169" s="17" customFormat="1" x14ac:dyDescent="0.2"/>
    <row r="170" s="17" customFormat="1" x14ac:dyDescent="0.2"/>
    <row r="171" s="17" customFormat="1" x14ac:dyDescent="0.2"/>
    <row r="172" s="17" customFormat="1" x14ac:dyDescent="0.2"/>
    <row r="173" s="17" customFormat="1" x14ac:dyDescent="0.2"/>
    <row r="174" s="17" customFormat="1" x14ac:dyDescent="0.2"/>
    <row r="175" s="17" customFormat="1" x14ac:dyDescent="0.2"/>
    <row r="176" s="17" customFormat="1" x14ac:dyDescent="0.2"/>
    <row r="177" s="17" customFormat="1" x14ac:dyDescent="0.2"/>
    <row r="178" s="17" customFormat="1" x14ac:dyDescent="0.2"/>
    <row r="179" s="17" customFormat="1" x14ac:dyDescent="0.2"/>
    <row r="180" s="17" customFormat="1" x14ac:dyDescent="0.2"/>
    <row r="181" s="17" customFormat="1" x14ac:dyDescent="0.2"/>
    <row r="182" s="17" customFormat="1" x14ac:dyDescent="0.2"/>
    <row r="183" s="17" customFormat="1" x14ac:dyDescent="0.2"/>
    <row r="184" s="17" customFormat="1" x14ac:dyDescent="0.2"/>
    <row r="185" s="17" customFormat="1" x14ac:dyDescent="0.2"/>
    <row r="186" s="17" customFormat="1" x14ac:dyDescent="0.2"/>
    <row r="187" s="17" customFormat="1" x14ac:dyDescent="0.2"/>
    <row r="188" s="17" customFormat="1" x14ac:dyDescent="0.2"/>
    <row r="189" s="17" customFormat="1" x14ac:dyDescent="0.2"/>
    <row r="190" s="17" customFormat="1" x14ac:dyDescent="0.2"/>
    <row r="191" s="17" customFormat="1" x14ac:dyDescent="0.2"/>
    <row r="192" s="17" customFormat="1" x14ac:dyDescent="0.2"/>
    <row r="193" s="17" customFormat="1" x14ac:dyDescent="0.2"/>
    <row r="194" s="17" customFormat="1" x14ac:dyDescent="0.2"/>
    <row r="195" s="17" customFormat="1" x14ac:dyDescent="0.2"/>
    <row r="196" s="17" customFormat="1" x14ac:dyDescent="0.2"/>
    <row r="197" s="17" customFormat="1" x14ac:dyDescent="0.2"/>
    <row r="198" s="17" customFormat="1" x14ac:dyDescent="0.2"/>
    <row r="199" s="17" customFormat="1" x14ac:dyDescent="0.2"/>
    <row r="200" s="17" customFormat="1" x14ac:dyDescent="0.2"/>
    <row r="201" s="17" customFormat="1" x14ac:dyDescent="0.2"/>
    <row r="202" s="17" customFormat="1" x14ac:dyDescent="0.2"/>
    <row r="203" s="17" customFormat="1" x14ac:dyDescent="0.2"/>
    <row r="204" s="17" customFormat="1" x14ac:dyDescent="0.2"/>
    <row r="205" s="17" customFormat="1" x14ac:dyDescent="0.2"/>
    <row r="206" s="17" customFormat="1" x14ac:dyDescent="0.2"/>
    <row r="207" s="17" customFormat="1" x14ac:dyDescent="0.2"/>
    <row r="208" s="17" customFormat="1" x14ac:dyDescent="0.2"/>
    <row r="209" s="17" customFormat="1" x14ac:dyDescent="0.2"/>
    <row r="210" s="17" customFormat="1" x14ac:dyDescent="0.2"/>
    <row r="211" s="17" customFormat="1" x14ac:dyDescent="0.2"/>
    <row r="212" s="17" customFormat="1" x14ac:dyDescent="0.2"/>
    <row r="213" s="17" customFormat="1" x14ac:dyDescent="0.2"/>
    <row r="214" s="17" customFormat="1" x14ac:dyDescent="0.2"/>
    <row r="215" s="17" customFormat="1" x14ac:dyDescent="0.2"/>
    <row r="216" s="17" customFormat="1" x14ac:dyDescent="0.2"/>
    <row r="217" s="17" customFormat="1" x14ac:dyDescent="0.2"/>
    <row r="218" s="17" customFormat="1" x14ac:dyDescent="0.2"/>
    <row r="219" s="17" customFormat="1" x14ac:dyDescent="0.2"/>
    <row r="220" s="17" customFormat="1" x14ac:dyDescent="0.2"/>
    <row r="221" s="17" customFormat="1" x14ac:dyDescent="0.2"/>
    <row r="222" s="17" customFormat="1" x14ac:dyDescent="0.2"/>
    <row r="223" s="17" customFormat="1" x14ac:dyDescent="0.2"/>
    <row r="224" s="17" customFormat="1" x14ac:dyDescent="0.2"/>
    <row r="225" s="17" customFormat="1" x14ac:dyDescent="0.2"/>
    <row r="226" s="17" customFormat="1" x14ac:dyDescent="0.2"/>
    <row r="227" s="17" customFormat="1" x14ac:dyDescent="0.2"/>
    <row r="228" s="17" customFormat="1" x14ac:dyDescent="0.2"/>
    <row r="229" s="17" customFormat="1" x14ac:dyDescent="0.2"/>
    <row r="230" s="17" customFormat="1" x14ac:dyDescent="0.2"/>
    <row r="231" s="17" customFormat="1" x14ac:dyDescent="0.2"/>
    <row r="232" s="17" customFormat="1" x14ac:dyDescent="0.2"/>
    <row r="233" s="17" customFormat="1" x14ac:dyDescent="0.2"/>
    <row r="234" s="17" customFormat="1" x14ac:dyDescent="0.2"/>
    <row r="235" s="17" customFormat="1" x14ac:dyDescent="0.2"/>
    <row r="236" s="17" customFormat="1" x14ac:dyDescent="0.2"/>
    <row r="237" s="17" customFormat="1" x14ac:dyDescent="0.2"/>
    <row r="238" s="17" customFormat="1" x14ac:dyDescent="0.2"/>
    <row r="239" s="17" customFormat="1" x14ac:dyDescent="0.2"/>
    <row r="240" s="17" customFormat="1" x14ac:dyDescent="0.2"/>
    <row r="241" s="17" customFormat="1" x14ac:dyDescent="0.2"/>
    <row r="242" s="17" customFormat="1" x14ac:dyDescent="0.2"/>
    <row r="243" s="17" customFormat="1" x14ac:dyDescent="0.2"/>
    <row r="244" s="17" customFormat="1" x14ac:dyDescent="0.2"/>
    <row r="245" s="17" customFormat="1" x14ac:dyDescent="0.2"/>
    <row r="246" s="17" customFormat="1" x14ac:dyDescent="0.2"/>
    <row r="247" s="17" customFormat="1" x14ac:dyDescent="0.2"/>
    <row r="248" s="17" customFormat="1" x14ac:dyDescent="0.2"/>
    <row r="249" s="17" customFormat="1" x14ac:dyDescent="0.2"/>
    <row r="250" s="17" customFormat="1" x14ac:dyDescent="0.2"/>
    <row r="251" s="17" customFormat="1" x14ac:dyDescent="0.2"/>
    <row r="252" s="17" customFormat="1" x14ac:dyDescent="0.2"/>
    <row r="253" s="17" customFormat="1" x14ac:dyDescent="0.2"/>
    <row r="254" s="17" customFormat="1" x14ac:dyDescent="0.2"/>
    <row r="255" s="17" customFormat="1" x14ac:dyDescent="0.2"/>
    <row r="256" s="17" customFormat="1" x14ac:dyDescent="0.2"/>
    <row r="257" s="17" customFormat="1" x14ac:dyDescent="0.2"/>
    <row r="258" s="17" customFormat="1" x14ac:dyDescent="0.2"/>
    <row r="259" s="17" customFormat="1" x14ac:dyDescent="0.2"/>
    <row r="260" s="17" customFormat="1" x14ac:dyDescent="0.2"/>
    <row r="261" s="17" customFormat="1" x14ac:dyDescent="0.2"/>
    <row r="262" s="17" customFormat="1" x14ac:dyDescent="0.2"/>
    <row r="263" s="17" customFormat="1" x14ac:dyDescent="0.2"/>
    <row r="264" s="17" customFormat="1" x14ac:dyDescent="0.2"/>
    <row r="265" s="17" customFormat="1" x14ac:dyDescent="0.2"/>
    <row r="266" s="17" customFormat="1" x14ac:dyDescent="0.2"/>
    <row r="267" s="17" customFormat="1" x14ac:dyDescent="0.2"/>
    <row r="268" s="17" customFormat="1" x14ac:dyDescent="0.2"/>
    <row r="269" s="17" customFormat="1" x14ac:dyDescent="0.2"/>
    <row r="270" s="17" customFormat="1" x14ac:dyDescent="0.2"/>
    <row r="271" s="17" customFormat="1" x14ac:dyDescent="0.2"/>
    <row r="272" s="17" customFormat="1" x14ac:dyDescent="0.2"/>
    <row r="273" s="17" customFormat="1" x14ac:dyDescent="0.2"/>
    <row r="274" s="17" customFormat="1" x14ac:dyDescent="0.2"/>
    <row r="275" s="17" customFormat="1" x14ac:dyDescent="0.2"/>
    <row r="276" s="17" customFormat="1" x14ac:dyDescent="0.2"/>
    <row r="277" s="17" customFormat="1" x14ac:dyDescent="0.2"/>
    <row r="278" s="17" customFormat="1" x14ac:dyDescent="0.2"/>
    <row r="279" s="17" customFormat="1" x14ac:dyDescent="0.2"/>
    <row r="280" s="17" customFormat="1" x14ac:dyDescent="0.2"/>
    <row r="281" s="17" customFormat="1" x14ac:dyDescent="0.2"/>
    <row r="282" s="17" customFormat="1" x14ac:dyDescent="0.2"/>
    <row r="283" s="17" customFormat="1" x14ac:dyDescent="0.2"/>
    <row r="284" s="17" customFormat="1" x14ac:dyDescent="0.2"/>
    <row r="285" s="17" customFormat="1" x14ac:dyDescent="0.2"/>
    <row r="286" s="17" customFormat="1" x14ac:dyDescent="0.2"/>
    <row r="287" s="17" customFormat="1" x14ac:dyDescent="0.2"/>
    <row r="288" s="17" customFormat="1" x14ac:dyDescent="0.2"/>
    <row r="289" s="17" customFormat="1" x14ac:dyDescent="0.2"/>
    <row r="290" s="17" customFormat="1" x14ac:dyDescent="0.2"/>
    <row r="291" s="17" customFormat="1" x14ac:dyDescent="0.2"/>
    <row r="292" s="17" customFormat="1" x14ac:dyDescent="0.2"/>
    <row r="293" s="17" customFormat="1" x14ac:dyDescent="0.2"/>
    <row r="294" s="17" customFormat="1" x14ac:dyDescent="0.2"/>
    <row r="295" s="17" customFormat="1" x14ac:dyDescent="0.2"/>
    <row r="296" s="17" customFormat="1" x14ac:dyDescent="0.2"/>
    <row r="297" s="17" customFormat="1" x14ac:dyDescent="0.2"/>
    <row r="298" s="17" customFormat="1" x14ac:dyDescent="0.2"/>
    <row r="299" s="17" customFormat="1" x14ac:dyDescent="0.2"/>
    <row r="300" s="17" customFormat="1" x14ac:dyDescent="0.2"/>
    <row r="301" s="17" customFormat="1" x14ac:dyDescent="0.2"/>
    <row r="302" s="17" customFormat="1" x14ac:dyDescent="0.2"/>
    <row r="303" s="17" customFormat="1" x14ac:dyDescent="0.2"/>
    <row r="304" s="17" customFormat="1" x14ac:dyDescent="0.2"/>
    <row r="305" s="17" customFormat="1" x14ac:dyDescent="0.2"/>
    <row r="306" s="17" customFormat="1" x14ac:dyDescent="0.2"/>
    <row r="307" s="17" customFormat="1" x14ac:dyDescent="0.2"/>
    <row r="308" s="17" customFormat="1" x14ac:dyDescent="0.2"/>
    <row r="309" s="17" customFormat="1" x14ac:dyDescent="0.2"/>
    <row r="310" s="17" customFormat="1" x14ac:dyDescent="0.2"/>
    <row r="311" s="17" customFormat="1" x14ac:dyDescent="0.2"/>
    <row r="312" s="17" customFormat="1" x14ac:dyDescent="0.2"/>
    <row r="313" s="17" customFormat="1" x14ac:dyDescent="0.2"/>
    <row r="314" s="17" customFormat="1" x14ac:dyDescent="0.2"/>
    <row r="315" s="17" customFormat="1" x14ac:dyDescent="0.2"/>
    <row r="316" s="17" customFormat="1" x14ac:dyDescent="0.2"/>
    <row r="317" s="17" customFormat="1" x14ac:dyDescent="0.2"/>
    <row r="318" s="17" customFormat="1" x14ac:dyDescent="0.2"/>
    <row r="319" s="17" customFormat="1" x14ac:dyDescent="0.2"/>
    <row r="320" s="17" customFormat="1" x14ac:dyDescent="0.2"/>
    <row r="321" s="17" customFormat="1" x14ac:dyDescent="0.2"/>
    <row r="322" s="17" customFormat="1" x14ac:dyDescent="0.2"/>
    <row r="323" s="17" customFormat="1" x14ac:dyDescent="0.2"/>
    <row r="324" s="17" customFormat="1" x14ac:dyDescent="0.2"/>
    <row r="325" s="17" customFormat="1" x14ac:dyDescent="0.2"/>
    <row r="326" s="17" customFormat="1" x14ac:dyDescent="0.2"/>
    <row r="327" s="17" customFormat="1" x14ac:dyDescent="0.2"/>
    <row r="328" s="17" customFormat="1" x14ac:dyDescent="0.2"/>
    <row r="329" s="17" customFormat="1" x14ac:dyDescent="0.2"/>
    <row r="330" s="17" customFormat="1" x14ac:dyDescent="0.2"/>
    <row r="331" s="17" customFormat="1" x14ac:dyDescent="0.2"/>
    <row r="332" s="17" customFormat="1" x14ac:dyDescent="0.2"/>
    <row r="333" s="17" customFormat="1" x14ac:dyDescent="0.2"/>
    <row r="334" s="17" customFormat="1" x14ac:dyDescent="0.2"/>
    <row r="335" s="17" customFormat="1" x14ac:dyDescent="0.2"/>
    <row r="336" s="17" customFormat="1" x14ac:dyDescent="0.2"/>
    <row r="337" s="17" customFormat="1" x14ac:dyDescent="0.2"/>
    <row r="338" s="17" customFormat="1" x14ac:dyDescent="0.2"/>
    <row r="339" s="17" customFormat="1" x14ac:dyDescent="0.2"/>
    <row r="340" s="17" customFormat="1" x14ac:dyDescent="0.2"/>
    <row r="341" s="17" customFormat="1" x14ac:dyDescent="0.2"/>
    <row r="342" s="17" customFormat="1" x14ac:dyDescent="0.2"/>
    <row r="343" s="17" customFormat="1" x14ac:dyDescent="0.2"/>
    <row r="344" s="17" customFormat="1" x14ac:dyDescent="0.2"/>
    <row r="345" s="17" customFormat="1" x14ac:dyDescent="0.2"/>
    <row r="346" s="17" customFormat="1" x14ac:dyDescent="0.2"/>
    <row r="347" s="17" customFormat="1" x14ac:dyDescent="0.2"/>
    <row r="348" s="17" customFormat="1" x14ac:dyDescent="0.2"/>
    <row r="349" s="17" customFormat="1" x14ac:dyDescent="0.2"/>
    <row r="350" s="17" customFormat="1" x14ac:dyDescent="0.2"/>
    <row r="351" s="17" customFormat="1" x14ac:dyDescent="0.2"/>
    <row r="352" s="17" customFormat="1" x14ac:dyDescent="0.2"/>
    <row r="353" s="17" customFormat="1" x14ac:dyDescent="0.2"/>
    <row r="354" s="17" customFormat="1" x14ac:dyDescent="0.2"/>
    <row r="355" s="17" customFormat="1" x14ac:dyDescent="0.2"/>
    <row r="356" s="17" customFormat="1" x14ac:dyDescent="0.2"/>
    <row r="357" s="17" customFormat="1" x14ac:dyDescent="0.2"/>
    <row r="358" s="17" customFormat="1" x14ac:dyDescent="0.2"/>
    <row r="359" s="17" customFormat="1" x14ac:dyDescent="0.2"/>
    <row r="360" s="17" customFormat="1" x14ac:dyDescent="0.2"/>
    <row r="361" s="17" customFormat="1" x14ac:dyDescent="0.2"/>
    <row r="362" s="17" customFormat="1" x14ac:dyDescent="0.2"/>
    <row r="363" s="17" customFormat="1" x14ac:dyDescent="0.2"/>
    <row r="364" s="17" customFormat="1" x14ac:dyDescent="0.2"/>
    <row r="365" s="17" customFormat="1" x14ac:dyDescent="0.2"/>
    <row r="366" s="17" customFormat="1" x14ac:dyDescent="0.2"/>
    <row r="367" s="17" customFormat="1" x14ac:dyDescent="0.2"/>
    <row r="368" s="17" customFormat="1" x14ac:dyDescent="0.2"/>
    <row r="369" s="17" customFormat="1" x14ac:dyDescent="0.2"/>
    <row r="370" s="17" customFormat="1" x14ac:dyDescent="0.2"/>
    <row r="371" s="17" customFormat="1" x14ac:dyDescent="0.2"/>
    <row r="372" s="17" customFormat="1" x14ac:dyDescent="0.2"/>
    <row r="373" s="17" customFormat="1" x14ac:dyDescent="0.2"/>
    <row r="374" s="17" customFormat="1" x14ac:dyDescent="0.2"/>
    <row r="375" s="17" customFormat="1" x14ac:dyDescent="0.2"/>
    <row r="376" s="17" customFormat="1" x14ac:dyDescent="0.2"/>
    <row r="377" s="17" customFormat="1" x14ac:dyDescent="0.2"/>
    <row r="378" s="17" customFormat="1" x14ac:dyDescent="0.2"/>
    <row r="379" s="17" customFormat="1" x14ac:dyDescent="0.2"/>
    <row r="380" s="17" customFormat="1" x14ac:dyDescent="0.2"/>
    <row r="381" s="17" customFormat="1" x14ac:dyDescent="0.2"/>
    <row r="382" s="17" customFormat="1" x14ac:dyDescent="0.2"/>
    <row r="383" s="17" customFormat="1" x14ac:dyDescent="0.2"/>
    <row r="384" s="17" customFormat="1" x14ac:dyDescent="0.2"/>
    <row r="385" s="17" customFormat="1" x14ac:dyDescent="0.2"/>
    <row r="386" s="17" customFormat="1" x14ac:dyDescent="0.2"/>
    <row r="387" s="17" customFormat="1" x14ac:dyDescent="0.2"/>
    <row r="388" s="17" customFormat="1" x14ac:dyDescent="0.2"/>
    <row r="389" s="17" customFormat="1" x14ac:dyDescent="0.2"/>
    <row r="390" s="17" customFormat="1" x14ac:dyDescent="0.2"/>
    <row r="391" s="17" customFormat="1" x14ac:dyDescent="0.2"/>
    <row r="392" s="17" customFormat="1" x14ac:dyDescent="0.2"/>
    <row r="393" s="17" customFormat="1" x14ac:dyDescent="0.2"/>
    <row r="394" s="17" customFormat="1" x14ac:dyDescent="0.2"/>
    <row r="395" s="17" customFormat="1" x14ac:dyDescent="0.2"/>
    <row r="396" s="17" customFormat="1" x14ac:dyDescent="0.2"/>
    <row r="397" s="17" customFormat="1" x14ac:dyDescent="0.2"/>
    <row r="398" s="17" customFormat="1" x14ac:dyDescent="0.2"/>
    <row r="399" s="17" customFormat="1" x14ac:dyDescent="0.2"/>
    <row r="400" s="17" customFormat="1" x14ac:dyDescent="0.2"/>
    <row r="401" s="17" customFormat="1" x14ac:dyDescent="0.2"/>
    <row r="402" s="17" customFormat="1" x14ac:dyDescent="0.2"/>
    <row r="403" s="17" customFormat="1" x14ac:dyDescent="0.2"/>
    <row r="404" s="17" customFormat="1" x14ac:dyDescent="0.2"/>
    <row r="405" s="17" customFormat="1" x14ac:dyDescent="0.2"/>
    <row r="406" s="17" customFormat="1" x14ac:dyDescent="0.2"/>
    <row r="407" s="17" customFormat="1" x14ac:dyDescent="0.2"/>
    <row r="408" s="17" customFormat="1" x14ac:dyDescent="0.2"/>
    <row r="409" s="17" customFormat="1" x14ac:dyDescent="0.2"/>
    <row r="410" s="17" customFormat="1" x14ac:dyDescent="0.2"/>
    <row r="411" s="17" customFormat="1" x14ac:dyDescent="0.2"/>
    <row r="412" s="17" customFormat="1" x14ac:dyDescent="0.2"/>
    <row r="413" s="17" customFormat="1" x14ac:dyDescent="0.2"/>
    <row r="414" s="17" customFormat="1" x14ac:dyDescent="0.2"/>
    <row r="415" s="17" customFormat="1" x14ac:dyDescent="0.2"/>
    <row r="416" s="17" customFormat="1" x14ac:dyDescent="0.2"/>
    <row r="417" s="17" customFormat="1" x14ac:dyDescent="0.2"/>
    <row r="418" s="17" customFormat="1" x14ac:dyDescent="0.2"/>
    <row r="419" s="17" customFormat="1" x14ac:dyDescent="0.2"/>
    <row r="420" s="17" customFormat="1" x14ac:dyDescent="0.2"/>
    <row r="421" s="17" customFormat="1" x14ac:dyDescent="0.2"/>
    <row r="422" s="17" customFormat="1" x14ac:dyDescent="0.2"/>
    <row r="423" s="17" customFormat="1" x14ac:dyDescent="0.2"/>
    <row r="424" s="17" customFormat="1" x14ac:dyDescent="0.2"/>
    <row r="425" s="17" customFormat="1" x14ac:dyDescent="0.2"/>
    <row r="426" s="17" customFormat="1" x14ac:dyDescent="0.2"/>
    <row r="427" s="17" customFormat="1" x14ac:dyDescent="0.2"/>
    <row r="428" s="17" customFormat="1" x14ac:dyDescent="0.2"/>
    <row r="429" s="17" customFormat="1" x14ac:dyDescent="0.2"/>
    <row r="430" s="17" customFormat="1" x14ac:dyDescent="0.2"/>
    <row r="431" s="17" customFormat="1" x14ac:dyDescent="0.2"/>
    <row r="432" s="17" customFormat="1" x14ac:dyDescent="0.2"/>
    <row r="433" s="17" customFormat="1" x14ac:dyDescent="0.2"/>
    <row r="434" s="17" customFormat="1" x14ac:dyDescent="0.2"/>
    <row r="435" s="17" customFormat="1" x14ac:dyDescent="0.2"/>
    <row r="436" s="17" customFormat="1" x14ac:dyDescent="0.2"/>
    <row r="437" s="17" customFormat="1" x14ac:dyDescent="0.2"/>
    <row r="438" s="17" customFormat="1" x14ac:dyDescent="0.2"/>
    <row r="439" s="17" customFormat="1" x14ac:dyDescent="0.2"/>
    <row r="440" s="17" customFormat="1" x14ac:dyDescent="0.2"/>
    <row r="441" s="17" customFormat="1" x14ac:dyDescent="0.2"/>
    <row r="442" s="17" customFormat="1" x14ac:dyDescent="0.2"/>
    <row r="443" s="17" customFormat="1" x14ac:dyDescent="0.2"/>
    <row r="444" s="17" customFormat="1" x14ac:dyDescent="0.2"/>
    <row r="445" s="17" customFormat="1" x14ac:dyDescent="0.2"/>
    <row r="446" s="17" customFormat="1" x14ac:dyDescent="0.2"/>
    <row r="447" s="17" customFormat="1" x14ac:dyDescent="0.2"/>
    <row r="448" s="17" customFormat="1" x14ac:dyDescent="0.2"/>
    <row r="449" s="17" customFormat="1" x14ac:dyDescent="0.2"/>
    <row r="450" s="17" customFormat="1" x14ac:dyDescent="0.2"/>
    <row r="451" s="17" customFormat="1" x14ac:dyDescent="0.2"/>
    <row r="452" s="17" customFormat="1" x14ac:dyDescent="0.2"/>
    <row r="453" s="17" customFormat="1" x14ac:dyDescent="0.2"/>
    <row r="454" s="17" customFormat="1" x14ac:dyDescent="0.2"/>
    <row r="455" s="17" customFormat="1" x14ac:dyDescent="0.2"/>
    <row r="456" s="17" customFormat="1" x14ac:dyDescent="0.2"/>
    <row r="457" s="17" customFormat="1" x14ac:dyDescent="0.2"/>
    <row r="458" s="17" customFormat="1" x14ac:dyDescent="0.2"/>
    <row r="459" s="17" customFormat="1" x14ac:dyDescent="0.2"/>
    <row r="460" s="17" customFormat="1" x14ac:dyDescent="0.2"/>
    <row r="461" s="17" customFormat="1" x14ac:dyDescent="0.2"/>
    <row r="462" s="17" customFormat="1" x14ac:dyDescent="0.2"/>
    <row r="463" s="17" customFormat="1" x14ac:dyDescent="0.2"/>
    <row r="464" s="17" customFormat="1" x14ac:dyDescent="0.2"/>
    <row r="465" s="17" customFormat="1" x14ac:dyDescent="0.2"/>
    <row r="466" s="17" customFormat="1" x14ac:dyDescent="0.2"/>
    <row r="467" s="17" customFormat="1" x14ac:dyDescent="0.2"/>
    <row r="468" s="17" customFormat="1" x14ac:dyDescent="0.2"/>
    <row r="469" s="17" customFormat="1" x14ac:dyDescent="0.2"/>
    <row r="470" s="17" customFormat="1" x14ac:dyDescent="0.2"/>
    <row r="471" s="17" customFormat="1" x14ac:dyDescent="0.2"/>
    <row r="472" s="17" customFormat="1" x14ac:dyDescent="0.2"/>
    <row r="473" s="17" customFormat="1" x14ac:dyDescent="0.2"/>
    <row r="474" s="17" customFormat="1" x14ac:dyDescent="0.2"/>
    <row r="475" s="17" customFormat="1" x14ac:dyDescent="0.2"/>
    <row r="476" s="17" customFormat="1" x14ac:dyDescent="0.2"/>
    <row r="477" s="17" customFormat="1" x14ac:dyDescent="0.2"/>
    <row r="478" s="17" customFormat="1" x14ac:dyDescent="0.2"/>
    <row r="479" s="17" customFormat="1" x14ac:dyDescent="0.2"/>
    <row r="480" s="17" customFormat="1" x14ac:dyDescent="0.2"/>
    <row r="481" s="17" customFormat="1" x14ac:dyDescent="0.2"/>
    <row r="482" s="17" customFormat="1" x14ac:dyDescent="0.2"/>
    <row r="483" s="17" customFormat="1" x14ac:dyDescent="0.2"/>
    <row r="484" s="17" customFormat="1" x14ac:dyDescent="0.2"/>
    <row r="485" s="17" customFormat="1" x14ac:dyDescent="0.2"/>
    <row r="486" s="17" customFormat="1" x14ac:dyDescent="0.2"/>
    <row r="487" s="17" customFormat="1" x14ac:dyDescent="0.2"/>
    <row r="488" s="17" customFormat="1" x14ac:dyDescent="0.2"/>
    <row r="489" s="17" customFormat="1" x14ac:dyDescent="0.2"/>
    <row r="490" s="17" customFormat="1" x14ac:dyDescent="0.2"/>
    <row r="491" s="17" customFormat="1" x14ac:dyDescent="0.2"/>
    <row r="492" s="17" customFormat="1" x14ac:dyDescent="0.2"/>
    <row r="493" s="17" customFormat="1" x14ac:dyDescent="0.2"/>
    <row r="494" s="17" customFormat="1" x14ac:dyDescent="0.2"/>
    <row r="495" s="17" customFormat="1" x14ac:dyDescent="0.2"/>
    <row r="496" s="17" customFormat="1" x14ac:dyDescent="0.2"/>
    <row r="497" s="17" customFormat="1" x14ac:dyDescent="0.2"/>
    <row r="498" s="17" customFormat="1" x14ac:dyDescent="0.2"/>
    <row r="499" s="17" customFormat="1" x14ac:dyDescent="0.2"/>
    <row r="500" s="17" customFormat="1" x14ac:dyDescent="0.2"/>
    <row r="501" s="17" customFormat="1" x14ac:dyDescent="0.2"/>
    <row r="502" s="17" customFormat="1" x14ac:dyDescent="0.2"/>
    <row r="503" s="17" customFormat="1" x14ac:dyDescent="0.2"/>
    <row r="504" s="17" customFormat="1" x14ac:dyDescent="0.2"/>
    <row r="505" s="17" customFormat="1" x14ac:dyDescent="0.2"/>
    <row r="506" s="17" customFormat="1" x14ac:dyDescent="0.2"/>
    <row r="507" s="17" customFormat="1" x14ac:dyDescent="0.2"/>
    <row r="508" s="17" customFormat="1" x14ac:dyDescent="0.2"/>
    <row r="509" s="17" customFormat="1" x14ac:dyDescent="0.2"/>
    <row r="510" s="17" customFormat="1" x14ac:dyDescent="0.2"/>
    <row r="511" s="17" customFormat="1" x14ac:dyDescent="0.2"/>
    <row r="512" s="17" customFormat="1" x14ac:dyDescent="0.2"/>
    <row r="513" s="17" customFormat="1" x14ac:dyDescent="0.2"/>
    <row r="514" s="17" customFormat="1" x14ac:dyDescent="0.2"/>
    <row r="515" s="17" customFormat="1" x14ac:dyDescent="0.2"/>
    <row r="516" s="17" customFormat="1" x14ac:dyDescent="0.2"/>
    <row r="517" s="17" customFormat="1" x14ac:dyDescent="0.2"/>
    <row r="518" s="17" customFormat="1" x14ac:dyDescent="0.2"/>
    <row r="519" s="17" customFormat="1" x14ac:dyDescent="0.2"/>
    <row r="520" s="17" customFormat="1" x14ac:dyDescent="0.2"/>
    <row r="521" s="17" customFormat="1" x14ac:dyDescent="0.2"/>
    <row r="522" s="17" customFormat="1" x14ac:dyDescent="0.2"/>
    <row r="523" s="17" customFormat="1" x14ac:dyDescent="0.2"/>
    <row r="524" s="17" customFormat="1" x14ac:dyDescent="0.2"/>
    <row r="525" s="17" customFormat="1" x14ac:dyDescent="0.2"/>
    <row r="526" s="17" customFormat="1" x14ac:dyDescent="0.2"/>
    <row r="527" s="17" customFormat="1" x14ac:dyDescent="0.2"/>
    <row r="528" s="17" customFormat="1" x14ac:dyDescent="0.2"/>
    <row r="529" s="17" customFormat="1" x14ac:dyDescent="0.2"/>
    <row r="530" s="17" customFormat="1" x14ac:dyDescent="0.2"/>
    <row r="531" s="17" customFormat="1" x14ac:dyDescent="0.2"/>
    <row r="532" s="17" customFormat="1" x14ac:dyDescent="0.2"/>
    <row r="533" s="17" customFormat="1" x14ac:dyDescent="0.2"/>
    <row r="534" s="17" customFormat="1" x14ac:dyDescent="0.2"/>
    <row r="535" s="17" customFormat="1" x14ac:dyDescent="0.2"/>
    <row r="536" s="17" customFormat="1" x14ac:dyDescent="0.2"/>
    <row r="537" s="17" customFormat="1" x14ac:dyDescent="0.2"/>
    <row r="538" s="17" customFormat="1" x14ac:dyDescent="0.2"/>
    <row r="539" s="17" customFormat="1" x14ac:dyDescent="0.2"/>
    <row r="540" s="17" customFormat="1" x14ac:dyDescent="0.2"/>
    <row r="541" s="17" customFormat="1" x14ac:dyDescent="0.2"/>
    <row r="542" s="17" customFormat="1" x14ac:dyDescent="0.2"/>
    <row r="543" s="17" customFormat="1" x14ac:dyDescent="0.2"/>
    <row r="544" s="17" customFormat="1" x14ac:dyDescent="0.2"/>
    <row r="545" s="17" customFormat="1" x14ac:dyDescent="0.2"/>
    <row r="546" s="17" customFormat="1" x14ac:dyDescent="0.2"/>
    <row r="547" s="17" customFormat="1" x14ac:dyDescent="0.2"/>
    <row r="548" s="17" customFormat="1" x14ac:dyDescent="0.2"/>
    <row r="549" s="17" customFormat="1" x14ac:dyDescent="0.2"/>
    <row r="550" s="17" customFormat="1" x14ac:dyDescent="0.2"/>
    <row r="551" s="17" customFormat="1" x14ac:dyDescent="0.2"/>
    <row r="552" s="17" customFormat="1" x14ac:dyDescent="0.2"/>
    <row r="553" s="17" customFormat="1" x14ac:dyDescent="0.2"/>
    <row r="554" s="17" customFormat="1" x14ac:dyDescent="0.2"/>
    <row r="555" s="17" customFormat="1" x14ac:dyDescent="0.2"/>
    <row r="556" s="17" customFormat="1" x14ac:dyDescent="0.2"/>
    <row r="557" s="17" customFormat="1" x14ac:dyDescent="0.2"/>
    <row r="558" s="17" customFormat="1" x14ac:dyDescent="0.2"/>
    <row r="559" s="17" customFormat="1" x14ac:dyDescent="0.2"/>
    <row r="560" s="17" customFormat="1" x14ac:dyDescent="0.2"/>
    <row r="561" s="17" customFormat="1" x14ac:dyDescent="0.2"/>
    <row r="562" s="17" customFormat="1" x14ac:dyDescent="0.2"/>
    <row r="563" s="17" customFormat="1" x14ac:dyDescent="0.2"/>
    <row r="564" s="17" customFormat="1" x14ac:dyDescent="0.2"/>
    <row r="565" s="17" customFormat="1" x14ac:dyDescent="0.2"/>
    <row r="566" s="17" customFormat="1" x14ac:dyDescent="0.2"/>
    <row r="567" s="17" customFormat="1" x14ac:dyDescent="0.2"/>
    <row r="568" s="17" customFormat="1" x14ac:dyDescent="0.2"/>
    <row r="569" s="17" customFormat="1" x14ac:dyDescent="0.2"/>
    <row r="570" s="17" customFormat="1" x14ac:dyDescent="0.2"/>
    <row r="571" s="17" customFormat="1" x14ac:dyDescent="0.2"/>
    <row r="572" s="17" customFormat="1" x14ac:dyDescent="0.2"/>
    <row r="573" s="17" customFormat="1" x14ac:dyDescent="0.2"/>
    <row r="574" s="17" customFormat="1" x14ac:dyDescent="0.2"/>
    <row r="575" s="17" customFormat="1" x14ac:dyDescent="0.2"/>
    <row r="576" s="17" customFormat="1" x14ac:dyDescent="0.2"/>
    <row r="577" spans="21:43" x14ac:dyDescent="0.2">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row>
    <row r="578" spans="21:43" x14ac:dyDescent="0.2">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row>
    <row r="579" spans="21:43" x14ac:dyDescent="0.2">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row>
    <row r="580" spans="21:43" x14ac:dyDescent="0.2">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row>
    <row r="581" spans="21:43" x14ac:dyDescent="0.2">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row>
    <row r="582" spans="21:43" x14ac:dyDescent="0.2">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row>
    <row r="583" spans="21:43" x14ac:dyDescent="0.2">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row>
    <row r="584" spans="21:43" x14ac:dyDescent="0.2">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row>
    <row r="585" spans="21:43" x14ac:dyDescent="0.2">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row>
    <row r="586" spans="21:43" x14ac:dyDescent="0.2">
      <c r="AC586" s="17"/>
      <c r="AD586" s="17"/>
      <c r="AE586" s="17"/>
      <c r="AF586" s="17"/>
      <c r="AG586" s="17"/>
      <c r="AH586" s="17"/>
      <c r="AI586" s="17"/>
      <c r="AJ586" s="17"/>
      <c r="AK586" s="17"/>
      <c r="AL586" s="17"/>
      <c r="AM586" s="17"/>
      <c r="AN586" s="17"/>
      <c r="AO586" s="17"/>
      <c r="AP586" s="17"/>
      <c r="AQ586" s="17"/>
    </row>
    <row r="587" spans="21:43" x14ac:dyDescent="0.2">
      <c r="AC587" s="17"/>
      <c r="AD587" s="17"/>
      <c r="AE587" s="17"/>
      <c r="AF587" s="17"/>
      <c r="AG587" s="17"/>
      <c r="AH587" s="17"/>
      <c r="AI587" s="17"/>
      <c r="AJ587" s="17"/>
      <c r="AK587" s="17"/>
      <c r="AL587" s="17"/>
      <c r="AM587" s="17"/>
      <c r="AN587" s="17"/>
      <c r="AO587" s="17"/>
      <c r="AP587" s="17"/>
      <c r="AQ587" s="17"/>
    </row>
    <row r="588" spans="21:43" x14ac:dyDescent="0.2">
      <c r="AC588" s="17"/>
      <c r="AD588" s="17"/>
      <c r="AE588" s="17"/>
      <c r="AF588" s="17"/>
      <c r="AG588" s="17"/>
      <c r="AH588" s="17"/>
      <c r="AI588" s="17"/>
      <c r="AJ588" s="17"/>
      <c r="AK588" s="17"/>
      <c r="AL588" s="17"/>
      <c r="AM588" s="17"/>
      <c r="AN588" s="17"/>
      <c r="AO588" s="17"/>
      <c r="AP588" s="17"/>
      <c r="AQ588" s="17"/>
    </row>
    <row r="589" spans="21:43" x14ac:dyDescent="0.2">
      <c r="AC589" s="17"/>
      <c r="AD589" s="17"/>
      <c r="AE589" s="17"/>
      <c r="AF589" s="17"/>
      <c r="AG589" s="17"/>
      <c r="AH589" s="17"/>
      <c r="AI589" s="17"/>
      <c r="AJ589" s="17"/>
      <c r="AK589" s="17"/>
      <c r="AL589" s="17"/>
      <c r="AM589" s="17"/>
      <c r="AN589" s="17"/>
      <c r="AO589" s="17"/>
      <c r="AP589" s="17"/>
      <c r="AQ589" s="17"/>
    </row>
    <row r="590" spans="21:43" x14ac:dyDescent="0.2">
      <c r="AC590" s="17"/>
      <c r="AD590" s="17"/>
      <c r="AE590" s="17"/>
      <c r="AF590" s="17"/>
      <c r="AG590" s="17"/>
      <c r="AH590" s="17"/>
      <c r="AI590" s="17"/>
      <c r="AJ590" s="17"/>
      <c r="AK590" s="17"/>
      <c r="AL590" s="17"/>
      <c r="AM590" s="17"/>
      <c r="AN590" s="17"/>
      <c r="AO590" s="17"/>
      <c r="AP590" s="17"/>
      <c r="AQ590" s="17"/>
    </row>
    <row r="591" spans="21:43" x14ac:dyDescent="0.2">
      <c r="AC591" s="17"/>
      <c r="AD591" s="17"/>
      <c r="AE591" s="17"/>
      <c r="AF591" s="17"/>
      <c r="AG591" s="17"/>
      <c r="AH591" s="17"/>
      <c r="AI591" s="17"/>
      <c r="AJ591" s="17"/>
      <c r="AK591" s="17"/>
      <c r="AL591" s="17"/>
      <c r="AM591" s="17"/>
      <c r="AN591" s="17"/>
      <c r="AO591" s="17"/>
      <c r="AP591" s="17"/>
      <c r="AQ591" s="17"/>
    </row>
    <row r="592" spans="21:43" x14ac:dyDescent="0.2">
      <c r="AC592" s="17"/>
      <c r="AD592" s="17"/>
      <c r="AE592" s="17"/>
      <c r="AF592" s="17"/>
      <c r="AG592" s="17"/>
      <c r="AH592" s="17"/>
      <c r="AI592" s="17"/>
      <c r="AJ592" s="17"/>
      <c r="AK592" s="17"/>
      <c r="AL592" s="17"/>
      <c r="AM592" s="17"/>
      <c r="AN592" s="17"/>
      <c r="AO592" s="17"/>
      <c r="AP592" s="17"/>
      <c r="AQ592" s="17"/>
    </row>
    <row r="593" spans="29:43" x14ac:dyDescent="0.2">
      <c r="AC593" s="17"/>
      <c r="AD593" s="17"/>
      <c r="AE593" s="17"/>
      <c r="AF593" s="17"/>
      <c r="AG593" s="17"/>
      <c r="AH593" s="17"/>
      <c r="AI593" s="17"/>
      <c r="AJ593" s="17"/>
      <c r="AK593" s="17"/>
      <c r="AL593" s="17"/>
      <c r="AM593" s="17"/>
      <c r="AN593" s="17"/>
      <c r="AO593" s="17"/>
      <c r="AP593" s="17"/>
      <c r="AQ593" s="17"/>
    </row>
    <row r="594" spans="29:43" x14ac:dyDescent="0.2">
      <c r="AC594" s="17"/>
      <c r="AD594" s="17"/>
      <c r="AE594" s="17"/>
      <c r="AF594" s="17"/>
      <c r="AG594" s="17"/>
      <c r="AH594" s="17"/>
      <c r="AI594" s="17"/>
      <c r="AJ594" s="17"/>
      <c r="AK594" s="17"/>
      <c r="AL594" s="17"/>
      <c r="AM594" s="17"/>
      <c r="AN594" s="17"/>
      <c r="AO594" s="17"/>
      <c r="AP594" s="17"/>
      <c r="AQ594" s="17"/>
    </row>
    <row r="595" spans="29:43" x14ac:dyDescent="0.2">
      <c r="AC595" s="17"/>
      <c r="AD595" s="17"/>
      <c r="AE595" s="17"/>
      <c r="AF595" s="17"/>
      <c r="AG595" s="17"/>
      <c r="AH595" s="17"/>
      <c r="AI595" s="17"/>
      <c r="AJ595" s="17"/>
      <c r="AK595" s="17"/>
      <c r="AL595" s="17"/>
      <c r="AM595" s="17"/>
      <c r="AN595" s="17"/>
      <c r="AO595" s="17"/>
      <c r="AP595" s="17"/>
      <c r="AQ595" s="17"/>
    </row>
    <row r="596" spans="29:43" x14ac:dyDescent="0.2">
      <c r="AC596" s="17"/>
      <c r="AD596" s="17"/>
      <c r="AE596" s="17"/>
      <c r="AF596" s="17"/>
      <c r="AG596" s="17"/>
      <c r="AH596" s="17"/>
      <c r="AI596" s="17"/>
      <c r="AJ596" s="17"/>
      <c r="AK596" s="17"/>
      <c r="AL596" s="17"/>
      <c r="AM596" s="17"/>
      <c r="AN596" s="17"/>
      <c r="AO596" s="17"/>
      <c r="AP596" s="17"/>
      <c r="AQ596" s="17"/>
    </row>
    <row r="597" spans="29:43" x14ac:dyDescent="0.2">
      <c r="AC597" s="17"/>
      <c r="AD597" s="17"/>
      <c r="AE597" s="17"/>
      <c r="AF597" s="17"/>
      <c r="AG597" s="17"/>
      <c r="AH597" s="17"/>
      <c r="AI597" s="17"/>
      <c r="AJ597" s="17"/>
      <c r="AK597" s="17"/>
      <c r="AL597" s="17"/>
      <c r="AM597" s="17"/>
      <c r="AN597" s="17"/>
      <c r="AO597" s="17"/>
      <c r="AP597" s="17"/>
      <c r="AQ597" s="17"/>
    </row>
    <row r="598" spans="29:43" x14ac:dyDescent="0.2">
      <c r="AC598" s="17"/>
      <c r="AD598" s="17"/>
      <c r="AE598" s="17"/>
      <c r="AF598" s="17"/>
      <c r="AG598" s="17"/>
      <c r="AH598" s="17"/>
      <c r="AI598" s="17"/>
      <c r="AJ598" s="17"/>
      <c r="AK598" s="17"/>
      <c r="AL598" s="17"/>
      <c r="AM598" s="17"/>
      <c r="AN598" s="17"/>
      <c r="AO598" s="17"/>
      <c r="AP598" s="17"/>
      <c r="AQ598" s="17"/>
    </row>
    <row r="599" spans="29:43" x14ac:dyDescent="0.2">
      <c r="AC599" s="17"/>
      <c r="AD599" s="17"/>
      <c r="AE599" s="17"/>
      <c r="AF599" s="17"/>
      <c r="AG599" s="17"/>
      <c r="AH599" s="17"/>
      <c r="AI599" s="17"/>
      <c r="AJ599" s="17"/>
      <c r="AK599" s="17"/>
      <c r="AL599" s="17"/>
      <c r="AM599" s="17"/>
      <c r="AN599" s="17"/>
      <c r="AO599" s="17"/>
      <c r="AP599" s="17"/>
      <c r="AQ599" s="17"/>
    </row>
    <row r="600" spans="29:43" x14ac:dyDescent="0.2">
      <c r="AC600" s="17"/>
      <c r="AD600" s="17"/>
      <c r="AE600" s="17"/>
      <c r="AF600" s="17"/>
      <c r="AG600" s="17"/>
      <c r="AH600" s="17"/>
      <c r="AI600" s="17"/>
      <c r="AJ600" s="17"/>
      <c r="AK600" s="17"/>
      <c r="AL600" s="17"/>
      <c r="AM600" s="17"/>
      <c r="AN600" s="17"/>
      <c r="AO600" s="17"/>
      <c r="AP600" s="17"/>
      <c r="AQ600" s="17"/>
    </row>
    <row r="601" spans="29:43" x14ac:dyDescent="0.2">
      <c r="AC601" s="17"/>
      <c r="AD601" s="17"/>
      <c r="AE601" s="17"/>
      <c r="AF601" s="17"/>
      <c r="AG601" s="17"/>
      <c r="AH601" s="17"/>
      <c r="AI601" s="17"/>
      <c r="AJ601" s="17"/>
      <c r="AK601" s="17"/>
      <c r="AL601" s="17"/>
      <c r="AM601" s="17"/>
      <c r="AN601" s="17"/>
      <c r="AO601" s="17"/>
      <c r="AP601" s="17"/>
      <c r="AQ601" s="17"/>
    </row>
    <row r="602" spans="29:43" x14ac:dyDescent="0.2">
      <c r="AC602" s="17"/>
      <c r="AD602" s="17"/>
      <c r="AE602" s="17"/>
      <c r="AF602" s="17"/>
      <c r="AG602" s="17"/>
      <c r="AH602" s="17"/>
      <c r="AI602" s="17"/>
      <c r="AJ602" s="17"/>
      <c r="AK602" s="17"/>
      <c r="AL602" s="17"/>
      <c r="AM602" s="17"/>
      <c r="AN602" s="17"/>
      <c r="AO602" s="17"/>
      <c r="AP602" s="17"/>
      <c r="AQ602" s="17"/>
    </row>
    <row r="603" spans="29:43" x14ac:dyDescent="0.2">
      <c r="AC603" s="17"/>
      <c r="AD603" s="17"/>
      <c r="AE603" s="17"/>
      <c r="AF603" s="17"/>
      <c r="AG603" s="17"/>
      <c r="AH603" s="17"/>
      <c r="AI603" s="17"/>
      <c r="AJ603" s="17"/>
      <c r="AK603" s="17"/>
      <c r="AL603" s="17"/>
      <c r="AM603" s="17"/>
      <c r="AN603" s="17"/>
      <c r="AO603" s="17"/>
      <c r="AP603" s="17"/>
      <c r="AQ603" s="17"/>
    </row>
    <row r="604" spans="29:43" x14ac:dyDescent="0.2">
      <c r="AC604" s="17"/>
      <c r="AD604" s="17"/>
      <c r="AE604" s="17"/>
      <c r="AF604" s="17"/>
      <c r="AG604" s="17"/>
      <c r="AH604" s="17"/>
      <c r="AI604" s="17"/>
      <c r="AJ604" s="17"/>
      <c r="AK604" s="17"/>
      <c r="AL604" s="17"/>
      <c r="AM604" s="17"/>
      <c r="AN604" s="17"/>
      <c r="AO604" s="17"/>
      <c r="AP604" s="17"/>
      <c r="AQ604" s="17"/>
    </row>
    <row r="605" spans="29:43" x14ac:dyDescent="0.2">
      <c r="AC605" s="17"/>
      <c r="AD605" s="17"/>
      <c r="AE605" s="17"/>
      <c r="AF605" s="17"/>
      <c r="AG605" s="17"/>
      <c r="AH605" s="17"/>
      <c r="AI605" s="17"/>
      <c r="AJ605" s="17"/>
      <c r="AK605" s="17"/>
      <c r="AL605" s="17"/>
      <c r="AM605" s="17"/>
      <c r="AN605" s="17"/>
      <c r="AO605" s="17"/>
      <c r="AP605" s="17"/>
      <c r="AQ605" s="17"/>
    </row>
    <row r="606" spans="29:43" x14ac:dyDescent="0.2">
      <c r="AC606" s="17"/>
      <c r="AD606" s="17"/>
      <c r="AE606" s="17"/>
      <c r="AF606" s="17"/>
      <c r="AG606" s="17"/>
      <c r="AH606" s="17"/>
      <c r="AI606" s="17"/>
      <c r="AJ606" s="17"/>
      <c r="AK606" s="17"/>
      <c r="AL606" s="17"/>
      <c r="AM606" s="17"/>
      <c r="AN606" s="17"/>
      <c r="AO606" s="17"/>
      <c r="AP606" s="17"/>
      <c r="AQ606" s="17"/>
    </row>
    <row r="607" spans="29:43" x14ac:dyDescent="0.2">
      <c r="AC607" s="17"/>
      <c r="AD607" s="17"/>
      <c r="AE607" s="17"/>
      <c r="AF607" s="17"/>
      <c r="AG607" s="17"/>
      <c r="AH607" s="17"/>
      <c r="AI607" s="17"/>
      <c r="AJ607" s="17"/>
      <c r="AK607" s="17"/>
      <c r="AL607" s="17"/>
      <c r="AM607" s="17"/>
      <c r="AN607" s="17"/>
      <c r="AO607" s="17"/>
      <c r="AP607" s="17"/>
      <c r="AQ607" s="17"/>
    </row>
    <row r="608" spans="29:43" x14ac:dyDescent="0.2">
      <c r="AC608" s="17"/>
      <c r="AD608" s="17"/>
      <c r="AE608" s="17"/>
      <c r="AF608" s="17"/>
      <c r="AG608" s="17"/>
      <c r="AH608" s="17"/>
      <c r="AI608" s="17"/>
      <c r="AJ608" s="17"/>
      <c r="AK608" s="17"/>
      <c r="AL608" s="17"/>
      <c r="AM608" s="17"/>
      <c r="AN608" s="17"/>
      <c r="AO608" s="17"/>
      <c r="AP608" s="17"/>
      <c r="AQ608" s="17"/>
    </row>
    <row r="609" spans="29:43" x14ac:dyDescent="0.2">
      <c r="AC609" s="17"/>
      <c r="AD609" s="17"/>
      <c r="AE609" s="17"/>
      <c r="AF609" s="17"/>
      <c r="AG609" s="17"/>
      <c r="AH609" s="17"/>
      <c r="AI609" s="17"/>
      <c r="AJ609" s="17"/>
      <c r="AK609" s="17"/>
      <c r="AL609" s="17"/>
      <c r="AM609" s="17"/>
      <c r="AN609" s="17"/>
      <c r="AO609" s="17"/>
      <c r="AP609" s="17"/>
      <c r="AQ609" s="17"/>
    </row>
    <row r="610" spans="29:43" x14ac:dyDescent="0.2">
      <c r="AC610" s="17"/>
      <c r="AD610" s="17"/>
      <c r="AE610" s="17"/>
      <c r="AF610" s="17"/>
      <c r="AG610" s="17"/>
      <c r="AH610" s="17"/>
      <c r="AI610" s="17"/>
      <c r="AJ610" s="17"/>
      <c r="AK610" s="17"/>
      <c r="AL610" s="17"/>
      <c r="AM610" s="17"/>
      <c r="AN610" s="17"/>
      <c r="AO610" s="17"/>
      <c r="AP610" s="17"/>
      <c r="AQ610" s="17"/>
    </row>
    <row r="611" spans="29:43" x14ac:dyDescent="0.2">
      <c r="AC611" s="17"/>
      <c r="AD611" s="17"/>
      <c r="AE611" s="17"/>
      <c r="AF611" s="17"/>
      <c r="AG611" s="17"/>
      <c r="AH611" s="17"/>
      <c r="AI611" s="17"/>
      <c r="AJ611" s="17"/>
      <c r="AK611" s="17"/>
      <c r="AL611" s="17"/>
      <c r="AM611" s="17"/>
      <c r="AN611" s="17"/>
      <c r="AO611" s="17"/>
      <c r="AP611" s="17"/>
      <c r="AQ611" s="17"/>
    </row>
    <row r="612" spans="29:43" x14ac:dyDescent="0.2">
      <c r="AC612" s="17"/>
      <c r="AD612" s="17"/>
      <c r="AE612" s="17"/>
      <c r="AF612" s="17"/>
      <c r="AG612" s="17"/>
      <c r="AH612" s="17"/>
      <c r="AI612" s="17"/>
      <c r="AJ612" s="17"/>
      <c r="AK612" s="17"/>
      <c r="AL612" s="17"/>
      <c r="AM612" s="17"/>
      <c r="AN612" s="17"/>
      <c r="AO612" s="17"/>
      <c r="AP612" s="17"/>
      <c r="AQ612" s="17"/>
    </row>
    <row r="613" spans="29:43" x14ac:dyDescent="0.2">
      <c r="AC613" s="17"/>
      <c r="AD613" s="17"/>
      <c r="AE613" s="17"/>
      <c r="AF613" s="17"/>
      <c r="AG613" s="17"/>
      <c r="AH613" s="17"/>
      <c r="AI613" s="17"/>
      <c r="AJ613" s="17"/>
      <c r="AK613" s="17"/>
      <c r="AL613" s="17"/>
      <c r="AM613" s="17"/>
      <c r="AN613" s="17"/>
      <c r="AO613" s="17"/>
      <c r="AP613" s="17"/>
      <c r="AQ613" s="17"/>
    </row>
    <row r="614" spans="29:43" x14ac:dyDescent="0.2">
      <c r="AC614" s="17"/>
      <c r="AD614" s="17"/>
      <c r="AE614" s="17"/>
      <c r="AF614" s="17"/>
      <c r="AG614" s="17"/>
      <c r="AH614" s="17"/>
      <c r="AI614" s="17"/>
      <c r="AJ614" s="17"/>
      <c r="AK614" s="17"/>
      <c r="AL614" s="17"/>
      <c r="AM614" s="17"/>
      <c r="AN614" s="17"/>
      <c r="AO614" s="17"/>
      <c r="AP614" s="17"/>
      <c r="AQ614" s="17"/>
    </row>
    <row r="615" spans="29:43" x14ac:dyDescent="0.2">
      <c r="AC615" s="17"/>
      <c r="AD615" s="17"/>
      <c r="AE615" s="17"/>
      <c r="AF615" s="17"/>
      <c r="AG615" s="17"/>
      <c r="AH615" s="17"/>
      <c r="AI615" s="17"/>
      <c r="AJ615" s="17"/>
      <c r="AK615" s="17"/>
      <c r="AL615" s="17"/>
      <c r="AM615" s="17"/>
      <c r="AN615" s="17"/>
      <c r="AO615" s="17"/>
      <c r="AP615" s="17"/>
      <c r="AQ615" s="17"/>
    </row>
    <row r="616" spans="29:43" x14ac:dyDescent="0.2">
      <c r="AC616" s="17"/>
      <c r="AD616" s="17"/>
      <c r="AE616" s="17"/>
      <c r="AF616" s="17"/>
      <c r="AG616" s="17"/>
      <c r="AH616" s="17"/>
      <c r="AI616" s="17"/>
      <c r="AJ616" s="17"/>
      <c r="AK616" s="17"/>
      <c r="AL616" s="17"/>
      <c r="AM616" s="17"/>
      <c r="AN616" s="17"/>
      <c r="AO616" s="17"/>
      <c r="AP616" s="17"/>
      <c r="AQ616" s="17"/>
    </row>
    <row r="617" spans="29:43" x14ac:dyDescent="0.2">
      <c r="AC617" s="17"/>
      <c r="AD617" s="17"/>
      <c r="AE617" s="17"/>
      <c r="AF617" s="17"/>
      <c r="AG617" s="17"/>
      <c r="AH617" s="17"/>
      <c r="AI617" s="17"/>
      <c r="AJ617" s="17"/>
      <c r="AK617" s="17"/>
      <c r="AL617" s="17"/>
      <c r="AM617" s="17"/>
      <c r="AN617" s="17"/>
      <c r="AO617" s="17"/>
      <c r="AP617" s="17"/>
      <c r="AQ617" s="17"/>
    </row>
    <row r="618" spans="29:43" x14ac:dyDescent="0.2">
      <c r="AC618" s="17"/>
      <c r="AD618" s="17"/>
      <c r="AE618" s="17"/>
      <c r="AF618" s="17"/>
      <c r="AG618" s="17"/>
      <c r="AH618" s="17"/>
      <c r="AI618" s="17"/>
      <c r="AJ618" s="17"/>
      <c r="AK618" s="17"/>
      <c r="AL618" s="17"/>
      <c r="AM618" s="17"/>
      <c r="AN618" s="17"/>
      <c r="AO618" s="17"/>
      <c r="AP618" s="17"/>
      <c r="AQ618" s="17"/>
    </row>
    <row r="619" spans="29:43" x14ac:dyDescent="0.2">
      <c r="AC619" s="17"/>
      <c r="AD619" s="17"/>
      <c r="AE619" s="17"/>
      <c r="AF619" s="17"/>
      <c r="AG619" s="17"/>
      <c r="AH619" s="17"/>
      <c r="AI619" s="17"/>
      <c r="AJ619" s="17"/>
      <c r="AK619" s="17"/>
      <c r="AL619" s="17"/>
      <c r="AM619" s="17"/>
      <c r="AN619" s="17"/>
      <c r="AO619" s="17"/>
      <c r="AP619" s="17"/>
      <c r="AQ619" s="17"/>
    </row>
    <row r="620" spans="29:43" x14ac:dyDescent="0.2">
      <c r="AC620" s="17"/>
      <c r="AD620" s="17"/>
      <c r="AE620" s="17"/>
      <c r="AF620" s="17"/>
      <c r="AG620" s="17"/>
      <c r="AH620" s="17"/>
      <c r="AI620" s="17"/>
      <c r="AJ620" s="17"/>
      <c r="AK620" s="17"/>
      <c r="AL620" s="17"/>
      <c r="AM620" s="17"/>
      <c r="AN620" s="17"/>
      <c r="AO620" s="17"/>
      <c r="AP620" s="17"/>
      <c r="AQ620" s="17"/>
    </row>
    <row r="621" spans="29:43" x14ac:dyDescent="0.2">
      <c r="AC621" s="17"/>
      <c r="AD621" s="17"/>
      <c r="AE621" s="17"/>
      <c r="AF621" s="17"/>
      <c r="AG621" s="17"/>
      <c r="AH621" s="17"/>
      <c r="AI621" s="17"/>
      <c r="AJ621" s="17"/>
      <c r="AK621" s="17"/>
      <c r="AL621" s="17"/>
      <c r="AM621" s="17"/>
      <c r="AN621" s="17"/>
      <c r="AO621" s="17"/>
      <c r="AP621" s="17"/>
      <c r="AQ621" s="17"/>
    </row>
    <row r="622" spans="29:43" x14ac:dyDescent="0.2">
      <c r="AC622" s="17"/>
      <c r="AD622" s="17"/>
      <c r="AE622" s="17"/>
      <c r="AF622" s="17"/>
      <c r="AG622" s="17"/>
      <c r="AH622" s="17"/>
      <c r="AI622" s="17"/>
      <c r="AJ622" s="17"/>
      <c r="AK622" s="17"/>
      <c r="AL622" s="17"/>
      <c r="AM622" s="17"/>
      <c r="AN622" s="17"/>
      <c r="AO622" s="17"/>
      <c r="AP622" s="17"/>
      <c r="AQ622" s="17"/>
    </row>
    <row r="623" spans="29:43" x14ac:dyDescent="0.2">
      <c r="AC623" s="17"/>
      <c r="AD623" s="17"/>
      <c r="AE623" s="17"/>
      <c r="AF623" s="17"/>
      <c r="AG623" s="17"/>
      <c r="AH623" s="17"/>
      <c r="AI623" s="17"/>
      <c r="AJ623" s="17"/>
      <c r="AK623" s="17"/>
      <c r="AL623" s="17"/>
      <c r="AM623" s="17"/>
      <c r="AN623" s="17"/>
      <c r="AO623" s="17"/>
      <c r="AP623" s="17"/>
      <c r="AQ623" s="17"/>
    </row>
    <row r="624" spans="29:43" x14ac:dyDescent="0.2">
      <c r="AC624" s="17"/>
      <c r="AD624" s="17"/>
      <c r="AE624" s="17"/>
      <c r="AF624" s="17"/>
      <c r="AG624" s="17"/>
      <c r="AH624" s="17"/>
      <c r="AI624" s="17"/>
      <c r="AJ624" s="17"/>
      <c r="AK624" s="17"/>
      <c r="AL624" s="17"/>
      <c r="AM624" s="17"/>
      <c r="AN624" s="17"/>
      <c r="AO624" s="17"/>
      <c r="AP624" s="17"/>
      <c r="AQ624" s="17"/>
    </row>
    <row r="625" spans="29:43" x14ac:dyDescent="0.2">
      <c r="AC625" s="17"/>
      <c r="AD625" s="17"/>
      <c r="AE625" s="17"/>
      <c r="AF625" s="17"/>
      <c r="AG625" s="17"/>
      <c r="AH625" s="17"/>
      <c r="AI625" s="17"/>
      <c r="AJ625" s="17"/>
      <c r="AK625" s="17"/>
      <c r="AL625" s="17"/>
      <c r="AM625" s="17"/>
      <c r="AN625" s="17"/>
      <c r="AO625" s="17"/>
      <c r="AP625" s="17"/>
      <c r="AQ625" s="17"/>
    </row>
    <row r="626" spans="29:43" x14ac:dyDescent="0.2">
      <c r="AC626" s="17"/>
      <c r="AD626" s="17"/>
      <c r="AE626" s="17"/>
      <c r="AF626" s="17"/>
      <c r="AG626" s="17"/>
      <c r="AH626" s="17"/>
      <c r="AI626" s="17"/>
      <c r="AJ626" s="17"/>
      <c r="AK626" s="17"/>
      <c r="AL626" s="17"/>
      <c r="AM626" s="17"/>
      <c r="AN626" s="17"/>
      <c r="AO626" s="17"/>
      <c r="AP626" s="17"/>
      <c r="AQ626" s="17"/>
    </row>
    <row r="627" spans="29:43" x14ac:dyDescent="0.2">
      <c r="AC627" s="17"/>
      <c r="AD627" s="17"/>
      <c r="AE627" s="17"/>
      <c r="AF627" s="17"/>
      <c r="AG627" s="17"/>
      <c r="AH627" s="17"/>
      <c r="AI627" s="17"/>
      <c r="AJ627" s="17"/>
      <c r="AK627" s="17"/>
      <c r="AL627" s="17"/>
      <c r="AM627" s="17"/>
      <c r="AN627" s="17"/>
      <c r="AO627" s="17"/>
      <c r="AP627" s="17"/>
      <c r="AQ627" s="17"/>
    </row>
    <row r="628" spans="29:43" x14ac:dyDescent="0.2">
      <c r="AC628" s="17"/>
      <c r="AD628" s="17"/>
      <c r="AE628" s="17"/>
      <c r="AF628" s="17"/>
      <c r="AG628" s="17"/>
      <c r="AH628" s="17"/>
      <c r="AI628" s="17"/>
      <c r="AJ628" s="17"/>
      <c r="AK628" s="17"/>
      <c r="AL628" s="17"/>
      <c r="AM628" s="17"/>
      <c r="AN628" s="17"/>
      <c r="AO628" s="17"/>
      <c r="AP628" s="17"/>
      <c r="AQ628" s="17"/>
    </row>
    <row r="629" spans="29:43" x14ac:dyDescent="0.2">
      <c r="AC629" s="17"/>
      <c r="AD629" s="17"/>
      <c r="AE629" s="17"/>
      <c r="AF629" s="17"/>
      <c r="AG629" s="17"/>
      <c r="AH629" s="17"/>
      <c r="AI629" s="17"/>
      <c r="AJ629" s="17"/>
      <c r="AK629" s="17"/>
      <c r="AL629" s="17"/>
      <c r="AM629" s="17"/>
      <c r="AN629" s="17"/>
      <c r="AO629" s="17"/>
      <c r="AP629" s="17"/>
      <c r="AQ629" s="17"/>
    </row>
    <row r="630" spans="29:43" x14ac:dyDescent="0.2">
      <c r="AC630" s="17"/>
      <c r="AD630" s="17"/>
      <c r="AE630" s="17"/>
      <c r="AF630" s="17"/>
      <c r="AG630" s="17"/>
      <c r="AH630" s="17"/>
      <c r="AI630" s="17"/>
      <c r="AJ630" s="17"/>
      <c r="AK630" s="17"/>
      <c r="AL630" s="17"/>
      <c r="AM630" s="17"/>
      <c r="AN630" s="17"/>
      <c r="AO630" s="17"/>
      <c r="AP630" s="17"/>
      <c r="AQ630" s="17"/>
    </row>
    <row r="631" spans="29:43" x14ac:dyDescent="0.2">
      <c r="AC631" s="17"/>
      <c r="AD631" s="17"/>
      <c r="AE631" s="17"/>
      <c r="AF631" s="17"/>
      <c r="AG631" s="17"/>
      <c r="AH631" s="17"/>
      <c r="AI631" s="17"/>
      <c r="AJ631" s="17"/>
      <c r="AK631" s="17"/>
      <c r="AL631" s="17"/>
      <c r="AM631" s="17"/>
      <c r="AN631" s="17"/>
      <c r="AO631" s="17"/>
      <c r="AP631" s="17"/>
      <c r="AQ631" s="17"/>
    </row>
    <row r="632" spans="29:43" x14ac:dyDescent="0.2">
      <c r="AC632" s="17"/>
      <c r="AD632" s="17"/>
      <c r="AE632" s="17"/>
      <c r="AF632" s="17"/>
      <c r="AG632" s="17"/>
      <c r="AH632" s="17"/>
      <c r="AI632" s="17"/>
      <c r="AJ632" s="17"/>
      <c r="AK632" s="17"/>
      <c r="AL632" s="17"/>
      <c r="AM632" s="17"/>
      <c r="AN632" s="17"/>
      <c r="AO632" s="17"/>
      <c r="AP632" s="17"/>
      <c r="AQ632" s="17"/>
    </row>
    <row r="633" spans="29:43" x14ac:dyDescent="0.2">
      <c r="AC633" s="17"/>
      <c r="AD633" s="17"/>
      <c r="AE633" s="17"/>
      <c r="AF633" s="17"/>
      <c r="AG633" s="17"/>
      <c r="AH633" s="17"/>
      <c r="AI633" s="17"/>
      <c r="AJ633" s="17"/>
      <c r="AK633" s="17"/>
      <c r="AL633" s="17"/>
      <c r="AM633" s="17"/>
      <c r="AN633" s="17"/>
      <c r="AO633" s="17"/>
      <c r="AP633" s="17"/>
      <c r="AQ633" s="17"/>
    </row>
    <row r="634" spans="29:43" x14ac:dyDescent="0.2">
      <c r="AC634" s="17"/>
      <c r="AD634" s="17"/>
      <c r="AE634" s="17"/>
      <c r="AF634" s="17"/>
      <c r="AG634" s="17"/>
      <c r="AH634" s="17"/>
      <c r="AI634" s="17"/>
      <c r="AJ634" s="17"/>
      <c r="AK634" s="17"/>
      <c r="AL634" s="17"/>
      <c r="AM634" s="17"/>
      <c r="AN634" s="17"/>
      <c r="AO634" s="17"/>
      <c r="AP634" s="17"/>
      <c r="AQ634" s="17"/>
    </row>
    <row r="635" spans="29:43" x14ac:dyDescent="0.2">
      <c r="AC635" s="17"/>
      <c r="AD635" s="17"/>
      <c r="AE635" s="17"/>
      <c r="AF635" s="17"/>
      <c r="AG635" s="17"/>
      <c r="AH635" s="17"/>
      <c r="AI635" s="17"/>
      <c r="AJ635" s="17"/>
      <c r="AK635" s="17"/>
      <c r="AL635" s="17"/>
      <c r="AM635" s="17"/>
      <c r="AN635" s="17"/>
      <c r="AO635" s="17"/>
      <c r="AP635" s="17"/>
      <c r="AQ635" s="17"/>
    </row>
    <row r="636" spans="29:43" x14ac:dyDescent="0.2">
      <c r="AC636" s="17"/>
      <c r="AD636" s="17"/>
      <c r="AE636" s="17"/>
      <c r="AF636" s="17"/>
      <c r="AG636" s="17"/>
      <c r="AH636" s="17"/>
      <c r="AI636" s="17"/>
      <c r="AJ636" s="17"/>
      <c r="AK636" s="17"/>
      <c r="AL636" s="17"/>
      <c r="AM636" s="17"/>
      <c r="AN636" s="17"/>
      <c r="AO636" s="17"/>
      <c r="AP636" s="17"/>
      <c r="AQ636" s="17"/>
    </row>
    <row r="637" spans="29:43" x14ac:dyDescent="0.2">
      <c r="AC637" s="17"/>
      <c r="AD637" s="17"/>
      <c r="AE637" s="17"/>
      <c r="AF637" s="17"/>
      <c r="AG637" s="17"/>
      <c r="AH637" s="17"/>
      <c r="AI637" s="17"/>
      <c r="AJ637" s="17"/>
      <c r="AK637" s="17"/>
      <c r="AL637" s="17"/>
      <c r="AM637" s="17"/>
      <c r="AN637" s="17"/>
      <c r="AO637" s="17"/>
      <c r="AP637" s="17"/>
      <c r="AQ637" s="17"/>
    </row>
    <row r="638" spans="29:43" x14ac:dyDescent="0.2">
      <c r="AC638" s="17"/>
      <c r="AD638" s="17"/>
      <c r="AE638" s="17"/>
      <c r="AF638" s="17"/>
      <c r="AG638" s="17"/>
      <c r="AH638" s="17"/>
      <c r="AI638" s="17"/>
      <c r="AJ638" s="17"/>
      <c r="AK638" s="17"/>
      <c r="AL638" s="17"/>
      <c r="AM638" s="17"/>
      <c r="AN638" s="17"/>
      <c r="AO638" s="17"/>
      <c r="AP638" s="17"/>
      <c r="AQ638" s="17"/>
    </row>
    <row r="639" spans="29:43" x14ac:dyDescent="0.2">
      <c r="AC639" s="17"/>
      <c r="AD639" s="17"/>
      <c r="AE639" s="17"/>
      <c r="AF639" s="17"/>
      <c r="AG639" s="17"/>
      <c r="AH639" s="17"/>
      <c r="AI639" s="17"/>
      <c r="AJ639" s="17"/>
      <c r="AK639" s="17"/>
      <c r="AL639" s="17"/>
      <c r="AM639" s="17"/>
      <c r="AN639" s="17"/>
      <c r="AO639" s="17"/>
      <c r="AP639" s="17"/>
      <c r="AQ639" s="17"/>
    </row>
    <row r="640" spans="29:43" x14ac:dyDescent="0.2">
      <c r="AC640" s="17"/>
      <c r="AD640" s="17"/>
      <c r="AE640" s="17"/>
      <c r="AF640" s="17"/>
      <c r="AG640" s="17"/>
      <c r="AH640" s="17"/>
      <c r="AI640" s="17"/>
      <c r="AJ640" s="17"/>
      <c r="AK640" s="17"/>
      <c r="AL640" s="17"/>
      <c r="AM640" s="17"/>
      <c r="AN640" s="17"/>
      <c r="AO640" s="17"/>
      <c r="AP640" s="17"/>
      <c r="AQ640" s="17"/>
    </row>
    <row r="641" spans="29:43" x14ac:dyDescent="0.2">
      <c r="AC641" s="17"/>
      <c r="AD641" s="17"/>
      <c r="AE641" s="17"/>
      <c r="AF641" s="17"/>
      <c r="AG641" s="17"/>
      <c r="AH641" s="17"/>
      <c r="AI641" s="17"/>
      <c r="AJ641" s="17"/>
      <c r="AK641" s="17"/>
      <c r="AL641" s="17"/>
      <c r="AM641" s="17"/>
      <c r="AN641" s="17"/>
      <c r="AO641" s="17"/>
      <c r="AP641" s="17"/>
      <c r="AQ641" s="17"/>
    </row>
    <row r="642" spans="29:43" x14ac:dyDescent="0.2">
      <c r="AC642" s="17"/>
      <c r="AD642" s="17"/>
      <c r="AE642" s="17"/>
      <c r="AF642" s="17"/>
      <c r="AG642" s="17"/>
      <c r="AH642" s="17"/>
      <c r="AI642" s="17"/>
      <c r="AJ642" s="17"/>
      <c r="AK642" s="17"/>
      <c r="AL642" s="17"/>
      <c r="AM642" s="17"/>
      <c r="AN642" s="17"/>
      <c r="AO642" s="17"/>
      <c r="AP642" s="17"/>
      <c r="AQ642" s="17"/>
    </row>
    <row r="643" spans="29:43" x14ac:dyDescent="0.2">
      <c r="AC643" s="17"/>
      <c r="AD643" s="17"/>
      <c r="AE643" s="17"/>
      <c r="AF643" s="17"/>
      <c r="AG643" s="17"/>
      <c r="AH643" s="17"/>
      <c r="AI643" s="17"/>
      <c r="AJ643" s="17"/>
      <c r="AK643" s="17"/>
      <c r="AL643" s="17"/>
      <c r="AM643" s="17"/>
      <c r="AN643" s="17"/>
      <c r="AO643" s="17"/>
      <c r="AP643" s="17"/>
      <c r="AQ643" s="17"/>
    </row>
    <row r="644" spans="29:43" x14ac:dyDescent="0.2">
      <c r="AC644" s="17"/>
      <c r="AD644" s="17"/>
      <c r="AE644" s="17"/>
      <c r="AF644" s="17"/>
      <c r="AG644" s="17"/>
      <c r="AH644" s="17"/>
      <c r="AI644" s="17"/>
      <c r="AJ644" s="17"/>
      <c r="AK644" s="17"/>
      <c r="AL644" s="17"/>
      <c r="AM644" s="17"/>
      <c r="AN644" s="17"/>
      <c r="AO644" s="17"/>
      <c r="AP644" s="17"/>
      <c r="AQ644" s="17"/>
    </row>
    <row r="645" spans="29:43" x14ac:dyDescent="0.2">
      <c r="AC645" s="17"/>
      <c r="AD645" s="17"/>
      <c r="AE645" s="17"/>
      <c r="AF645" s="17"/>
      <c r="AG645" s="17"/>
      <c r="AH645" s="17"/>
      <c r="AI645" s="17"/>
      <c r="AJ645" s="17"/>
      <c r="AK645" s="17"/>
      <c r="AL645" s="17"/>
      <c r="AM645" s="17"/>
      <c r="AN645" s="17"/>
      <c r="AO645" s="17"/>
      <c r="AP645" s="17"/>
      <c r="AQ645" s="17"/>
    </row>
    <row r="646" spans="29:43" x14ac:dyDescent="0.2">
      <c r="AC646" s="17"/>
      <c r="AD646" s="17"/>
      <c r="AE646" s="17"/>
      <c r="AF646" s="17"/>
      <c r="AG646" s="17"/>
      <c r="AH646" s="17"/>
      <c r="AI646" s="17"/>
      <c r="AJ646" s="17"/>
      <c r="AK646" s="17"/>
      <c r="AL646" s="17"/>
      <c r="AM646" s="17"/>
      <c r="AN646" s="17"/>
      <c r="AO646" s="17"/>
      <c r="AP646" s="17"/>
      <c r="AQ646" s="17"/>
    </row>
    <row r="647" spans="29:43" x14ac:dyDescent="0.2">
      <c r="AC647" s="17"/>
      <c r="AD647" s="17"/>
      <c r="AE647" s="17"/>
      <c r="AF647" s="17"/>
      <c r="AG647" s="17"/>
      <c r="AH647" s="17"/>
      <c r="AI647" s="17"/>
      <c r="AJ647" s="17"/>
      <c r="AK647" s="17"/>
      <c r="AL647" s="17"/>
      <c r="AM647" s="17"/>
      <c r="AN647" s="17"/>
      <c r="AO647" s="17"/>
      <c r="AP647" s="17"/>
      <c r="AQ647" s="17"/>
    </row>
    <row r="648" spans="29:43" x14ac:dyDescent="0.2">
      <c r="AC648" s="17"/>
      <c r="AD648" s="17"/>
      <c r="AE648" s="17"/>
      <c r="AF648" s="17"/>
      <c r="AG648" s="17"/>
      <c r="AH648" s="17"/>
      <c r="AI648" s="17"/>
      <c r="AJ648" s="17"/>
      <c r="AK648" s="17"/>
      <c r="AL648" s="17"/>
      <c r="AM648" s="17"/>
      <c r="AN648" s="17"/>
      <c r="AO648" s="17"/>
      <c r="AP648" s="17"/>
      <c r="AQ648" s="17"/>
    </row>
    <row r="649" spans="29:43" x14ac:dyDescent="0.2">
      <c r="AC649" s="17"/>
      <c r="AD649" s="17"/>
      <c r="AE649" s="17"/>
      <c r="AF649" s="17"/>
      <c r="AG649" s="17"/>
      <c r="AH649" s="17"/>
      <c r="AI649" s="17"/>
      <c r="AJ649" s="17"/>
      <c r="AK649" s="17"/>
      <c r="AL649" s="17"/>
      <c r="AM649" s="17"/>
      <c r="AN649" s="17"/>
      <c r="AO649" s="17"/>
      <c r="AP649" s="17"/>
      <c r="AQ649" s="17"/>
    </row>
    <row r="650" spans="29:43" x14ac:dyDescent="0.2">
      <c r="AC650" s="17"/>
      <c r="AD650" s="17"/>
      <c r="AE650" s="17"/>
      <c r="AF650" s="17"/>
      <c r="AG650" s="17"/>
      <c r="AH650" s="17"/>
      <c r="AI650" s="17"/>
      <c r="AJ650" s="17"/>
      <c r="AK650" s="17"/>
      <c r="AL650" s="17"/>
      <c r="AM650" s="17"/>
      <c r="AN650" s="17"/>
      <c r="AO650" s="17"/>
      <c r="AP650" s="17"/>
      <c r="AQ650" s="17"/>
    </row>
    <row r="651" spans="29:43" x14ac:dyDescent="0.2">
      <c r="AC651" s="17"/>
      <c r="AD651" s="17"/>
      <c r="AE651" s="17"/>
      <c r="AF651" s="17"/>
      <c r="AG651" s="17"/>
      <c r="AH651" s="17"/>
      <c r="AI651" s="17"/>
      <c r="AJ651" s="17"/>
      <c r="AK651" s="17"/>
      <c r="AL651" s="17"/>
      <c r="AM651" s="17"/>
      <c r="AN651" s="17"/>
      <c r="AO651" s="17"/>
      <c r="AP651" s="17"/>
      <c r="AQ651" s="17"/>
    </row>
    <row r="652" spans="29:43" x14ac:dyDescent="0.2">
      <c r="AC652" s="17"/>
      <c r="AD652" s="17"/>
      <c r="AE652" s="17"/>
      <c r="AF652" s="17"/>
      <c r="AG652" s="17"/>
      <c r="AH652" s="17"/>
      <c r="AI652" s="17"/>
      <c r="AJ652" s="17"/>
      <c r="AK652" s="17"/>
      <c r="AL652" s="17"/>
      <c r="AM652" s="17"/>
      <c r="AN652" s="17"/>
      <c r="AO652" s="17"/>
      <c r="AP652" s="17"/>
      <c r="AQ652" s="17"/>
    </row>
    <row r="653" spans="29:43" x14ac:dyDescent="0.2">
      <c r="AC653" s="17"/>
      <c r="AD653" s="17"/>
      <c r="AE653" s="17"/>
      <c r="AF653" s="17"/>
      <c r="AG653" s="17"/>
      <c r="AH653" s="17"/>
      <c r="AI653" s="17"/>
      <c r="AJ653" s="17"/>
      <c r="AK653" s="17"/>
      <c r="AL653" s="17"/>
      <c r="AM653" s="17"/>
      <c r="AN653" s="17"/>
      <c r="AO653" s="17"/>
      <c r="AP653" s="17"/>
      <c r="AQ653" s="17"/>
    </row>
    <row r="654" spans="29:43" x14ac:dyDescent="0.2">
      <c r="AC654" s="17"/>
      <c r="AD654" s="17"/>
      <c r="AE654" s="17"/>
      <c r="AF654" s="17"/>
      <c r="AG654" s="17"/>
      <c r="AH654" s="17"/>
      <c r="AI654" s="17"/>
      <c r="AJ654" s="17"/>
      <c r="AK654" s="17"/>
      <c r="AL654" s="17"/>
      <c r="AM654" s="17"/>
      <c r="AN654" s="17"/>
      <c r="AO654" s="17"/>
      <c r="AP654" s="17"/>
      <c r="AQ654" s="17"/>
    </row>
    <row r="655" spans="29:43" x14ac:dyDescent="0.2">
      <c r="AC655" s="17"/>
      <c r="AD655" s="17"/>
      <c r="AE655" s="17"/>
      <c r="AF655" s="17"/>
      <c r="AG655" s="17"/>
      <c r="AH655" s="17"/>
      <c r="AI655" s="17"/>
      <c r="AJ655" s="17"/>
      <c r="AK655" s="17"/>
      <c r="AL655" s="17"/>
      <c r="AM655" s="17"/>
      <c r="AN655" s="17"/>
      <c r="AO655" s="17"/>
      <c r="AP655" s="17"/>
      <c r="AQ655" s="17"/>
    </row>
    <row r="656" spans="29:43" x14ac:dyDescent="0.2">
      <c r="AC656" s="17"/>
      <c r="AD656" s="17"/>
      <c r="AE656" s="17"/>
      <c r="AF656" s="17"/>
      <c r="AG656" s="17"/>
      <c r="AH656" s="17"/>
      <c r="AI656" s="17"/>
      <c r="AJ656" s="17"/>
      <c r="AK656" s="17"/>
      <c r="AL656" s="17"/>
      <c r="AM656" s="17"/>
      <c r="AN656" s="17"/>
      <c r="AO656" s="17"/>
      <c r="AP656" s="17"/>
      <c r="AQ656" s="17"/>
    </row>
    <row r="657" spans="29:43" x14ac:dyDescent="0.2">
      <c r="AC657" s="17"/>
      <c r="AD657" s="17"/>
      <c r="AE657" s="17"/>
      <c r="AF657" s="17"/>
      <c r="AG657" s="17"/>
      <c r="AH657" s="17"/>
      <c r="AI657" s="17"/>
      <c r="AJ657" s="17"/>
      <c r="AK657" s="17"/>
      <c r="AL657" s="17"/>
      <c r="AM657" s="17"/>
      <c r="AN657" s="17"/>
      <c r="AO657" s="17"/>
      <c r="AP657" s="17"/>
      <c r="AQ657" s="17"/>
    </row>
    <row r="658" spans="29:43" x14ac:dyDescent="0.2">
      <c r="AC658" s="17"/>
      <c r="AD658" s="17"/>
      <c r="AE658" s="17"/>
      <c r="AF658" s="17"/>
      <c r="AG658" s="17"/>
      <c r="AH658" s="17"/>
      <c r="AI658" s="17"/>
      <c r="AJ658" s="17"/>
      <c r="AK658" s="17"/>
      <c r="AL658" s="17"/>
      <c r="AM658" s="17"/>
      <c r="AN658" s="17"/>
      <c r="AO658" s="17"/>
      <c r="AP658" s="17"/>
      <c r="AQ658" s="17"/>
    </row>
    <row r="659" spans="29:43" x14ac:dyDescent="0.2">
      <c r="AC659" s="17"/>
      <c r="AD659" s="17"/>
      <c r="AE659" s="17"/>
      <c r="AF659" s="17"/>
      <c r="AG659" s="17"/>
      <c r="AH659" s="17"/>
      <c r="AI659" s="17"/>
      <c r="AJ659" s="17"/>
      <c r="AK659" s="17"/>
      <c r="AL659" s="17"/>
      <c r="AM659" s="17"/>
      <c r="AN659" s="17"/>
      <c r="AO659" s="17"/>
      <c r="AP659" s="17"/>
      <c r="AQ659" s="17"/>
    </row>
    <row r="660" spans="29:43" x14ac:dyDescent="0.2">
      <c r="AC660" s="17"/>
      <c r="AD660" s="17"/>
      <c r="AE660" s="17"/>
      <c r="AF660" s="17"/>
      <c r="AG660" s="17"/>
      <c r="AH660" s="17"/>
      <c r="AI660" s="17"/>
      <c r="AJ660" s="17"/>
      <c r="AK660" s="17"/>
      <c r="AL660" s="17"/>
      <c r="AM660" s="17"/>
      <c r="AN660" s="17"/>
      <c r="AO660" s="17"/>
      <c r="AP660" s="17"/>
      <c r="AQ660" s="17"/>
    </row>
    <row r="661" spans="29:43" x14ac:dyDescent="0.2">
      <c r="AC661" s="17"/>
      <c r="AD661" s="17"/>
      <c r="AE661" s="17"/>
      <c r="AF661" s="17"/>
      <c r="AG661" s="17"/>
      <c r="AH661" s="17"/>
      <c r="AI661" s="17"/>
      <c r="AJ661" s="17"/>
      <c r="AK661" s="17"/>
      <c r="AL661" s="17"/>
      <c r="AM661" s="17"/>
      <c r="AN661" s="17"/>
      <c r="AO661" s="17"/>
      <c r="AP661" s="17"/>
      <c r="AQ661" s="17"/>
    </row>
    <row r="662" spans="29:43" x14ac:dyDescent="0.2">
      <c r="AC662" s="17"/>
      <c r="AD662" s="17"/>
      <c r="AE662" s="17"/>
      <c r="AF662" s="17"/>
      <c r="AG662" s="17"/>
      <c r="AH662" s="17"/>
      <c r="AI662" s="17"/>
      <c r="AJ662" s="17"/>
      <c r="AK662" s="17"/>
      <c r="AL662" s="17"/>
      <c r="AM662" s="17"/>
      <c r="AN662" s="17"/>
      <c r="AO662" s="17"/>
      <c r="AP662" s="17"/>
      <c r="AQ662" s="17"/>
    </row>
    <row r="663" spans="29:43" x14ac:dyDescent="0.2">
      <c r="AC663" s="17"/>
      <c r="AD663" s="17"/>
      <c r="AE663" s="17"/>
      <c r="AF663" s="17"/>
      <c r="AG663" s="17"/>
      <c r="AH663" s="17"/>
      <c r="AI663" s="17"/>
      <c r="AJ663" s="17"/>
      <c r="AK663" s="17"/>
      <c r="AL663" s="17"/>
      <c r="AM663" s="17"/>
      <c r="AN663" s="17"/>
      <c r="AO663" s="17"/>
      <c r="AP663" s="17"/>
      <c r="AQ663" s="17"/>
    </row>
    <row r="664" spans="29:43" x14ac:dyDescent="0.2">
      <c r="AC664" s="17"/>
      <c r="AD664" s="17"/>
      <c r="AE664" s="17"/>
      <c r="AF664" s="17"/>
      <c r="AG664" s="17"/>
      <c r="AH664" s="17"/>
      <c r="AI664" s="17"/>
      <c r="AJ664" s="17"/>
      <c r="AK664" s="17"/>
      <c r="AL664" s="17"/>
      <c r="AM664" s="17"/>
      <c r="AN664" s="17"/>
      <c r="AO664" s="17"/>
      <c r="AP664" s="17"/>
      <c r="AQ664" s="17"/>
    </row>
    <row r="665" spans="29:43" x14ac:dyDescent="0.2">
      <c r="AC665" s="17"/>
      <c r="AD665" s="17"/>
      <c r="AE665" s="17"/>
      <c r="AF665" s="17"/>
      <c r="AG665" s="17"/>
      <c r="AH665" s="17"/>
      <c r="AI665" s="17"/>
      <c r="AJ665" s="17"/>
      <c r="AK665" s="17"/>
      <c r="AL665" s="17"/>
      <c r="AM665" s="17"/>
      <c r="AN665" s="17"/>
      <c r="AO665" s="17"/>
      <c r="AP665" s="17"/>
      <c r="AQ665" s="17"/>
    </row>
    <row r="666" spans="29:43" x14ac:dyDescent="0.2">
      <c r="AC666" s="17"/>
      <c r="AD666" s="17"/>
      <c r="AE666" s="17"/>
      <c r="AF666" s="17"/>
      <c r="AG666" s="17"/>
      <c r="AH666" s="17"/>
      <c r="AI666" s="17"/>
      <c r="AJ666" s="17"/>
      <c r="AK666" s="17"/>
      <c r="AL666" s="17"/>
      <c r="AM666" s="17"/>
      <c r="AN666" s="17"/>
      <c r="AO666" s="17"/>
      <c r="AP666" s="17"/>
      <c r="AQ666" s="17"/>
    </row>
    <row r="667" spans="29:43" x14ac:dyDescent="0.2">
      <c r="AC667" s="17"/>
      <c r="AD667" s="17"/>
      <c r="AE667" s="17"/>
      <c r="AF667" s="17"/>
      <c r="AG667" s="17"/>
      <c r="AH667" s="17"/>
      <c r="AI667" s="17"/>
      <c r="AJ667" s="17"/>
      <c r="AK667" s="17"/>
      <c r="AL667" s="17"/>
      <c r="AM667" s="17"/>
      <c r="AN667" s="17"/>
      <c r="AO667" s="17"/>
      <c r="AP667" s="17"/>
      <c r="AQ667" s="17"/>
    </row>
    <row r="668" spans="29:43" x14ac:dyDescent="0.2">
      <c r="AC668" s="17"/>
      <c r="AD668" s="17"/>
      <c r="AE668" s="17"/>
      <c r="AF668" s="17"/>
      <c r="AG668" s="17"/>
      <c r="AH668" s="17"/>
      <c r="AI668" s="17"/>
      <c r="AJ668" s="17"/>
      <c r="AK668" s="17"/>
      <c r="AL668" s="17"/>
      <c r="AM668" s="17"/>
      <c r="AN668" s="17"/>
      <c r="AO668" s="17"/>
      <c r="AP668" s="17"/>
      <c r="AQ668" s="17"/>
    </row>
    <row r="669" spans="29:43" x14ac:dyDescent="0.2">
      <c r="AC669" s="17"/>
      <c r="AD669" s="17"/>
      <c r="AE669" s="17"/>
      <c r="AF669" s="17"/>
      <c r="AG669" s="17"/>
      <c r="AH669" s="17"/>
      <c r="AI669" s="17"/>
      <c r="AJ669" s="17"/>
      <c r="AK669" s="17"/>
      <c r="AL669" s="17"/>
      <c r="AM669" s="17"/>
      <c r="AN669" s="17"/>
      <c r="AO669" s="17"/>
      <c r="AP669" s="17"/>
      <c r="AQ669" s="17"/>
    </row>
    <row r="670" spans="29:43" x14ac:dyDescent="0.2">
      <c r="AC670" s="17"/>
      <c r="AD670" s="17"/>
      <c r="AE670" s="17"/>
      <c r="AF670" s="17"/>
      <c r="AG670" s="17"/>
      <c r="AH670" s="17"/>
      <c r="AI670" s="17"/>
      <c r="AJ670" s="17"/>
      <c r="AK670" s="17"/>
      <c r="AL670" s="17"/>
      <c r="AM670" s="17"/>
      <c r="AN670" s="17"/>
      <c r="AO670" s="17"/>
      <c r="AP670" s="17"/>
      <c r="AQ670" s="17"/>
    </row>
    <row r="671" spans="29:43" x14ac:dyDescent="0.2">
      <c r="AC671" s="17"/>
      <c r="AD671" s="17"/>
      <c r="AE671" s="17"/>
      <c r="AF671" s="17"/>
      <c r="AG671" s="17"/>
      <c r="AH671" s="17"/>
      <c r="AI671" s="17"/>
      <c r="AJ671" s="17"/>
      <c r="AK671" s="17"/>
      <c r="AL671" s="17"/>
      <c r="AM671" s="17"/>
      <c r="AN671" s="17"/>
      <c r="AO671" s="17"/>
      <c r="AP671" s="17"/>
      <c r="AQ671" s="17"/>
    </row>
    <row r="672" spans="29:43" x14ac:dyDescent="0.2">
      <c r="AC672" s="17"/>
      <c r="AD672" s="17"/>
      <c r="AE672" s="17"/>
      <c r="AF672" s="17"/>
      <c r="AG672" s="17"/>
      <c r="AH672" s="17"/>
      <c r="AI672" s="17"/>
      <c r="AJ672" s="17"/>
      <c r="AK672" s="17"/>
      <c r="AL672" s="17"/>
      <c r="AM672" s="17"/>
      <c r="AN672" s="17"/>
      <c r="AO672" s="17"/>
      <c r="AP672" s="17"/>
      <c r="AQ672" s="17"/>
    </row>
    <row r="673" spans="29:43" x14ac:dyDescent="0.2">
      <c r="AC673" s="17"/>
      <c r="AD673" s="17"/>
      <c r="AE673" s="17"/>
      <c r="AF673" s="17"/>
      <c r="AG673" s="17"/>
      <c r="AH673" s="17"/>
      <c r="AI673" s="17"/>
      <c r="AJ673" s="17"/>
      <c r="AK673" s="17"/>
      <c r="AL673" s="17"/>
      <c r="AM673" s="17"/>
      <c r="AN673" s="17"/>
      <c r="AO673" s="17"/>
      <c r="AP673" s="17"/>
      <c r="AQ673" s="17"/>
    </row>
    <row r="674" spans="29:43" x14ac:dyDescent="0.2">
      <c r="AC674" s="17"/>
      <c r="AD674" s="17"/>
      <c r="AE674" s="17"/>
      <c r="AF674" s="17"/>
      <c r="AG674" s="17"/>
      <c r="AH674" s="17"/>
      <c r="AI674" s="17"/>
      <c r="AJ674" s="17"/>
      <c r="AK674" s="17"/>
      <c r="AL674" s="17"/>
      <c r="AM674" s="17"/>
      <c r="AN674" s="17"/>
      <c r="AO674" s="17"/>
      <c r="AP674" s="17"/>
      <c r="AQ674" s="17"/>
    </row>
    <row r="675" spans="29:43" x14ac:dyDescent="0.2">
      <c r="AC675" s="17"/>
      <c r="AD675" s="17"/>
      <c r="AE675" s="17"/>
      <c r="AF675" s="17"/>
      <c r="AG675" s="17"/>
      <c r="AH675" s="17"/>
      <c r="AI675" s="17"/>
      <c r="AJ675" s="17"/>
      <c r="AK675" s="17"/>
      <c r="AL675" s="17"/>
      <c r="AM675" s="17"/>
      <c r="AN675" s="17"/>
      <c r="AO675" s="17"/>
      <c r="AP675" s="17"/>
      <c r="AQ675" s="17"/>
    </row>
    <row r="676" spans="29:43" x14ac:dyDescent="0.2">
      <c r="AC676" s="17"/>
      <c r="AD676" s="17"/>
      <c r="AE676" s="17"/>
      <c r="AF676" s="17"/>
      <c r="AG676" s="17"/>
      <c r="AH676" s="17"/>
      <c r="AI676" s="17"/>
      <c r="AJ676" s="17"/>
      <c r="AK676" s="17"/>
      <c r="AL676" s="17"/>
      <c r="AM676" s="17"/>
      <c r="AN676" s="17"/>
      <c r="AO676" s="17"/>
      <c r="AP676" s="17"/>
      <c r="AQ676" s="17"/>
    </row>
    <row r="677" spans="29:43" x14ac:dyDescent="0.2">
      <c r="AC677" s="17"/>
      <c r="AD677" s="17"/>
      <c r="AE677" s="17"/>
      <c r="AF677" s="17"/>
      <c r="AG677" s="17"/>
      <c r="AH677" s="17"/>
      <c r="AI677" s="17"/>
      <c r="AJ677" s="17"/>
      <c r="AK677" s="17"/>
      <c r="AL677" s="17"/>
      <c r="AM677" s="17"/>
      <c r="AN677" s="17"/>
      <c r="AO677" s="17"/>
      <c r="AP677" s="17"/>
      <c r="AQ677" s="17"/>
    </row>
    <row r="678" spans="29:43" x14ac:dyDescent="0.2">
      <c r="AC678" s="17"/>
      <c r="AD678" s="17"/>
      <c r="AE678" s="17"/>
      <c r="AF678" s="17"/>
      <c r="AG678" s="17"/>
      <c r="AH678" s="17"/>
      <c r="AI678" s="17"/>
      <c r="AJ678" s="17"/>
      <c r="AK678" s="17"/>
      <c r="AL678" s="17"/>
      <c r="AM678" s="17"/>
      <c r="AN678" s="17"/>
      <c r="AO678" s="17"/>
      <c r="AP678" s="17"/>
      <c r="AQ678" s="17"/>
    </row>
    <row r="679" spans="29:43" x14ac:dyDescent="0.2">
      <c r="AC679" s="17"/>
      <c r="AD679" s="17"/>
      <c r="AE679" s="17"/>
      <c r="AF679" s="17"/>
      <c r="AG679" s="17"/>
      <c r="AH679" s="17"/>
      <c r="AI679" s="17"/>
      <c r="AJ679" s="17"/>
      <c r="AK679" s="17"/>
      <c r="AL679" s="17"/>
      <c r="AM679" s="17"/>
      <c r="AN679" s="17"/>
      <c r="AO679" s="17"/>
      <c r="AP679" s="17"/>
      <c r="AQ679" s="17"/>
    </row>
    <row r="680" spans="29:43" x14ac:dyDescent="0.2">
      <c r="AC680" s="17"/>
      <c r="AD680" s="17"/>
      <c r="AE680" s="17"/>
      <c r="AF680" s="17"/>
      <c r="AG680" s="17"/>
      <c r="AH680" s="17"/>
      <c r="AI680" s="17"/>
      <c r="AJ680" s="17"/>
      <c r="AK680" s="17"/>
      <c r="AL680" s="17"/>
      <c r="AM680" s="17"/>
      <c r="AN680" s="17"/>
      <c r="AO680" s="17"/>
      <c r="AP680" s="17"/>
      <c r="AQ680" s="17"/>
    </row>
    <row r="681" spans="29:43" x14ac:dyDescent="0.2">
      <c r="AC681" s="17"/>
      <c r="AD681" s="17"/>
      <c r="AE681" s="17"/>
      <c r="AF681" s="17"/>
      <c r="AG681" s="17"/>
      <c r="AH681" s="17"/>
      <c r="AI681" s="17"/>
      <c r="AJ681" s="17"/>
      <c r="AK681" s="17"/>
      <c r="AL681" s="17"/>
      <c r="AM681" s="17"/>
      <c r="AN681" s="17"/>
      <c r="AO681" s="17"/>
      <c r="AP681" s="17"/>
      <c r="AQ681" s="17"/>
    </row>
    <row r="682" spans="29:43" x14ac:dyDescent="0.2">
      <c r="AC682" s="17"/>
      <c r="AD682" s="17"/>
      <c r="AE682" s="17"/>
      <c r="AF682" s="17"/>
      <c r="AG682" s="17"/>
      <c r="AH682" s="17"/>
      <c r="AI682" s="17"/>
      <c r="AJ682" s="17"/>
      <c r="AK682" s="17"/>
      <c r="AL682" s="17"/>
      <c r="AM682" s="17"/>
      <c r="AN682" s="17"/>
      <c r="AO682" s="17"/>
      <c r="AP682" s="17"/>
      <c r="AQ682" s="17"/>
    </row>
    <row r="683" spans="29:43" x14ac:dyDescent="0.2">
      <c r="AC683" s="17"/>
      <c r="AD683" s="17"/>
      <c r="AE683" s="17"/>
      <c r="AF683" s="17"/>
      <c r="AG683" s="17"/>
      <c r="AH683" s="17"/>
      <c r="AI683" s="17"/>
      <c r="AJ683" s="17"/>
      <c r="AK683" s="17"/>
      <c r="AL683" s="17"/>
      <c r="AM683" s="17"/>
      <c r="AN683" s="17"/>
      <c r="AO683" s="17"/>
      <c r="AP683" s="17"/>
      <c r="AQ683" s="17"/>
    </row>
    <row r="684" spans="29:43" x14ac:dyDescent="0.2">
      <c r="AC684" s="17"/>
      <c r="AD684" s="17"/>
      <c r="AE684" s="17"/>
      <c r="AF684" s="17"/>
      <c r="AG684" s="17"/>
      <c r="AH684" s="17"/>
      <c r="AI684" s="17"/>
      <c r="AJ684" s="17"/>
      <c r="AK684" s="17"/>
      <c r="AL684" s="17"/>
      <c r="AM684" s="17"/>
      <c r="AN684" s="17"/>
      <c r="AO684" s="17"/>
      <c r="AP684" s="17"/>
      <c r="AQ684" s="17"/>
    </row>
    <row r="685" spans="29:43" x14ac:dyDescent="0.2">
      <c r="AC685" s="17"/>
      <c r="AD685" s="17"/>
      <c r="AE685" s="17"/>
      <c r="AF685" s="17"/>
      <c r="AG685" s="17"/>
      <c r="AH685" s="17"/>
      <c r="AI685" s="17"/>
      <c r="AJ685" s="17"/>
      <c r="AK685" s="17"/>
      <c r="AL685" s="17"/>
      <c r="AM685" s="17"/>
      <c r="AN685" s="17"/>
      <c r="AO685" s="17"/>
      <c r="AP685" s="17"/>
      <c r="AQ685" s="17"/>
    </row>
    <row r="686" spans="29:43" x14ac:dyDescent="0.2">
      <c r="AC686" s="17"/>
      <c r="AD686" s="17"/>
      <c r="AE686" s="17"/>
      <c r="AF686" s="17"/>
      <c r="AG686" s="17"/>
      <c r="AH686" s="17"/>
      <c r="AI686" s="17"/>
      <c r="AJ686" s="17"/>
      <c r="AK686" s="17"/>
      <c r="AL686" s="17"/>
      <c r="AM686" s="17"/>
      <c r="AN686" s="17"/>
      <c r="AO686" s="17"/>
      <c r="AP686" s="17"/>
      <c r="AQ686" s="17"/>
    </row>
    <row r="687" spans="29:43" x14ac:dyDescent="0.2">
      <c r="AC687" s="17"/>
      <c r="AD687" s="17"/>
      <c r="AE687" s="17"/>
      <c r="AF687" s="17"/>
      <c r="AG687" s="17"/>
      <c r="AH687" s="17"/>
      <c r="AI687" s="17"/>
      <c r="AJ687" s="17"/>
      <c r="AK687" s="17"/>
      <c r="AL687" s="17"/>
      <c r="AM687" s="17"/>
      <c r="AN687" s="17"/>
      <c r="AO687" s="17"/>
      <c r="AP687" s="17"/>
      <c r="AQ687" s="17"/>
    </row>
    <row r="688" spans="29:43" x14ac:dyDescent="0.2">
      <c r="AC688" s="17"/>
      <c r="AD688" s="17"/>
      <c r="AE688" s="17"/>
      <c r="AF688" s="17"/>
      <c r="AG688" s="17"/>
      <c r="AH688" s="17"/>
      <c r="AI688" s="17"/>
      <c r="AJ688" s="17"/>
      <c r="AK688" s="17"/>
      <c r="AL688" s="17"/>
      <c r="AM688" s="17"/>
      <c r="AN688" s="17"/>
      <c r="AO688" s="17"/>
      <c r="AP688" s="17"/>
      <c r="AQ688" s="17"/>
    </row>
    <row r="689" spans="29:43" x14ac:dyDescent="0.2">
      <c r="AC689" s="17"/>
      <c r="AD689" s="17"/>
      <c r="AE689" s="17"/>
      <c r="AF689" s="17"/>
      <c r="AG689" s="17"/>
      <c r="AH689" s="17"/>
      <c r="AI689" s="17"/>
      <c r="AJ689" s="17"/>
      <c r="AK689" s="17"/>
      <c r="AL689" s="17"/>
      <c r="AM689" s="17"/>
      <c r="AN689" s="17"/>
      <c r="AO689" s="17"/>
      <c r="AP689" s="17"/>
      <c r="AQ689" s="17"/>
    </row>
    <row r="690" spans="29:43" x14ac:dyDescent="0.2">
      <c r="AC690" s="17"/>
      <c r="AD690" s="17"/>
      <c r="AE690" s="17"/>
      <c r="AF690" s="17"/>
      <c r="AG690" s="17"/>
      <c r="AH690" s="17"/>
      <c r="AI690" s="17"/>
      <c r="AJ690" s="17"/>
      <c r="AK690" s="17"/>
      <c r="AL690" s="17"/>
      <c r="AM690" s="17"/>
      <c r="AN690" s="17"/>
      <c r="AO690" s="17"/>
      <c r="AP690" s="17"/>
      <c r="AQ690" s="17"/>
    </row>
    <row r="691" spans="29:43" x14ac:dyDescent="0.2">
      <c r="AC691" s="17"/>
      <c r="AD691" s="17"/>
      <c r="AE691" s="17"/>
      <c r="AF691" s="17"/>
      <c r="AG691" s="17"/>
      <c r="AH691" s="17"/>
      <c r="AI691" s="17"/>
      <c r="AJ691" s="17"/>
      <c r="AK691" s="17"/>
      <c r="AL691" s="17"/>
      <c r="AM691" s="17"/>
      <c r="AN691" s="17"/>
      <c r="AO691" s="17"/>
      <c r="AP691" s="17"/>
      <c r="AQ691" s="17"/>
    </row>
    <row r="692" spans="29:43" x14ac:dyDescent="0.2">
      <c r="AC692" s="17"/>
      <c r="AD692" s="17"/>
      <c r="AE692" s="17"/>
      <c r="AF692" s="17"/>
      <c r="AG692" s="17"/>
      <c r="AH692" s="17"/>
      <c r="AI692" s="17"/>
      <c r="AJ692" s="17"/>
      <c r="AK692" s="17"/>
      <c r="AL692" s="17"/>
      <c r="AM692" s="17"/>
      <c r="AN692" s="17"/>
      <c r="AO692" s="17"/>
      <c r="AP692" s="17"/>
      <c r="AQ692" s="17"/>
    </row>
    <row r="693" spans="29:43" x14ac:dyDescent="0.2">
      <c r="AC693" s="17"/>
      <c r="AD693" s="17"/>
      <c r="AE693" s="17"/>
      <c r="AF693" s="17"/>
      <c r="AG693" s="17"/>
      <c r="AH693" s="17"/>
      <c r="AI693" s="17"/>
      <c r="AJ693" s="17"/>
      <c r="AK693" s="17"/>
      <c r="AL693" s="17"/>
      <c r="AM693" s="17"/>
      <c r="AN693" s="17"/>
      <c r="AO693" s="17"/>
      <c r="AP693" s="17"/>
      <c r="AQ693" s="17"/>
    </row>
    <row r="694" spans="29:43" x14ac:dyDescent="0.2">
      <c r="AC694" s="17"/>
      <c r="AD694" s="17"/>
      <c r="AE694" s="17"/>
      <c r="AF694" s="17"/>
      <c r="AG694" s="17"/>
      <c r="AH694" s="17"/>
      <c r="AI694" s="17"/>
      <c r="AJ694" s="17"/>
      <c r="AK694" s="17"/>
      <c r="AL694" s="17"/>
      <c r="AM694" s="17"/>
      <c r="AN694" s="17"/>
      <c r="AO694" s="17"/>
      <c r="AP694" s="17"/>
      <c r="AQ694" s="17"/>
    </row>
    <row r="695" spans="29:43" x14ac:dyDescent="0.2">
      <c r="AC695" s="17"/>
      <c r="AD695" s="17"/>
      <c r="AE695" s="17"/>
      <c r="AF695" s="17"/>
      <c r="AG695" s="17"/>
      <c r="AH695" s="17"/>
      <c r="AI695" s="17"/>
      <c r="AJ695" s="17"/>
      <c r="AK695" s="17"/>
      <c r="AL695" s="17"/>
      <c r="AM695" s="17"/>
      <c r="AN695" s="17"/>
      <c r="AO695" s="17"/>
      <c r="AP695" s="17"/>
      <c r="AQ695" s="17"/>
    </row>
    <row r="696" spans="29:43" x14ac:dyDescent="0.2">
      <c r="AC696" s="17"/>
      <c r="AD696" s="17"/>
      <c r="AE696" s="17"/>
      <c r="AF696" s="17"/>
      <c r="AG696" s="17"/>
      <c r="AH696" s="17"/>
      <c r="AI696" s="17"/>
      <c r="AJ696" s="17"/>
      <c r="AK696" s="17"/>
      <c r="AL696" s="17"/>
      <c r="AM696" s="17"/>
      <c r="AN696" s="17"/>
      <c r="AO696" s="17"/>
      <c r="AP696" s="17"/>
      <c r="AQ696" s="17"/>
    </row>
    <row r="697" spans="29:43" x14ac:dyDescent="0.2">
      <c r="AC697" s="17"/>
      <c r="AD697" s="17"/>
      <c r="AE697" s="17"/>
      <c r="AF697" s="17"/>
      <c r="AG697" s="17"/>
      <c r="AH697" s="17"/>
      <c r="AI697" s="17"/>
      <c r="AJ697" s="17"/>
      <c r="AK697" s="17"/>
      <c r="AL697" s="17"/>
      <c r="AM697" s="17"/>
      <c r="AN697" s="17"/>
      <c r="AO697" s="17"/>
      <c r="AP697" s="17"/>
      <c r="AQ697" s="17"/>
    </row>
    <row r="698" spans="29:43" x14ac:dyDescent="0.2">
      <c r="AC698" s="17"/>
      <c r="AD698" s="17"/>
      <c r="AE698" s="17"/>
      <c r="AF698" s="17"/>
      <c r="AG698" s="17"/>
      <c r="AH698" s="17"/>
      <c r="AI698" s="17"/>
      <c r="AJ698" s="17"/>
      <c r="AK698" s="17"/>
      <c r="AL698" s="17"/>
      <c r="AM698" s="17"/>
      <c r="AN698" s="17"/>
      <c r="AO698" s="17"/>
      <c r="AP698" s="17"/>
      <c r="AQ698" s="17"/>
    </row>
    <row r="699" spans="29:43" x14ac:dyDescent="0.2">
      <c r="AC699" s="17"/>
      <c r="AD699" s="17"/>
      <c r="AE699" s="17"/>
      <c r="AF699" s="17"/>
      <c r="AG699" s="17"/>
      <c r="AH699" s="17"/>
      <c r="AI699" s="17"/>
      <c r="AJ699" s="17"/>
      <c r="AK699" s="17"/>
      <c r="AL699" s="17"/>
      <c r="AM699" s="17"/>
      <c r="AN699" s="17"/>
      <c r="AO699" s="17"/>
      <c r="AP699" s="17"/>
      <c r="AQ699" s="17"/>
    </row>
    <row r="700" spans="29:43" x14ac:dyDescent="0.2">
      <c r="AC700" s="17"/>
      <c r="AD700" s="17"/>
      <c r="AE700" s="17"/>
      <c r="AF700" s="17"/>
      <c r="AG700" s="17"/>
      <c r="AH700" s="17"/>
      <c r="AI700" s="17"/>
      <c r="AJ700" s="17"/>
      <c r="AK700" s="17"/>
      <c r="AL700" s="17"/>
      <c r="AM700" s="17"/>
      <c r="AN700" s="17"/>
      <c r="AO700" s="17"/>
      <c r="AP700" s="17"/>
      <c r="AQ700" s="17"/>
    </row>
    <row r="701" spans="29:43" x14ac:dyDescent="0.2">
      <c r="AC701" s="17"/>
      <c r="AD701" s="17"/>
      <c r="AE701" s="17"/>
      <c r="AF701" s="17"/>
      <c r="AG701" s="17"/>
      <c r="AH701" s="17"/>
      <c r="AI701" s="17"/>
      <c r="AJ701" s="17"/>
      <c r="AK701" s="17"/>
      <c r="AL701" s="17"/>
      <c r="AM701" s="17"/>
      <c r="AN701" s="17"/>
      <c r="AO701" s="17"/>
      <c r="AP701" s="17"/>
      <c r="AQ701" s="17"/>
    </row>
    <row r="702" spans="29:43" x14ac:dyDescent="0.2">
      <c r="AC702" s="17"/>
      <c r="AD702" s="17"/>
      <c r="AE702" s="17"/>
      <c r="AF702" s="17"/>
      <c r="AG702" s="17"/>
      <c r="AH702" s="17"/>
      <c r="AI702" s="17"/>
      <c r="AJ702" s="17"/>
      <c r="AK702" s="17"/>
      <c r="AL702" s="17"/>
      <c r="AM702" s="17"/>
      <c r="AN702" s="17"/>
      <c r="AO702" s="17"/>
      <c r="AP702" s="17"/>
      <c r="AQ702" s="17"/>
    </row>
    <row r="703" spans="29:43" x14ac:dyDescent="0.2">
      <c r="AC703" s="17"/>
      <c r="AD703" s="17"/>
      <c r="AE703" s="17"/>
      <c r="AF703" s="17"/>
      <c r="AG703" s="17"/>
      <c r="AH703" s="17"/>
      <c r="AI703" s="17"/>
      <c r="AJ703" s="17"/>
      <c r="AK703" s="17"/>
      <c r="AL703" s="17"/>
      <c r="AM703" s="17"/>
      <c r="AN703" s="17"/>
      <c r="AO703" s="17"/>
      <c r="AP703" s="17"/>
      <c r="AQ703" s="17"/>
    </row>
    <row r="704" spans="29:43" x14ac:dyDescent="0.2">
      <c r="AC704" s="17"/>
      <c r="AD704" s="17"/>
      <c r="AE704" s="17"/>
      <c r="AF704" s="17"/>
      <c r="AG704" s="17"/>
      <c r="AH704" s="17"/>
      <c r="AI704" s="17"/>
      <c r="AJ704" s="17"/>
      <c r="AK704" s="17"/>
      <c r="AL704" s="17"/>
      <c r="AM704" s="17"/>
      <c r="AN704" s="17"/>
      <c r="AO704" s="17"/>
      <c r="AP704" s="17"/>
      <c r="AQ704" s="17"/>
    </row>
    <row r="705" spans="29:43" x14ac:dyDescent="0.2">
      <c r="AC705" s="17"/>
      <c r="AD705" s="17"/>
      <c r="AE705" s="17"/>
      <c r="AF705" s="17"/>
      <c r="AG705" s="17"/>
      <c r="AH705" s="17"/>
      <c r="AI705" s="17"/>
      <c r="AJ705" s="17"/>
      <c r="AK705" s="17"/>
      <c r="AL705" s="17"/>
      <c r="AM705" s="17"/>
      <c r="AN705" s="17"/>
      <c r="AO705" s="17"/>
      <c r="AP705" s="17"/>
      <c r="AQ705" s="17"/>
    </row>
    <row r="706" spans="29:43" x14ac:dyDescent="0.2">
      <c r="AC706" s="17"/>
      <c r="AD706" s="17"/>
      <c r="AE706" s="17"/>
      <c r="AF706" s="17"/>
      <c r="AG706" s="17"/>
      <c r="AH706" s="17"/>
      <c r="AI706" s="17"/>
      <c r="AJ706" s="17"/>
      <c r="AK706" s="17"/>
      <c r="AL706" s="17"/>
      <c r="AM706" s="17"/>
      <c r="AN706" s="17"/>
      <c r="AO706" s="17"/>
      <c r="AP706" s="17"/>
      <c r="AQ706" s="17"/>
    </row>
    <row r="707" spans="29:43" x14ac:dyDescent="0.2">
      <c r="AC707" s="17"/>
      <c r="AD707" s="17"/>
      <c r="AE707" s="17"/>
      <c r="AF707" s="17"/>
      <c r="AG707" s="17"/>
      <c r="AH707" s="17"/>
      <c r="AI707" s="17"/>
      <c r="AJ707" s="17"/>
      <c r="AK707" s="17"/>
      <c r="AL707" s="17"/>
      <c r="AM707" s="17"/>
      <c r="AN707" s="17"/>
      <c r="AO707" s="17"/>
      <c r="AP707" s="17"/>
      <c r="AQ707" s="17"/>
    </row>
    <row r="708" spans="29:43" x14ac:dyDescent="0.2">
      <c r="AC708" s="17"/>
      <c r="AD708" s="17"/>
      <c r="AE708" s="17"/>
      <c r="AF708" s="17"/>
      <c r="AG708" s="17"/>
      <c r="AH708" s="17"/>
      <c r="AI708" s="17"/>
      <c r="AJ708" s="17"/>
      <c r="AK708" s="17"/>
      <c r="AL708" s="17"/>
      <c r="AM708" s="17"/>
      <c r="AN708" s="17"/>
      <c r="AO708" s="17"/>
      <c r="AP708" s="17"/>
      <c r="AQ708" s="17"/>
    </row>
    <row r="709" spans="29:43" x14ac:dyDescent="0.2">
      <c r="AC709" s="17"/>
      <c r="AD709" s="17"/>
      <c r="AE709" s="17"/>
      <c r="AF709" s="17"/>
      <c r="AG709" s="17"/>
      <c r="AH709" s="17"/>
      <c r="AI709" s="17"/>
      <c r="AJ709" s="17"/>
      <c r="AK709" s="17"/>
      <c r="AL709" s="17"/>
      <c r="AM709" s="17"/>
      <c r="AN709" s="17"/>
      <c r="AO709" s="17"/>
      <c r="AP709" s="17"/>
      <c r="AQ709" s="17"/>
    </row>
    <row r="710" spans="29:43" x14ac:dyDescent="0.2">
      <c r="AC710" s="17"/>
      <c r="AD710" s="17"/>
      <c r="AE710" s="17"/>
      <c r="AF710" s="17"/>
      <c r="AG710" s="17"/>
      <c r="AH710" s="17"/>
      <c r="AI710" s="17"/>
      <c r="AJ710" s="17"/>
      <c r="AK710" s="17"/>
      <c r="AL710" s="17"/>
      <c r="AM710" s="17"/>
      <c r="AN710" s="17"/>
      <c r="AO710" s="17"/>
      <c r="AP710" s="17"/>
      <c r="AQ710" s="17"/>
    </row>
    <row r="711" spans="29:43" x14ac:dyDescent="0.2">
      <c r="AC711" s="17"/>
      <c r="AD711" s="17"/>
      <c r="AE711" s="17"/>
      <c r="AF711" s="17"/>
      <c r="AG711" s="17"/>
      <c r="AH711" s="17"/>
      <c r="AI711" s="17"/>
      <c r="AJ711" s="17"/>
      <c r="AK711" s="17"/>
      <c r="AL711" s="17"/>
      <c r="AM711" s="17"/>
      <c r="AN711" s="17"/>
      <c r="AO711" s="17"/>
      <c r="AP711" s="17"/>
      <c r="AQ711" s="17"/>
    </row>
    <row r="712" spans="29:43" x14ac:dyDescent="0.2">
      <c r="AC712" s="17"/>
      <c r="AD712" s="17"/>
      <c r="AE712" s="17"/>
      <c r="AF712" s="17"/>
      <c r="AG712" s="17"/>
      <c r="AH712" s="17"/>
      <c r="AI712" s="17"/>
      <c r="AJ712" s="17"/>
      <c r="AK712" s="17"/>
      <c r="AL712" s="17"/>
      <c r="AM712" s="17"/>
      <c r="AN712" s="17"/>
      <c r="AO712" s="17"/>
      <c r="AP712" s="17"/>
      <c r="AQ712" s="17"/>
    </row>
    <row r="713" spans="29:43" x14ac:dyDescent="0.2">
      <c r="AC713" s="17"/>
      <c r="AD713" s="17"/>
      <c r="AE713" s="17"/>
      <c r="AF713" s="17"/>
      <c r="AG713" s="17"/>
      <c r="AH713" s="17"/>
      <c r="AI713" s="17"/>
      <c r="AJ713" s="17"/>
      <c r="AK713" s="17"/>
      <c r="AL713" s="17"/>
      <c r="AM713" s="17"/>
      <c r="AN713" s="17"/>
      <c r="AO713" s="17"/>
      <c r="AP713" s="17"/>
      <c r="AQ713" s="17"/>
    </row>
    <row r="714" spans="29:43" x14ac:dyDescent="0.2">
      <c r="AC714" s="17"/>
      <c r="AD714" s="17"/>
      <c r="AE714" s="17"/>
      <c r="AF714" s="17"/>
      <c r="AG714" s="17"/>
      <c r="AH714" s="17"/>
      <c r="AI714" s="17"/>
      <c r="AJ714" s="17"/>
      <c r="AK714" s="17"/>
      <c r="AL714" s="17"/>
      <c r="AM714" s="17"/>
      <c r="AN714" s="17"/>
      <c r="AO714" s="17"/>
      <c r="AP714" s="17"/>
      <c r="AQ714" s="17"/>
    </row>
    <row r="715" spans="29:43" x14ac:dyDescent="0.2">
      <c r="AC715" s="17"/>
      <c r="AD715" s="17"/>
      <c r="AE715" s="17"/>
      <c r="AF715" s="17"/>
      <c r="AG715" s="17"/>
      <c r="AH715" s="17"/>
      <c r="AI715" s="17"/>
      <c r="AJ715" s="17"/>
      <c r="AK715" s="17"/>
      <c r="AL715" s="17"/>
      <c r="AM715" s="17"/>
      <c r="AN715" s="17"/>
      <c r="AO715" s="17"/>
      <c r="AP715" s="17"/>
      <c r="AQ715" s="17"/>
    </row>
    <row r="716" spans="29:43" x14ac:dyDescent="0.2">
      <c r="AC716" s="17"/>
      <c r="AD716" s="17"/>
      <c r="AE716" s="17"/>
      <c r="AF716" s="17"/>
      <c r="AG716" s="17"/>
      <c r="AH716" s="17"/>
      <c r="AI716" s="17"/>
      <c r="AJ716" s="17"/>
      <c r="AK716" s="17"/>
      <c r="AL716" s="17"/>
      <c r="AM716" s="17"/>
      <c r="AN716" s="17"/>
      <c r="AO716" s="17"/>
      <c r="AP716" s="17"/>
      <c r="AQ716" s="17"/>
    </row>
    <row r="717" spans="29:43" x14ac:dyDescent="0.2">
      <c r="AC717" s="17"/>
      <c r="AD717" s="17"/>
      <c r="AE717" s="17"/>
      <c r="AF717" s="17"/>
      <c r="AG717" s="17"/>
      <c r="AH717" s="17"/>
      <c r="AI717" s="17"/>
      <c r="AJ717" s="17"/>
      <c r="AK717" s="17"/>
      <c r="AL717" s="17"/>
      <c r="AM717" s="17"/>
      <c r="AN717" s="17"/>
      <c r="AO717" s="17"/>
      <c r="AP717" s="17"/>
      <c r="AQ717" s="17"/>
    </row>
    <row r="718" spans="29:43" x14ac:dyDescent="0.2">
      <c r="AC718" s="17"/>
      <c r="AD718" s="17"/>
      <c r="AE718" s="17"/>
      <c r="AF718" s="17"/>
      <c r="AG718" s="17"/>
      <c r="AH718" s="17"/>
      <c r="AI718" s="17"/>
      <c r="AJ718" s="17"/>
      <c r="AK718" s="17"/>
      <c r="AL718" s="17"/>
      <c r="AM718" s="17"/>
      <c r="AN718" s="17"/>
      <c r="AO718" s="17"/>
      <c r="AP718" s="17"/>
      <c r="AQ718" s="17"/>
    </row>
    <row r="719" spans="29:43" x14ac:dyDescent="0.2">
      <c r="AC719" s="17"/>
      <c r="AD719" s="17"/>
      <c r="AE719" s="17"/>
      <c r="AF719" s="17"/>
      <c r="AG719" s="17"/>
      <c r="AH719" s="17"/>
      <c r="AI719" s="17"/>
      <c r="AJ719" s="17"/>
      <c r="AK719" s="17"/>
      <c r="AL719" s="17"/>
      <c r="AM719" s="17"/>
      <c r="AN719" s="17"/>
      <c r="AO719" s="17"/>
      <c r="AP719" s="17"/>
      <c r="AQ719" s="17"/>
    </row>
    <row r="720" spans="29:43" x14ac:dyDescent="0.2">
      <c r="AC720" s="17"/>
      <c r="AD720" s="17"/>
      <c r="AE720" s="17"/>
      <c r="AF720" s="17"/>
      <c r="AG720" s="17"/>
      <c r="AH720" s="17"/>
      <c r="AI720" s="17"/>
      <c r="AJ720" s="17"/>
      <c r="AK720" s="17"/>
      <c r="AL720" s="17"/>
      <c r="AM720" s="17"/>
      <c r="AN720" s="17"/>
      <c r="AO720" s="17"/>
      <c r="AP720" s="17"/>
      <c r="AQ720" s="17"/>
    </row>
    <row r="721" spans="29:43" x14ac:dyDescent="0.2">
      <c r="AC721" s="17"/>
      <c r="AD721" s="17"/>
      <c r="AE721" s="17"/>
      <c r="AF721" s="17"/>
      <c r="AG721" s="17"/>
      <c r="AH721" s="17"/>
      <c r="AI721" s="17"/>
      <c r="AJ721" s="17"/>
      <c r="AK721" s="17"/>
      <c r="AL721" s="17"/>
      <c r="AM721" s="17"/>
      <c r="AN721" s="17"/>
      <c r="AO721" s="17"/>
      <c r="AP721" s="17"/>
      <c r="AQ721" s="17"/>
    </row>
    <row r="722" spans="29:43" x14ac:dyDescent="0.2">
      <c r="AC722" s="17"/>
      <c r="AD722" s="17"/>
      <c r="AE722" s="17"/>
      <c r="AF722" s="17"/>
      <c r="AG722" s="17"/>
      <c r="AH722" s="17"/>
      <c r="AI722" s="17"/>
      <c r="AJ722" s="17"/>
      <c r="AK722" s="17"/>
      <c r="AL722" s="17"/>
      <c r="AM722" s="17"/>
      <c r="AN722" s="17"/>
      <c r="AO722" s="17"/>
      <c r="AP722" s="17"/>
      <c r="AQ722" s="17"/>
    </row>
    <row r="723" spans="29:43" x14ac:dyDescent="0.2">
      <c r="AC723" s="17"/>
      <c r="AD723" s="17"/>
      <c r="AE723" s="17"/>
      <c r="AF723" s="17"/>
      <c r="AG723" s="17"/>
      <c r="AH723" s="17"/>
      <c r="AI723" s="17"/>
      <c r="AJ723" s="17"/>
      <c r="AK723" s="17"/>
      <c r="AL723" s="17"/>
      <c r="AM723" s="17"/>
      <c r="AN723" s="17"/>
      <c r="AO723" s="17"/>
      <c r="AP723" s="17"/>
      <c r="AQ723" s="17"/>
    </row>
    <row r="724" spans="29:43" x14ac:dyDescent="0.2">
      <c r="AC724" s="17"/>
      <c r="AD724" s="17"/>
      <c r="AE724" s="17"/>
      <c r="AF724" s="17"/>
      <c r="AG724" s="17"/>
      <c r="AH724" s="17"/>
      <c r="AI724" s="17"/>
      <c r="AJ724" s="17"/>
      <c r="AK724" s="17"/>
      <c r="AL724" s="17"/>
      <c r="AM724" s="17"/>
      <c r="AN724" s="17"/>
      <c r="AO724" s="17"/>
      <c r="AP724" s="17"/>
      <c r="AQ724" s="17"/>
    </row>
    <row r="725" spans="29:43" x14ac:dyDescent="0.2">
      <c r="AC725" s="17"/>
      <c r="AD725" s="17"/>
      <c r="AE725" s="17"/>
      <c r="AF725" s="17"/>
      <c r="AG725" s="17"/>
      <c r="AH725" s="17"/>
      <c r="AI725" s="17"/>
      <c r="AJ725" s="17"/>
      <c r="AK725" s="17"/>
      <c r="AL725" s="17"/>
      <c r="AM725" s="17"/>
      <c r="AN725" s="17"/>
      <c r="AO725" s="17"/>
      <c r="AP725" s="17"/>
      <c r="AQ725" s="17"/>
    </row>
    <row r="726" spans="29:43" x14ac:dyDescent="0.2">
      <c r="AC726" s="17"/>
      <c r="AD726" s="17"/>
      <c r="AE726" s="17"/>
      <c r="AF726" s="17"/>
      <c r="AG726" s="17"/>
      <c r="AH726" s="17"/>
      <c r="AI726" s="17"/>
      <c r="AJ726" s="17"/>
      <c r="AK726" s="17"/>
      <c r="AL726" s="17"/>
      <c r="AM726" s="17"/>
      <c r="AN726" s="17"/>
      <c r="AO726" s="17"/>
      <c r="AP726" s="17"/>
      <c r="AQ726" s="17"/>
    </row>
    <row r="727" spans="29:43" x14ac:dyDescent="0.2">
      <c r="AC727" s="17"/>
      <c r="AD727" s="17"/>
      <c r="AE727" s="17"/>
      <c r="AF727" s="17"/>
      <c r="AG727" s="17"/>
      <c r="AH727" s="17"/>
      <c r="AI727" s="17"/>
      <c r="AJ727" s="17"/>
      <c r="AK727" s="17"/>
      <c r="AL727" s="17"/>
      <c r="AM727" s="17"/>
      <c r="AN727" s="17"/>
      <c r="AO727" s="17"/>
      <c r="AP727" s="17"/>
      <c r="AQ727" s="17"/>
    </row>
    <row r="728" spans="29:43" x14ac:dyDescent="0.2">
      <c r="AC728" s="17"/>
      <c r="AD728" s="17"/>
      <c r="AE728" s="17"/>
      <c r="AF728" s="17"/>
      <c r="AG728" s="17"/>
      <c r="AH728" s="17"/>
      <c r="AI728" s="17"/>
      <c r="AJ728" s="17"/>
      <c r="AK728" s="17"/>
      <c r="AL728" s="17"/>
      <c r="AM728" s="17"/>
      <c r="AN728" s="17"/>
      <c r="AO728" s="17"/>
      <c r="AP728" s="17"/>
      <c r="AQ728" s="17"/>
    </row>
    <row r="729" spans="29:43" x14ac:dyDescent="0.2">
      <c r="AC729" s="17"/>
      <c r="AD729" s="17"/>
      <c r="AE729" s="17"/>
      <c r="AF729" s="17"/>
      <c r="AG729" s="17"/>
      <c r="AH729" s="17"/>
      <c r="AI729" s="17"/>
      <c r="AJ729" s="17"/>
      <c r="AK729" s="17"/>
      <c r="AL729" s="17"/>
      <c r="AM729" s="17"/>
      <c r="AN729" s="17"/>
      <c r="AO729" s="17"/>
      <c r="AP729" s="17"/>
      <c r="AQ729" s="17"/>
    </row>
    <row r="730" spans="29:43" x14ac:dyDescent="0.2">
      <c r="AC730" s="17"/>
      <c r="AD730" s="17"/>
      <c r="AE730" s="17"/>
      <c r="AF730" s="17"/>
      <c r="AG730" s="17"/>
      <c r="AH730" s="17"/>
      <c r="AI730" s="17"/>
      <c r="AJ730" s="17"/>
      <c r="AK730" s="17"/>
      <c r="AL730" s="17"/>
      <c r="AM730" s="17"/>
      <c r="AN730" s="17"/>
      <c r="AO730" s="17"/>
      <c r="AP730" s="17"/>
      <c r="AQ730" s="17"/>
    </row>
    <row r="731" spans="29:43" x14ac:dyDescent="0.2">
      <c r="AC731" s="17"/>
      <c r="AD731" s="17"/>
      <c r="AE731" s="17"/>
      <c r="AF731" s="17"/>
      <c r="AG731" s="17"/>
      <c r="AH731" s="17"/>
      <c r="AI731" s="17"/>
      <c r="AJ731" s="17"/>
      <c r="AK731" s="17"/>
      <c r="AL731" s="17"/>
      <c r="AM731" s="17"/>
      <c r="AN731" s="17"/>
      <c r="AO731" s="17"/>
      <c r="AP731" s="17"/>
      <c r="AQ731" s="17"/>
    </row>
    <row r="732" spans="29:43" x14ac:dyDescent="0.2">
      <c r="AC732" s="17"/>
      <c r="AD732" s="17"/>
      <c r="AE732" s="17"/>
      <c r="AF732" s="17"/>
      <c r="AG732" s="17"/>
      <c r="AH732" s="17"/>
      <c r="AI732" s="17"/>
      <c r="AJ732" s="17"/>
      <c r="AK732" s="17"/>
      <c r="AL732" s="17"/>
      <c r="AM732" s="17"/>
      <c r="AN732" s="17"/>
      <c r="AO732" s="17"/>
      <c r="AP732" s="17"/>
      <c r="AQ732" s="17"/>
    </row>
    <row r="733" spans="29:43" x14ac:dyDescent="0.2">
      <c r="AC733" s="17"/>
      <c r="AD733" s="17"/>
      <c r="AE733" s="17"/>
      <c r="AF733" s="17"/>
      <c r="AG733" s="17"/>
      <c r="AH733" s="17"/>
      <c r="AI733" s="17"/>
      <c r="AJ733" s="17"/>
      <c r="AK733" s="17"/>
      <c r="AL733" s="17"/>
      <c r="AM733" s="17"/>
      <c r="AN733" s="17"/>
      <c r="AO733" s="17"/>
      <c r="AP733" s="17"/>
      <c r="AQ733" s="17"/>
    </row>
    <row r="734" spans="29:43" x14ac:dyDescent="0.2">
      <c r="AC734" s="17"/>
      <c r="AD734" s="17"/>
      <c r="AE734" s="17"/>
      <c r="AF734" s="17"/>
      <c r="AG734" s="17"/>
      <c r="AH734" s="17"/>
      <c r="AI734" s="17"/>
      <c r="AJ734" s="17"/>
      <c r="AK734" s="17"/>
      <c r="AL734" s="17"/>
      <c r="AM734" s="17"/>
      <c r="AN734" s="17"/>
      <c r="AO734" s="17"/>
      <c r="AP734" s="17"/>
      <c r="AQ734" s="17"/>
    </row>
    <row r="735" spans="29:43" x14ac:dyDescent="0.2">
      <c r="AC735" s="17"/>
      <c r="AD735" s="17"/>
      <c r="AE735" s="17"/>
      <c r="AF735" s="17"/>
      <c r="AG735" s="17"/>
      <c r="AH735" s="17"/>
      <c r="AI735" s="17"/>
      <c r="AJ735" s="17"/>
      <c r="AK735" s="17"/>
      <c r="AL735" s="17"/>
      <c r="AM735" s="17"/>
      <c r="AN735" s="17"/>
      <c r="AO735" s="17"/>
      <c r="AP735" s="17"/>
      <c r="AQ735" s="17"/>
    </row>
    <row r="736" spans="29:43" x14ac:dyDescent="0.2">
      <c r="AC736" s="17"/>
      <c r="AD736" s="17"/>
      <c r="AE736" s="17"/>
      <c r="AF736" s="17"/>
      <c r="AG736" s="17"/>
      <c r="AH736" s="17"/>
      <c r="AI736" s="17"/>
      <c r="AJ736" s="17"/>
      <c r="AK736" s="17"/>
      <c r="AL736" s="17"/>
      <c r="AM736" s="17"/>
      <c r="AN736" s="17"/>
      <c r="AO736" s="17"/>
      <c r="AP736" s="17"/>
      <c r="AQ736" s="17"/>
    </row>
    <row r="737" spans="29:43" x14ac:dyDescent="0.2">
      <c r="AC737" s="17"/>
      <c r="AD737" s="17"/>
      <c r="AE737" s="17"/>
      <c r="AF737" s="17"/>
      <c r="AG737" s="17"/>
      <c r="AH737" s="17"/>
      <c r="AI737" s="17"/>
      <c r="AJ737" s="17"/>
      <c r="AK737" s="17"/>
      <c r="AL737" s="17"/>
      <c r="AM737" s="17"/>
      <c r="AN737" s="17"/>
      <c r="AO737" s="17"/>
      <c r="AP737" s="17"/>
      <c r="AQ737" s="17"/>
    </row>
    <row r="738" spans="29:43" x14ac:dyDescent="0.2">
      <c r="AC738" s="17"/>
      <c r="AD738" s="17"/>
      <c r="AE738" s="17"/>
      <c r="AF738" s="17"/>
      <c r="AG738" s="17"/>
      <c r="AH738" s="17"/>
      <c r="AI738" s="17"/>
      <c r="AJ738" s="17"/>
      <c r="AK738" s="17"/>
      <c r="AL738" s="17"/>
      <c r="AM738" s="17"/>
      <c r="AN738" s="17"/>
      <c r="AO738" s="17"/>
      <c r="AP738" s="17"/>
      <c r="AQ738" s="17"/>
    </row>
    <row r="739" spans="29:43" x14ac:dyDescent="0.2">
      <c r="AC739" s="17"/>
      <c r="AD739" s="17"/>
      <c r="AE739" s="17"/>
      <c r="AF739" s="17"/>
      <c r="AG739" s="17"/>
      <c r="AH739" s="17"/>
      <c r="AI739" s="17"/>
      <c r="AJ739" s="17"/>
      <c r="AK739" s="17"/>
      <c r="AL739" s="17"/>
      <c r="AM739" s="17"/>
      <c r="AN739" s="17"/>
      <c r="AO739" s="17"/>
      <c r="AP739" s="17"/>
      <c r="AQ739" s="17"/>
    </row>
    <row r="740" spans="29:43" x14ac:dyDescent="0.2">
      <c r="AC740" s="17"/>
      <c r="AD740" s="17"/>
      <c r="AE740" s="17"/>
      <c r="AF740" s="17"/>
      <c r="AG740" s="17"/>
      <c r="AH740" s="17"/>
      <c r="AI740" s="17"/>
      <c r="AJ740" s="17"/>
      <c r="AK740" s="17"/>
      <c r="AL740" s="17"/>
      <c r="AM740" s="17"/>
      <c r="AN740" s="17"/>
      <c r="AO740" s="17"/>
      <c r="AP740" s="17"/>
      <c r="AQ740" s="17"/>
    </row>
    <row r="741" spans="29:43" x14ac:dyDescent="0.2">
      <c r="AC741" s="17"/>
      <c r="AD741" s="17"/>
      <c r="AE741" s="17"/>
      <c r="AF741" s="17"/>
      <c r="AG741" s="17"/>
      <c r="AH741" s="17"/>
      <c r="AI741" s="17"/>
      <c r="AJ741" s="17"/>
      <c r="AK741" s="17"/>
      <c r="AL741" s="17"/>
      <c r="AM741" s="17"/>
      <c r="AN741" s="17"/>
      <c r="AO741" s="17"/>
      <c r="AP741" s="17"/>
      <c r="AQ741" s="17"/>
    </row>
    <row r="742" spans="29:43" x14ac:dyDescent="0.2">
      <c r="AC742" s="17"/>
      <c r="AD742" s="17"/>
      <c r="AE742" s="17"/>
      <c r="AF742" s="17"/>
      <c r="AG742" s="17"/>
      <c r="AH742" s="17"/>
      <c r="AI742" s="17"/>
      <c r="AJ742" s="17"/>
      <c r="AK742" s="17"/>
      <c r="AL742" s="17"/>
      <c r="AM742" s="17"/>
      <c r="AN742" s="17"/>
      <c r="AO742" s="17"/>
      <c r="AP742" s="17"/>
      <c r="AQ742" s="17"/>
    </row>
    <row r="743" spans="29:43" x14ac:dyDescent="0.2">
      <c r="AC743" s="17"/>
      <c r="AD743" s="17"/>
      <c r="AE743" s="17"/>
      <c r="AF743" s="17"/>
      <c r="AG743" s="17"/>
      <c r="AH743" s="17"/>
      <c r="AI743" s="17"/>
      <c r="AJ743" s="17"/>
      <c r="AK743" s="17"/>
      <c r="AL743" s="17"/>
      <c r="AM743" s="17"/>
      <c r="AN743" s="17"/>
      <c r="AO743" s="17"/>
      <c r="AP743" s="17"/>
      <c r="AQ743" s="17"/>
    </row>
    <row r="744" spans="29:43" x14ac:dyDescent="0.2">
      <c r="AC744" s="17"/>
      <c r="AD744" s="17"/>
      <c r="AE744" s="17"/>
      <c r="AF744" s="17"/>
      <c r="AG744" s="17"/>
      <c r="AH744" s="17"/>
      <c r="AI744" s="17"/>
      <c r="AJ744" s="17"/>
      <c r="AK744" s="17"/>
      <c r="AL744" s="17"/>
      <c r="AM744" s="17"/>
      <c r="AN744" s="17"/>
      <c r="AO744" s="17"/>
      <c r="AP744" s="17"/>
      <c r="AQ744" s="17"/>
    </row>
    <row r="745" spans="29:43" x14ac:dyDescent="0.2">
      <c r="AC745" s="17"/>
      <c r="AD745" s="17"/>
      <c r="AE745" s="17"/>
      <c r="AF745" s="17"/>
      <c r="AG745" s="17"/>
      <c r="AH745" s="17"/>
      <c r="AI745" s="17"/>
      <c r="AJ745" s="17"/>
      <c r="AK745" s="17"/>
      <c r="AL745" s="17"/>
      <c r="AM745" s="17"/>
      <c r="AN745" s="17"/>
      <c r="AO745" s="17"/>
      <c r="AP745" s="17"/>
      <c r="AQ745" s="17"/>
    </row>
  </sheetData>
  <mergeCells count="23">
    <mergeCell ref="X2:X4"/>
    <mergeCell ref="Y2:Y4"/>
    <mergeCell ref="Z2:Z4"/>
    <mergeCell ref="AA2:AA4"/>
    <mergeCell ref="AB2:AB4"/>
    <mergeCell ref="A1:T1"/>
    <mergeCell ref="A2:T2"/>
    <mergeCell ref="A3:A4"/>
    <mergeCell ref="B3:B4"/>
    <mergeCell ref="C3:C4"/>
    <mergeCell ref="D3:D4"/>
    <mergeCell ref="E3:E4"/>
    <mergeCell ref="F3:F4"/>
    <mergeCell ref="G3:G4"/>
    <mergeCell ref="H3:H4"/>
    <mergeCell ref="U2:V2"/>
    <mergeCell ref="U3:U4"/>
    <mergeCell ref="V3:V4"/>
    <mergeCell ref="I3:T3"/>
    <mergeCell ref="A5:A15"/>
    <mergeCell ref="B5:B9"/>
    <mergeCell ref="B10:B11"/>
    <mergeCell ref="B12:B1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EAAD5EB-28EA-494B-881B-2BEC54D19B33}">
          <x14:formula1>
            <xm:f>Listas!$A$1:$A$3</xm:f>
          </x14:formula1>
          <xm:sqref>U5:U15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CA68-8978-4C79-921B-2F75C008B31D}">
  <dimension ref="A1:CR784"/>
  <sheetViews>
    <sheetView zoomScale="50" zoomScaleNormal="70" workbookViewId="0">
      <selection sqref="A1:T1"/>
    </sheetView>
  </sheetViews>
  <sheetFormatPr baseColWidth="10" defaultColWidth="11.5" defaultRowHeight="14" x14ac:dyDescent="0.2"/>
  <cols>
    <col min="1" max="1" width="17.5" style="17" customWidth="1"/>
    <col min="2" max="2" width="26.5" style="17" customWidth="1"/>
    <col min="3" max="3" width="15.6640625" style="17" customWidth="1"/>
    <col min="4" max="4" width="40.6640625" style="17" customWidth="1"/>
    <col min="5" max="5" width="15.6640625" style="17" customWidth="1"/>
    <col min="6" max="8" width="40.6640625" style="17" customWidth="1"/>
    <col min="9" max="9" width="7.5" style="17" customWidth="1"/>
    <col min="10" max="20" width="7" style="17" customWidth="1"/>
    <col min="21" max="21" width="41.1640625" style="25" customWidth="1"/>
    <col min="22" max="22" width="68.83203125" style="25" customWidth="1"/>
    <col min="23" max="23" width="14.83203125" style="25" customWidth="1"/>
    <col min="24" max="24" width="11.5" style="25" hidden="1" customWidth="1"/>
    <col min="25" max="25" width="21.33203125" style="25" hidden="1" customWidth="1"/>
    <col min="26" max="26" width="19.6640625" style="25" hidden="1" customWidth="1"/>
    <col min="27" max="27" width="19.33203125" style="25" hidden="1" customWidth="1"/>
    <col min="28" max="28" width="20" style="25" hidden="1" customWidth="1"/>
    <col min="29" max="29" width="11.5" style="25"/>
    <col min="30" max="16384" width="11.5" style="17"/>
  </cols>
  <sheetData>
    <row r="1" spans="1:29" ht="60" customHeight="1" x14ac:dyDescent="0.2">
      <c r="A1" s="128" t="s">
        <v>0</v>
      </c>
      <c r="B1" s="129"/>
      <c r="C1" s="129"/>
      <c r="D1" s="129"/>
      <c r="E1" s="129"/>
      <c r="F1" s="129"/>
      <c r="G1" s="129"/>
      <c r="H1" s="129"/>
      <c r="I1" s="129"/>
      <c r="J1" s="129"/>
      <c r="K1" s="129"/>
      <c r="L1" s="129"/>
      <c r="M1" s="129"/>
      <c r="N1" s="129"/>
      <c r="O1" s="129"/>
      <c r="P1" s="129"/>
      <c r="Q1" s="129"/>
      <c r="R1" s="129"/>
      <c r="S1" s="129"/>
      <c r="T1" s="129"/>
      <c r="W1" s="17"/>
      <c r="X1" s="17"/>
      <c r="Y1" s="17"/>
      <c r="Z1" s="17"/>
      <c r="AA1" s="17"/>
      <c r="AB1" s="17"/>
      <c r="AC1" s="17"/>
    </row>
    <row r="2" spans="1:29" ht="87" customHeight="1" x14ac:dyDescent="0.2">
      <c r="A2" s="130" t="s">
        <v>1</v>
      </c>
      <c r="B2" s="131"/>
      <c r="C2" s="131"/>
      <c r="D2" s="131"/>
      <c r="E2" s="131"/>
      <c r="F2" s="131"/>
      <c r="G2" s="131"/>
      <c r="H2" s="131"/>
      <c r="I2" s="131"/>
      <c r="J2" s="131"/>
      <c r="K2" s="131"/>
      <c r="L2" s="131"/>
      <c r="M2" s="131"/>
      <c r="N2" s="131"/>
      <c r="O2" s="131"/>
      <c r="P2" s="131"/>
      <c r="Q2" s="131"/>
      <c r="R2" s="131"/>
      <c r="S2" s="131"/>
      <c r="T2" s="131"/>
      <c r="U2" s="103" t="s">
        <v>111</v>
      </c>
      <c r="V2" s="104"/>
      <c r="W2" s="17"/>
      <c r="X2" s="134" t="s">
        <v>6</v>
      </c>
      <c r="Y2" s="134" t="s">
        <v>491</v>
      </c>
      <c r="Z2" s="134" t="s">
        <v>489</v>
      </c>
      <c r="AA2" s="134" t="s">
        <v>488</v>
      </c>
      <c r="AB2" s="134" t="s">
        <v>490</v>
      </c>
      <c r="AC2" s="17"/>
    </row>
    <row r="3" spans="1:29" s="18" customFormat="1" ht="20.25" customHeight="1" x14ac:dyDescent="0.15">
      <c r="A3" s="132" t="s">
        <v>2</v>
      </c>
      <c r="B3" s="132" t="s">
        <v>3</v>
      </c>
      <c r="C3" s="132" t="s">
        <v>4</v>
      </c>
      <c r="D3" s="132" t="s">
        <v>5</v>
      </c>
      <c r="E3" s="132" t="s">
        <v>6</v>
      </c>
      <c r="F3" s="132" t="s">
        <v>7</v>
      </c>
      <c r="G3" s="132" t="s">
        <v>8</v>
      </c>
      <c r="H3" s="132" t="s">
        <v>9</v>
      </c>
      <c r="I3" s="107" t="s">
        <v>10</v>
      </c>
      <c r="J3" s="108"/>
      <c r="K3" s="108"/>
      <c r="L3" s="108"/>
      <c r="M3" s="108"/>
      <c r="N3" s="108"/>
      <c r="O3" s="108"/>
      <c r="P3" s="108"/>
      <c r="Q3" s="108"/>
      <c r="R3" s="108"/>
      <c r="S3" s="108"/>
      <c r="T3" s="109"/>
      <c r="U3" s="105" t="s">
        <v>105</v>
      </c>
      <c r="V3" s="105" t="s">
        <v>106</v>
      </c>
      <c r="W3" s="17"/>
      <c r="X3" s="134"/>
      <c r="Y3" s="134"/>
      <c r="Z3" s="134"/>
      <c r="AA3" s="134"/>
      <c r="AB3" s="134"/>
      <c r="AC3" s="17"/>
    </row>
    <row r="4" spans="1:29" s="18" customFormat="1" ht="25.5" customHeight="1" x14ac:dyDescent="0.15">
      <c r="A4" s="133"/>
      <c r="B4" s="133"/>
      <c r="C4" s="133"/>
      <c r="D4" s="133"/>
      <c r="E4" s="133"/>
      <c r="F4" s="133"/>
      <c r="G4" s="133"/>
      <c r="H4" s="133"/>
      <c r="I4" s="19" t="s">
        <v>11</v>
      </c>
      <c r="J4" s="19" t="s">
        <v>12</v>
      </c>
      <c r="K4" s="19" t="s">
        <v>13</v>
      </c>
      <c r="L4" s="19" t="s">
        <v>14</v>
      </c>
      <c r="M4" s="19" t="s">
        <v>15</v>
      </c>
      <c r="N4" s="19" t="s">
        <v>16</v>
      </c>
      <c r="O4" s="19" t="s">
        <v>17</v>
      </c>
      <c r="P4" s="19" t="s">
        <v>18</v>
      </c>
      <c r="Q4" s="19" t="s">
        <v>19</v>
      </c>
      <c r="R4" s="19" t="s">
        <v>20</v>
      </c>
      <c r="S4" s="19" t="s">
        <v>21</v>
      </c>
      <c r="T4" s="19" t="s">
        <v>22</v>
      </c>
      <c r="U4" s="106"/>
      <c r="V4" s="106"/>
      <c r="W4" s="17"/>
      <c r="X4" s="134"/>
      <c r="Y4" s="134"/>
      <c r="Z4" s="134"/>
      <c r="AA4" s="134"/>
      <c r="AB4" s="134"/>
      <c r="AC4" s="17"/>
    </row>
    <row r="5" spans="1:29" s="18" customFormat="1" ht="120" x14ac:dyDescent="0.15">
      <c r="A5" s="145" t="s">
        <v>157</v>
      </c>
      <c r="B5" s="113" t="s">
        <v>158</v>
      </c>
      <c r="C5" s="5" t="s">
        <v>159</v>
      </c>
      <c r="D5" s="12" t="s">
        <v>160</v>
      </c>
      <c r="E5" s="12">
        <v>1</v>
      </c>
      <c r="F5" s="12" t="s">
        <v>161</v>
      </c>
      <c r="G5" s="12" t="s">
        <v>162</v>
      </c>
      <c r="H5" s="20" t="s">
        <v>29</v>
      </c>
      <c r="I5" s="15"/>
      <c r="J5" s="15"/>
      <c r="K5" s="15"/>
      <c r="L5" s="15">
        <v>1</v>
      </c>
      <c r="M5" s="15"/>
      <c r="N5" s="15"/>
      <c r="O5" s="15"/>
      <c r="P5" s="15"/>
      <c r="Q5" s="15"/>
      <c r="R5" s="15"/>
      <c r="S5" s="15"/>
      <c r="T5" s="15"/>
      <c r="U5" s="94" t="s">
        <v>107</v>
      </c>
      <c r="V5" s="94" t="s">
        <v>498</v>
      </c>
      <c r="W5" s="17"/>
      <c r="X5" s="5">
        <v>1</v>
      </c>
      <c r="Y5" s="5">
        <v>1</v>
      </c>
      <c r="Z5" s="5">
        <v>1</v>
      </c>
      <c r="AA5" s="88">
        <f>Z5/Y5</f>
        <v>1</v>
      </c>
      <c r="AB5" s="88">
        <f>Z5/X5</f>
        <v>1</v>
      </c>
      <c r="AC5" s="17"/>
    </row>
    <row r="6" spans="1:29" s="18" customFormat="1" ht="150" x14ac:dyDescent="0.15">
      <c r="A6" s="145"/>
      <c r="B6" s="114"/>
      <c r="C6" s="5" t="s">
        <v>163</v>
      </c>
      <c r="D6" s="12" t="s">
        <v>164</v>
      </c>
      <c r="E6" s="12">
        <v>4</v>
      </c>
      <c r="F6" s="12" t="s">
        <v>165</v>
      </c>
      <c r="G6" s="12" t="s">
        <v>166</v>
      </c>
      <c r="H6" s="20" t="s">
        <v>29</v>
      </c>
      <c r="I6" s="15">
        <v>1</v>
      </c>
      <c r="J6" s="15"/>
      <c r="K6" s="15"/>
      <c r="L6" s="15">
        <v>1</v>
      </c>
      <c r="M6" s="15"/>
      <c r="N6" s="15"/>
      <c r="O6" s="15">
        <v>1</v>
      </c>
      <c r="P6" s="15"/>
      <c r="Q6" s="15"/>
      <c r="R6" s="15">
        <v>1</v>
      </c>
      <c r="S6" s="33"/>
      <c r="T6" s="33"/>
      <c r="U6" s="94" t="s">
        <v>109</v>
      </c>
      <c r="V6" s="94" t="s">
        <v>537</v>
      </c>
      <c r="W6" s="17"/>
      <c r="X6" s="5">
        <v>4</v>
      </c>
      <c r="Y6" s="5">
        <v>2</v>
      </c>
      <c r="Z6" s="5">
        <v>2</v>
      </c>
      <c r="AA6" s="88">
        <f t="shared" ref="AA6:AA11" si="0">Z6/Y6</f>
        <v>1</v>
      </c>
      <c r="AB6" s="88">
        <f t="shared" ref="AB6:AB11" si="1">Z6/X6</f>
        <v>0.5</v>
      </c>
      <c r="AC6" s="17"/>
    </row>
    <row r="7" spans="1:29" s="18" customFormat="1" ht="105" x14ac:dyDescent="0.15">
      <c r="A7" s="145"/>
      <c r="B7" s="114"/>
      <c r="C7" s="5" t="s">
        <v>167</v>
      </c>
      <c r="D7" s="12" t="s">
        <v>168</v>
      </c>
      <c r="E7" s="12">
        <v>1</v>
      </c>
      <c r="F7" s="12" t="s">
        <v>169</v>
      </c>
      <c r="G7" s="12" t="s">
        <v>170</v>
      </c>
      <c r="H7" s="20" t="s">
        <v>29</v>
      </c>
      <c r="I7" s="12"/>
      <c r="J7" s="12">
        <v>1</v>
      </c>
      <c r="K7" s="33"/>
      <c r="L7" s="15"/>
      <c r="M7" s="15"/>
      <c r="N7" s="15"/>
      <c r="O7" s="15"/>
      <c r="P7" s="15"/>
      <c r="Q7" s="15"/>
      <c r="R7" s="15"/>
      <c r="S7" s="33"/>
      <c r="T7" s="33"/>
      <c r="U7" s="94" t="s">
        <v>107</v>
      </c>
      <c r="V7" s="94" t="s">
        <v>499</v>
      </c>
      <c r="W7" s="17"/>
      <c r="X7" s="5">
        <v>1</v>
      </c>
      <c r="Y7" s="5">
        <v>1</v>
      </c>
      <c r="Z7" s="5">
        <v>1</v>
      </c>
      <c r="AA7" s="88">
        <f t="shared" si="0"/>
        <v>1</v>
      </c>
      <c r="AB7" s="88">
        <f t="shared" si="1"/>
        <v>1</v>
      </c>
      <c r="AC7" s="17"/>
    </row>
    <row r="8" spans="1:29" s="18" customFormat="1" ht="90" x14ac:dyDescent="0.15">
      <c r="A8" s="145"/>
      <c r="B8" s="114"/>
      <c r="C8" s="5" t="s">
        <v>171</v>
      </c>
      <c r="D8" s="12" t="s">
        <v>172</v>
      </c>
      <c r="E8" s="12">
        <v>1</v>
      </c>
      <c r="F8" s="5" t="s">
        <v>173</v>
      </c>
      <c r="G8" s="5" t="s">
        <v>174</v>
      </c>
      <c r="H8" s="20" t="s">
        <v>29</v>
      </c>
      <c r="I8" s="12"/>
      <c r="J8" s="12"/>
      <c r="K8" s="12">
        <v>1</v>
      </c>
      <c r="L8" s="15"/>
      <c r="M8" s="15"/>
      <c r="N8" s="15"/>
      <c r="O8" s="15"/>
      <c r="P8" s="15"/>
      <c r="Q8" s="15"/>
      <c r="R8" s="15"/>
      <c r="S8" s="33"/>
      <c r="T8" s="33"/>
      <c r="U8" s="94" t="s">
        <v>107</v>
      </c>
      <c r="V8" s="94" t="s">
        <v>500</v>
      </c>
      <c r="W8" s="17"/>
      <c r="X8" s="5">
        <v>1</v>
      </c>
      <c r="Y8" s="5">
        <v>1</v>
      </c>
      <c r="Z8" s="5">
        <v>1</v>
      </c>
      <c r="AA8" s="88">
        <f t="shared" si="0"/>
        <v>1</v>
      </c>
      <c r="AB8" s="88">
        <f t="shared" si="1"/>
        <v>1</v>
      </c>
      <c r="AC8" s="17"/>
    </row>
    <row r="9" spans="1:29" s="18" customFormat="1" ht="90" x14ac:dyDescent="0.15">
      <c r="A9" s="145"/>
      <c r="B9" s="114"/>
      <c r="C9" s="5" t="s">
        <v>175</v>
      </c>
      <c r="D9" s="12" t="s">
        <v>176</v>
      </c>
      <c r="E9" s="12">
        <v>1</v>
      </c>
      <c r="F9" s="5" t="s">
        <v>177</v>
      </c>
      <c r="G9" s="5" t="s">
        <v>178</v>
      </c>
      <c r="H9" s="41" t="s">
        <v>179</v>
      </c>
      <c r="I9" s="15"/>
      <c r="J9" s="15"/>
      <c r="K9" s="15">
        <v>1</v>
      </c>
      <c r="L9" s="33"/>
      <c r="M9" s="33"/>
      <c r="N9" s="33"/>
      <c r="O9" s="33"/>
      <c r="P9" s="33"/>
      <c r="Q9" s="33"/>
      <c r="R9" s="33"/>
      <c r="S9" s="33"/>
      <c r="T9" s="33"/>
      <c r="U9" s="94" t="s">
        <v>107</v>
      </c>
      <c r="V9" s="94" t="s">
        <v>501</v>
      </c>
      <c r="W9" s="17"/>
      <c r="X9" s="5">
        <v>1</v>
      </c>
      <c r="Y9" s="5">
        <v>1</v>
      </c>
      <c r="Z9" s="5">
        <v>1</v>
      </c>
      <c r="AA9" s="88">
        <f t="shared" si="0"/>
        <v>1</v>
      </c>
      <c r="AB9" s="88">
        <f t="shared" si="1"/>
        <v>1</v>
      </c>
      <c r="AC9" s="17"/>
    </row>
    <row r="10" spans="1:29" s="18" customFormat="1" ht="225" x14ac:dyDescent="0.15">
      <c r="A10" s="145"/>
      <c r="B10" s="114"/>
      <c r="C10" s="4" t="s">
        <v>180</v>
      </c>
      <c r="D10" s="181" t="s">
        <v>181</v>
      </c>
      <c r="E10" s="42">
        <v>1</v>
      </c>
      <c r="F10" s="42" t="s">
        <v>182</v>
      </c>
      <c r="G10" s="42" t="s">
        <v>183</v>
      </c>
      <c r="H10" s="10" t="s">
        <v>184</v>
      </c>
      <c r="I10" s="15"/>
      <c r="J10" s="15"/>
      <c r="K10" s="15">
        <v>1</v>
      </c>
      <c r="L10" s="15"/>
      <c r="M10" s="15"/>
      <c r="N10" s="15"/>
      <c r="O10" s="15"/>
      <c r="P10" s="15"/>
      <c r="Q10" s="15"/>
      <c r="R10" s="15"/>
      <c r="S10" s="15"/>
      <c r="T10" s="15"/>
      <c r="U10" s="94" t="s">
        <v>108</v>
      </c>
      <c r="V10" s="94" t="s">
        <v>502</v>
      </c>
      <c r="W10" s="17"/>
      <c r="X10" s="42">
        <v>1</v>
      </c>
      <c r="Y10" s="42">
        <v>1</v>
      </c>
      <c r="Z10" s="42">
        <v>0.5</v>
      </c>
      <c r="AA10" s="88">
        <f t="shared" si="0"/>
        <v>0.5</v>
      </c>
      <c r="AB10" s="88">
        <f t="shared" si="1"/>
        <v>0.5</v>
      </c>
      <c r="AC10" s="17"/>
    </row>
    <row r="11" spans="1:29" s="18" customFormat="1" ht="90" x14ac:dyDescent="0.15">
      <c r="A11" s="145"/>
      <c r="B11" s="114"/>
      <c r="C11" s="5" t="s">
        <v>185</v>
      </c>
      <c r="D11" s="182" t="s">
        <v>186</v>
      </c>
      <c r="E11" s="42">
        <v>4</v>
      </c>
      <c r="F11" s="42" t="s">
        <v>187</v>
      </c>
      <c r="G11" s="42" t="s">
        <v>188</v>
      </c>
      <c r="H11" s="41" t="s">
        <v>189</v>
      </c>
      <c r="I11" s="33"/>
      <c r="J11" s="33"/>
      <c r="K11" s="33">
        <v>1</v>
      </c>
      <c r="L11" s="33"/>
      <c r="M11" s="33"/>
      <c r="N11" s="33">
        <v>1</v>
      </c>
      <c r="O11" s="33"/>
      <c r="P11" s="33"/>
      <c r="Q11" s="33">
        <v>1</v>
      </c>
      <c r="R11" s="33"/>
      <c r="S11" s="33"/>
      <c r="T11" s="33">
        <v>1</v>
      </c>
      <c r="U11" s="94" t="s">
        <v>109</v>
      </c>
      <c r="V11" s="94" t="s">
        <v>503</v>
      </c>
      <c r="W11" s="17"/>
      <c r="X11" s="42">
        <v>4</v>
      </c>
      <c r="Y11" s="42">
        <v>1</v>
      </c>
      <c r="Z11" s="42">
        <v>1</v>
      </c>
      <c r="AA11" s="88">
        <f t="shared" si="0"/>
        <v>1</v>
      </c>
      <c r="AB11" s="88">
        <f t="shared" si="1"/>
        <v>0.25</v>
      </c>
      <c r="AC11" s="17"/>
    </row>
    <row r="12" spans="1:29" s="18" customFormat="1" ht="30" x14ac:dyDescent="0.15">
      <c r="A12" s="145"/>
      <c r="B12" s="137" t="s">
        <v>190</v>
      </c>
      <c r="C12" s="5" t="s">
        <v>191</v>
      </c>
      <c r="D12" s="181" t="s">
        <v>192</v>
      </c>
      <c r="E12" s="42">
        <v>1</v>
      </c>
      <c r="F12" s="43" t="s">
        <v>193</v>
      </c>
      <c r="G12" s="42" t="s">
        <v>194</v>
      </c>
      <c r="H12" s="41" t="s">
        <v>189</v>
      </c>
      <c r="I12" s="44"/>
      <c r="J12" s="44"/>
      <c r="K12" s="15"/>
      <c r="L12" s="44"/>
      <c r="M12" s="44"/>
      <c r="N12" s="8">
        <v>1</v>
      </c>
      <c r="O12" s="45"/>
      <c r="P12" s="44"/>
      <c r="Q12" s="44"/>
      <c r="R12" s="44"/>
      <c r="S12" s="44"/>
      <c r="T12" s="44"/>
      <c r="U12" s="94" t="s">
        <v>109</v>
      </c>
      <c r="V12" s="94" t="s">
        <v>504</v>
      </c>
      <c r="W12" s="17"/>
      <c r="X12" s="42">
        <v>1</v>
      </c>
      <c r="Y12" s="42">
        <v>0</v>
      </c>
      <c r="Z12" s="42"/>
      <c r="AA12" s="69"/>
      <c r="AB12" s="95">
        <f>Z12/X12</f>
        <v>0</v>
      </c>
      <c r="AC12" s="17"/>
    </row>
    <row r="13" spans="1:29" s="18" customFormat="1" ht="30" x14ac:dyDescent="0.15">
      <c r="A13" s="145"/>
      <c r="B13" s="137"/>
      <c r="C13" s="137" t="s">
        <v>195</v>
      </c>
      <c r="D13" s="183" t="s">
        <v>196</v>
      </c>
      <c r="E13" s="146">
        <v>32</v>
      </c>
      <c r="F13" s="147" t="s">
        <v>197</v>
      </c>
      <c r="G13" s="147" t="s">
        <v>198</v>
      </c>
      <c r="H13" s="35" t="s">
        <v>199</v>
      </c>
      <c r="I13" s="44"/>
      <c r="J13" s="44"/>
      <c r="K13" s="15"/>
      <c r="L13" s="44"/>
      <c r="M13" s="44"/>
      <c r="N13" s="8">
        <v>1</v>
      </c>
      <c r="O13" s="44"/>
      <c r="P13" s="45"/>
      <c r="Q13" s="44"/>
      <c r="R13" s="44"/>
      <c r="S13" s="44"/>
      <c r="T13" s="44"/>
      <c r="U13" s="125" t="s">
        <v>109</v>
      </c>
      <c r="V13" s="125" t="s">
        <v>504</v>
      </c>
      <c r="W13" s="17"/>
      <c r="X13" s="146">
        <v>32</v>
      </c>
      <c r="Y13" s="146">
        <v>0</v>
      </c>
      <c r="Z13" s="146"/>
      <c r="AA13" s="150"/>
      <c r="AB13" s="150">
        <f>Z13/X13</f>
        <v>0</v>
      </c>
      <c r="AC13" s="17"/>
    </row>
    <row r="14" spans="1:29" s="18" customFormat="1" ht="30" x14ac:dyDescent="0.15">
      <c r="A14" s="145"/>
      <c r="B14" s="137"/>
      <c r="C14" s="137"/>
      <c r="D14" s="183"/>
      <c r="E14" s="146"/>
      <c r="F14" s="148"/>
      <c r="G14" s="148"/>
      <c r="H14" s="35" t="s">
        <v>200</v>
      </c>
      <c r="I14" s="44"/>
      <c r="J14" s="44"/>
      <c r="K14" s="15"/>
      <c r="L14" s="44"/>
      <c r="M14" s="44"/>
      <c r="N14" s="8">
        <v>1</v>
      </c>
      <c r="O14" s="44"/>
      <c r="P14" s="45"/>
      <c r="Q14" s="44"/>
      <c r="R14" s="44"/>
      <c r="S14" s="44"/>
      <c r="T14" s="44"/>
      <c r="U14" s="126"/>
      <c r="V14" s="126"/>
      <c r="W14" s="17"/>
      <c r="X14" s="146"/>
      <c r="Y14" s="146"/>
      <c r="Z14" s="146"/>
      <c r="AA14" s="150"/>
      <c r="AB14" s="150"/>
      <c r="AC14" s="17"/>
    </row>
    <row r="15" spans="1:29" s="18" customFormat="1" ht="15" x14ac:dyDescent="0.15">
      <c r="A15" s="145"/>
      <c r="B15" s="137"/>
      <c r="C15" s="137"/>
      <c r="D15" s="183"/>
      <c r="E15" s="146"/>
      <c r="F15" s="148"/>
      <c r="G15" s="148"/>
      <c r="H15" s="35" t="s">
        <v>201</v>
      </c>
      <c r="I15" s="44"/>
      <c r="J15" s="44"/>
      <c r="K15" s="15"/>
      <c r="L15" s="44"/>
      <c r="M15" s="44"/>
      <c r="N15" s="8">
        <v>1</v>
      </c>
      <c r="O15" s="44"/>
      <c r="P15" s="45"/>
      <c r="Q15" s="44"/>
      <c r="R15" s="44"/>
      <c r="S15" s="44"/>
      <c r="T15" s="44"/>
      <c r="U15" s="126"/>
      <c r="V15" s="126"/>
      <c r="W15" s="17"/>
      <c r="X15" s="146"/>
      <c r="Y15" s="146"/>
      <c r="Z15" s="146"/>
      <c r="AA15" s="150"/>
      <c r="AB15" s="150"/>
      <c r="AC15" s="17"/>
    </row>
    <row r="16" spans="1:29" s="18" customFormat="1" ht="30" x14ac:dyDescent="0.15">
      <c r="A16" s="145"/>
      <c r="B16" s="137"/>
      <c r="C16" s="137"/>
      <c r="D16" s="183"/>
      <c r="E16" s="146"/>
      <c r="F16" s="148"/>
      <c r="G16" s="148"/>
      <c r="H16" s="35" t="s">
        <v>202</v>
      </c>
      <c r="I16" s="44"/>
      <c r="J16" s="44"/>
      <c r="K16" s="15"/>
      <c r="L16" s="44"/>
      <c r="M16" s="44"/>
      <c r="N16" s="8">
        <v>1</v>
      </c>
      <c r="O16" s="44"/>
      <c r="P16" s="45"/>
      <c r="Q16" s="44"/>
      <c r="R16" s="44"/>
      <c r="S16" s="44"/>
      <c r="T16" s="44"/>
      <c r="U16" s="126"/>
      <c r="V16" s="126"/>
      <c r="W16" s="17"/>
      <c r="X16" s="146"/>
      <c r="Y16" s="146"/>
      <c r="Z16" s="146"/>
      <c r="AA16" s="150"/>
      <c r="AB16" s="150"/>
      <c r="AC16" s="17"/>
    </row>
    <row r="17" spans="1:29" s="18" customFormat="1" ht="15" x14ac:dyDescent="0.15">
      <c r="A17" s="145"/>
      <c r="B17" s="137"/>
      <c r="C17" s="137"/>
      <c r="D17" s="183"/>
      <c r="E17" s="146"/>
      <c r="F17" s="148"/>
      <c r="G17" s="148"/>
      <c r="H17" s="35" t="s">
        <v>203</v>
      </c>
      <c r="I17" s="44"/>
      <c r="J17" s="44"/>
      <c r="K17" s="15"/>
      <c r="L17" s="44"/>
      <c r="M17" s="44"/>
      <c r="N17" s="8">
        <v>1</v>
      </c>
      <c r="O17" s="44"/>
      <c r="P17" s="45"/>
      <c r="Q17" s="44"/>
      <c r="R17" s="44"/>
      <c r="S17" s="44"/>
      <c r="T17" s="44"/>
      <c r="U17" s="126"/>
      <c r="V17" s="126"/>
      <c r="W17" s="17"/>
      <c r="X17" s="146"/>
      <c r="Y17" s="146"/>
      <c r="Z17" s="146"/>
      <c r="AA17" s="150"/>
      <c r="AB17" s="150"/>
      <c r="AC17" s="17"/>
    </row>
    <row r="18" spans="1:29" s="18" customFormat="1" ht="15" x14ac:dyDescent="0.15">
      <c r="A18" s="145"/>
      <c r="B18" s="137"/>
      <c r="C18" s="137"/>
      <c r="D18" s="183"/>
      <c r="E18" s="146"/>
      <c r="F18" s="148"/>
      <c r="G18" s="148"/>
      <c r="H18" s="35" t="s">
        <v>204</v>
      </c>
      <c r="I18" s="44"/>
      <c r="J18" s="44"/>
      <c r="K18" s="15"/>
      <c r="L18" s="44"/>
      <c r="M18" s="44"/>
      <c r="N18" s="8">
        <v>1</v>
      </c>
      <c r="O18" s="44"/>
      <c r="P18" s="45"/>
      <c r="Q18" s="44"/>
      <c r="R18" s="44"/>
      <c r="S18" s="44"/>
      <c r="T18" s="44"/>
      <c r="U18" s="126"/>
      <c r="V18" s="126"/>
      <c r="W18" s="17"/>
      <c r="X18" s="146"/>
      <c r="Y18" s="146"/>
      <c r="Z18" s="146"/>
      <c r="AA18" s="150"/>
      <c r="AB18" s="150"/>
      <c r="AC18" s="17"/>
    </row>
    <row r="19" spans="1:29" s="18" customFormat="1" ht="15" x14ac:dyDescent="0.15">
      <c r="A19" s="145"/>
      <c r="B19" s="137"/>
      <c r="C19" s="137"/>
      <c r="D19" s="183"/>
      <c r="E19" s="146"/>
      <c r="F19" s="148"/>
      <c r="G19" s="148"/>
      <c r="H19" s="35" t="s">
        <v>205</v>
      </c>
      <c r="I19" s="44"/>
      <c r="J19" s="44"/>
      <c r="K19" s="15"/>
      <c r="L19" s="44"/>
      <c r="M19" s="44"/>
      <c r="N19" s="8">
        <v>1</v>
      </c>
      <c r="O19" s="44"/>
      <c r="P19" s="45"/>
      <c r="Q19" s="44"/>
      <c r="R19" s="44"/>
      <c r="S19" s="44"/>
      <c r="T19" s="44"/>
      <c r="U19" s="126"/>
      <c r="V19" s="126"/>
      <c r="W19" s="17"/>
      <c r="X19" s="146"/>
      <c r="Y19" s="146"/>
      <c r="Z19" s="146"/>
      <c r="AA19" s="150"/>
      <c r="AB19" s="150"/>
      <c r="AC19" s="17"/>
    </row>
    <row r="20" spans="1:29" s="18" customFormat="1" ht="15" x14ac:dyDescent="0.15">
      <c r="A20" s="145"/>
      <c r="B20" s="137"/>
      <c r="C20" s="137"/>
      <c r="D20" s="183"/>
      <c r="E20" s="146"/>
      <c r="F20" s="148"/>
      <c r="G20" s="148"/>
      <c r="H20" s="35" t="s">
        <v>206</v>
      </c>
      <c r="I20" s="44"/>
      <c r="J20" s="44"/>
      <c r="K20" s="15"/>
      <c r="L20" s="44"/>
      <c r="M20" s="44"/>
      <c r="N20" s="8">
        <v>1</v>
      </c>
      <c r="O20" s="44"/>
      <c r="P20" s="45"/>
      <c r="Q20" s="44"/>
      <c r="R20" s="44"/>
      <c r="S20" s="44"/>
      <c r="T20" s="44"/>
      <c r="U20" s="126"/>
      <c r="V20" s="126"/>
      <c r="W20" s="17"/>
      <c r="X20" s="146"/>
      <c r="Y20" s="146"/>
      <c r="Z20" s="146"/>
      <c r="AA20" s="150"/>
      <c r="AB20" s="150"/>
      <c r="AC20" s="17"/>
    </row>
    <row r="21" spans="1:29" s="18" customFormat="1" ht="15" x14ac:dyDescent="0.15">
      <c r="A21" s="145"/>
      <c r="B21" s="137"/>
      <c r="C21" s="137"/>
      <c r="D21" s="183"/>
      <c r="E21" s="146"/>
      <c r="F21" s="148"/>
      <c r="G21" s="148"/>
      <c r="H21" s="35" t="s">
        <v>207</v>
      </c>
      <c r="I21" s="44"/>
      <c r="J21" s="44"/>
      <c r="K21" s="15"/>
      <c r="L21" s="44"/>
      <c r="M21" s="44"/>
      <c r="N21" s="8">
        <v>1</v>
      </c>
      <c r="O21" s="44"/>
      <c r="P21" s="45"/>
      <c r="Q21" s="44"/>
      <c r="R21" s="44"/>
      <c r="S21" s="44"/>
      <c r="T21" s="44"/>
      <c r="U21" s="126"/>
      <c r="V21" s="126"/>
      <c r="W21" s="17"/>
      <c r="X21" s="146"/>
      <c r="Y21" s="146"/>
      <c r="Z21" s="146"/>
      <c r="AA21" s="150"/>
      <c r="AB21" s="150"/>
      <c r="AC21" s="17"/>
    </row>
    <row r="22" spans="1:29" s="18" customFormat="1" ht="15" x14ac:dyDescent="0.15">
      <c r="A22" s="145"/>
      <c r="B22" s="137"/>
      <c r="C22" s="137"/>
      <c r="D22" s="183"/>
      <c r="E22" s="146"/>
      <c r="F22" s="148"/>
      <c r="G22" s="148"/>
      <c r="H22" s="35" t="s">
        <v>208</v>
      </c>
      <c r="I22" s="44"/>
      <c r="J22" s="44"/>
      <c r="K22" s="15"/>
      <c r="L22" s="44"/>
      <c r="M22" s="44"/>
      <c r="N22" s="8">
        <v>1</v>
      </c>
      <c r="O22" s="44"/>
      <c r="P22" s="45"/>
      <c r="Q22" s="44"/>
      <c r="R22" s="44"/>
      <c r="S22" s="44"/>
      <c r="T22" s="44"/>
      <c r="U22" s="126"/>
      <c r="V22" s="126"/>
      <c r="W22" s="17"/>
      <c r="X22" s="146"/>
      <c r="Y22" s="146"/>
      <c r="Z22" s="146"/>
      <c r="AA22" s="150"/>
      <c r="AB22" s="150"/>
      <c r="AC22" s="17"/>
    </row>
    <row r="23" spans="1:29" s="18" customFormat="1" ht="15" x14ac:dyDescent="0.15">
      <c r="A23" s="145"/>
      <c r="B23" s="137"/>
      <c r="C23" s="137"/>
      <c r="D23" s="183"/>
      <c r="E23" s="146"/>
      <c r="F23" s="148"/>
      <c r="G23" s="148"/>
      <c r="H23" s="35" t="s">
        <v>209</v>
      </c>
      <c r="I23" s="44"/>
      <c r="J23" s="44"/>
      <c r="K23" s="15"/>
      <c r="L23" s="44"/>
      <c r="M23" s="44"/>
      <c r="N23" s="8">
        <v>1</v>
      </c>
      <c r="O23" s="44"/>
      <c r="P23" s="45"/>
      <c r="Q23" s="44"/>
      <c r="R23" s="44"/>
      <c r="S23" s="44"/>
      <c r="T23" s="44"/>
      <c r="U23" s="126"/>
      <c r="V23" s="126"/>
      <c r="W23" s="17"/>
      <c r="X23" s="146"/>
      <c r="Y23" s="146"/>
      <c r="Z23" s="146"/>
      <c r="AA23" s="150"/>
      <c r="AB23" s="150"/>
      <c r="AC23" s="17"/>
    </row>
    <row r="24" spans="1:29" s="18" customFormat="1" ht="15" x14ac:dyDescent="0.15">
      <c r="A24" s="145"/>
      <c r="B24" s="137"/>
      <c r="C24" s="137"/>
      <c r="D24" s="183"/>
      <c r="E24" s="146"/>
      <c r="F24" s="148"/>
      <c r="G24" s="148"/>
      <c r="H24" s="35" t="s">
        <v>210</v>
      </c>
      <c r="I24" s="44"/>
      <c r="J24" s="44"/>
      <c r="K24" s="15"/>
      <c r="L24" s="44"/>
      <c r="M24" s="44"/>
      <c r="N24" s="8">
        <v>1</v>
      </c>
      <c r="O24" s="44"/>
      <c r="P24" s="45"/>
      <c r="Q24" s="44"/>
      <c r="R24" s="44"/>
      <c r="S24" s="44"/>
      <c r="T24" s="44"/>
      <c r="U24" s="126"/>
      <c r="V24" s="126"/>
      <c r="W24" s="17"/>
      <c r="X24" s="146"/>
      <c r="Y24" s="146"/>
      <c r="Z24" s="146"/>
      <c r="AA24" s="150"/>
      <c r="AB24" s="150"/>
      <c r="AC24" s="17"/>
    </row>
    <row r="25" spans="1:29" s="18" customFormat="1" ht="15" x14ac:dyDescent="0.15">
      <c r="A25" s="145"/>
      <c r="B25" s="137"/>
      <c r="C25" s="137"/>
      <c r="D25" s="183"/>
      <c r="E25" s="146"/>
      <c r="F25" s="148"/>
      <c r="G25" s="148"/>
      <c r="H25" s="35" t="s">
        <v>211</v>
      </c>
      <c r="I25" s="44"/>
      <c r="J25" s="44"/>
      <c r="K25" s="15"/>
      <c r="L25" s="44"/>
      <c r="M25" s="44"/>
      <c r="N25" s="8">
        <v>1</v>
      </c>
      <c r="O25" s="44"/>
      <c r="P25" s="45"/>
      <c r="Q25" s="44"/>
      <c r="R25" s="44"/>
      <c r="S25" s="44"/>
      <c r="T25" s="44"/>
      <c r="U25" s="126"/>
      <c r="V25" s="126"/>
      <c r="W25" s="17"/>
      <c r="X25" s="146"/>
      <c r="Y25" s="146"/>
      <c r="Z25" s="146"/>
      <c r="AA25" s="150"/>
      <c r="AB25" s="150"/>
      <c r="AC25" s="17"/>
    </row>
    <row r="26" spans="1:29" s="18" customFormat="1" ht="30" x14ac:dyDescent="0.15">
      <c r="A26" s="145"/>
      <c r="B26" s="137"/>
      <c r="C26" s="137"/>
      <c r="D26" s="183"/>
      <c r="E26" s="146"/>
      <c r="F26" s="148"/>
      <c r="G26" s="148"/>
      <c r="H26" s="35" t="s">
        <v>212</v>
      </c>
      <c r="I26" s="44"/>
      <c r="J26" s="44"/>
      <c r="K26" s="15"/>
      <c r="L26" s="44"/>
      <c r="M26" s="44"/>
      <c r="N26" s="8">
        <v>1</v>
      </c>
      <c r="O26" s="44"/>
      <c r="P26" s="45"/>
      <c r="Q26" s="44"/>
      <c r="R26" s="44"/>
      <c r="S26" s="44"/>
      <c r="T26" s="44"/>
      <c r="U26" s="126"/>
      <c r="V26" s="126"/>
      <c r="W26" s="17"/>
      <c r="X26" s="146"/>
      <c r="Y26" s="146"/>
      <c r="Z26" s="146"/>
      <c r="AA26" s="150"/>
      <c r="AB26" s="150"/>
      <c r="AC26" s="17"/>
    </row>
    <row r="27" spans="1:29" s="18" customFormat="1" ht="15" x14ac:dyDescent="0.15">
      <c r="A27" s="145"/>
      <c r="B27" s="137"/>
      <c r="C27" s="137"/>
      <c r="D27" s="183"/>
      <c r="E27" s="146"/>
      <c r="F27" s="148"/>
      <c r="G27" s="148"/>
      <c r="H27" s="35" t="s">
        <v>213</v>
      </c>
      <c r="I27" s="44"/>
      <c r="J27" s="44"/>
      <c r="K27" s="15"/>
      <c r="L27" s="44"/>
      <c r="M27" s="44"/>
      <c r="N27" s="8">
        <v>1</v>
      </c>
      <c r="O27" s="44"/>
      <c r="P27" s="45"/>
      <c r="Q27" s="44"/>
      <c r="R27" s="44"/>
      <c r="S27" s="44"/>
      <c r="T27" s="44"/>
      <c r="U27" s="126"/>
      <c r="V27" s="126"/>
      <c r="W27" s="17"/>
      <c r="X27" s="146"/>
      <c r="Y27" s="146"/>
      <c r="Z27" s="146"/>
      <c r="AA27" s="150"/>
      <c r="AB27" s="150"/>
      <c r="AC27" s="17"/>
    </row>
    <row r="28" spans="1:29" s="18" customFormat="1" ht="15" x14ac:dyDescent="0.15">
      <c r="A28" s="145"/>
      <c r="B28" s="137"/>
      <c r="C28" s="137"/>
      <c r="D28" s="183"/>
      <c r="E28" s="146"/>
      <c r="F28" s="148"/>
      <c r="G28" s="148"/>
      <c r="H28" s="35" t="s">
        <v>214</v>
      </c>
      <c r="I28" s="44"/>
      <c r="J28" s="44"/>
      <c r="K28" s="15"/>
      <c r="L28" s="44"/>
      <c r="M28" s="44"/>
      <c r="N28" s="8">
        <v>1</v>
      </c>
      <c r="O28" s="44"/>
      <c r="P28" s="45"/>
      <c r="Q28" s="44"/>
      <c r="R28" s="44"/>
      <c r="S28" s="44"/>
      <c r="T28" s="44"/>
      <c r="U28" s="126"/>
      <c r="V28" s="126"/>
      <c r="W28" s="17"/>
      <c r="X28" s="146"/>
      <c r="Y28" s="146"/>
      <c r="Z28" s="146"/>
      <c r="AA28" s="150"/>
      <c r="AB28" s="150"/>
      <c r="AC28" s="17"/>
    </row>
    <row r="29" spans="1:29" s="18" customFormat="1" ht="39.75" customHeight="1" x14ac:dyDescent="0.15">
      <c r="A29" s="145"/>
      <c r="B29" s="137"/>
      <c r="C29" s="137"/>
      <c r="D29" s="183"/>
      <c r="E29" s="146"/>
      <c r="F29" s="148"/>
      <c r="G29" s="148"/>
      <c r="H29" s="35" t="s">
        <v>215</v>
      </c>
      <c r="I29" s="44"/>
      <c r="J29" s="44"/>
      <c r="K29" s="15"/>
      <c r="L29" s="44"/>
      <c r="M29" s="44"/>
      <c r="N29" s="8">
        <v>1</v>
      </c>
      <c r="O29" s="44"/>
      <c r="P29" s="44"/>
      <c r="Q29" s="15"/>
      <c r="R29" s="44"/>
      <c r="S29" s="44"/>
      <c r="T29" s="44"/>
      <c r="U29" s="126"/>
      <c r="V29" s="126"/>
      <c r="W29" s="17"/>
      <c r="X29" s="146"/>
      <c r="Y29" s="146"/>
      <c r="Z29" s="146"/>
      <c r="AA29" s="150"/>
      <c r="AB29" s="150"/>
      <c r="AC29" s="17"/>
    </row>
    <row r="30" spans="1:29" ht="30" x14ac:dyDescent="0.2">
      <c r="A30" s="145"/>
      <c r="B30" s="137"/>
      <c r="C30" s="137"/>
      <c r="D30" s="183"/>
      <c r="E30" s="146"/>
      <c r="F30" s="148"/>
      <c r="G30" s="148"/>
      <c r="H30" s="35" t="s">
        <v>216</v>
      </c>
      <c r="I30" s="46"/>
      <c r="J30" s="46"/>
      <c r="K30" s="22"/>
      <c r="L30" s="46"/>
      <c r="M30" s="46"/>
      <c r="N30" s="8">
        <v>1</v>
      </c>
      <c r="O30" s="46"/>
      <c r="P30" s="46"/>
      <c r="Q30" s="46"/>
      <c r="R30" s="46"/>
      <c r="S30" s="46"/>
      <c r="T30" s="46"/>
      <c r="U30" s="126"/>
      <c r="V30" s="126"/>
      <c r="W30" s="17"/>
      <c r="X30" s="146"/>
      <c r="Y30" s="146"/>
      <c r="Z30" s="146"/>
      <c r="AA30" s="150"/>
      <c r="AB30" s="150"/>
      <c r="AC30" s="17"/>
    </row>
    <row r="31" spans="1:29" ht="30" x14ac:dyDescent="0.2">
      <c r="A31" s="145"/>
      <c r="B31" s="137"/>
      <c r="C31" s="137"/>
      <c r="D31" s="183"/>
      <c r="E31" s="146"/>
      <c r="F31" s="148"/>
      <c r="G31" s="148"/>
      <c r="H31" s="35" t="s">
        <v>217</v>
      </c>
      <c r="I31" s="47"/>
      <c r="J31" s="47"/>
      <c r="K31" s="48"/>
      <c r="L31" s="47"/>
      <c r="M31" s="47"/>
      <c r="N31" s="8">
        <v>1</v>
      </c>
      <c r="O31" s="47"/>
      <c r="P31" s="47"/>
      <c r="Q31" s="47"/>
      <c r="R31" s="47"/>
      <c r="S31" s="49"/>
      <c r="T31" s="47"/>
      <c r="U31" s="126"/>
      <c r="V31" s="126"/>
      <c r="W31" s="17"/>
      <c r="X31" s="146"/>
      <c r="Y31" s="146"/>
      <c r="Z31" s="146"/>
      <c r="AA31" s="150"/>
      <c r="AB31" s="150"/>
      <c r="AC31" s="17"/>
    </row>
    <row r="32" spans="1:29" ht="34.5" customHeight="1" x14ac:dyDescent="0.2">
      <c r="A32" s="145"/>
      <c r="B32" s="137"/>
      <c r="C32" s="137"/>
      <c r="D32" s="183"/>
      <c r="E32" s="146"/>
      <c r="F32" s="148"/>
      <c r="G32" s="148"/>
      <c r="H32" s="35" t="s">
        <v>218</v>
      </c>
      <c r="I32" s="47"/>
      <c r="J32" s="49"/>
      <c r="K32" s="49"/>
      <c r="L32" s="49"/>
      <c r="M32" s="49"/>
      <c r="N32" s="8">
        <v>1</v>
      </c>
      <c r="O32" s="49"/>
      <c r="P32" s="49"/>
      <c r="Q32" s="50"/>
      <c r="R32" s="49"/>
      <c r="S32" s="49"/>
      <c r="T32" s="49"/>
      <c r="U32" s="126"/>
      <c r="V32" s="126"/>
      <c r="W32" s="17"/>
      <c r="X32" s="146"/>
      <c r="Y32" s="146"/>
      <c r="Z32" s="146"/>
      <c r="AA32" s="150"/>
      <c r="AB32" s="150"/>
      <c r="AC32" s="17"/>
    </row>
    <row r="33" spans="1:29" ht="15" x14ac:dyDescent="0.2">
      <c r="A33" s="145"/>
      <c r="B33" s="137"/>
      <c r="C33" s="137"/>
      <c r="D33" s="183"/>
      <c r="E33" s="146"/>
      <c r="F33" s="148"/>
      <c r="G33" s="148"/>
      <c r="H33" s="35" t="s">
        <v>219</v>
      </c>
      <c r="I33" s="47"/>
      <c r="J33" s="47"/>
      <c r="K33" s="47"/>
      <c r="L33" s="51"/>
      <c r="M33" s="51"/>
      <c r="N33" s="8">
        <v>1</v>
      </c>
      <c r="O33" s="51"/>
      <c r="P33" s="51"/>
      <c r="Q33" s="51"/>
      <c r="R33" s="51"/>
      <c r="S33" s="51"/>
      <c r="T33" s="52"/>
      <c r="U33" s="126"/>
      <c r="V33" s="126"/>
      <c r="W33" s="17"/>
      <c r="X33" s="146"/>
      <c r="Y33" s="146"/>
      <c r="Z33" s="146"/>
      <c r="AA33" s="150"/>
      <c r="AB33" s="150"/>
      <c r="AC33" s="17"/>
    </row>
    <row r="34" spans="1:29" ht="30" x14ac:dyDescent="0.2">
      <c r="A34" s="145"/>
      <c r="B34" s="137"/>
      <c r="C34" s="137"/>
      <c r="D34" s="183"/>
      <c r="E34" s="146"/>
      <c r="F34" s="148"/>
      <c r="G34" s="148"/>
      <c r="H34" s="35" t="s">
        <v>220</v>
      </c>
      <c r="I34" s="11"/>
      <c r="J34" s="11"/>
      <c r="K34" s="11"/>
      <c r="L34" s="49"/>
      <c r="M34" s="11"/>
      <c r="N34" s="8">
        <v>1</v>
      </c>
      <c r="O34" s="11"/>
      <c r="P34" s="11"/>
      <c r="Q34" s="11"/>
      <c r="R34" s="11"/>
      <c r="S34" s="11"/>
      <c r="T34" s="11"/>
      <c r="U34" s="126"/>
      <c r="V34" s="126"/>
      <c r="W34" s="17"/>
      <c r="X34" s="146"/>
      <c r="Y34" s="146"/>
      <c r="Z34" s="146"/>
      <c r="AA34" s="150"/>
      <c r="AB34" s="150"/>
      <c r="AC34" s="17"/>
    </row>
    <row r="35" spans="1:29" ht="30" x14ac:dyDescent="0.2">
      <c r="A35" s="145"/>
      <c r="B35" s="137"/>
      <c r="C35" s="137"/>
      <c r="D35" s="183"/>
      <c r="E35" s="146"/>
      <c r="F35" s="148"/>
      <c r="G35" s="148"/>
      <c r="H35" s="35" t="s">
        <v>221</v>
      </c>
      <c r="I35" s="36"/>
      <c r="J35" s="36"/>
      <c r="K35" s="36"/>
      <c r="L35" s="36"/>
      <c r="M35" s="49"/>
      <c r="N35" s="8">
        <v>1</v>
      </c>
      <c r="O35" s="36"/>
      <c r="P35" s="36"/>
      <c r="Q35" s="36"/>
      <c r="R35" s="36"/>
      <c r="S35" s="36"/>
      <c r="T35" s="36"/>
      <c r="U35" s="126"/>
      <c r="V35" s="126"/>
      <c r="W35" s="17"/>
      <c r="X35" s="146"/>
      <c r="Y35" s="146"/>
      <c r="Z35" s="146"/>
      <c r="AA35" s="150"/>
      <c r="AB35" s="150"/>
      <c r="AC35" s="17"/>
    </row>
    <row r="36" spans="1:29" ht="15" x14ac:dyDescent="0.2">
      <c r="A36" s="145"/>
      <c r="B36" s="137"/>
      <c r="C36" s="137"/>
      <c r="D36" s="183"/>
      <c r="E36" s="146"/>
      <c r="F36" s="148"/>
      <c r="G36" s="148"/>
      <c r="H36" s="35" t="s">
        <v>222</v>
      </c>
      <c r="I36" s="36"/>
      <c r="J36" s="36"/>
      <c r="K36" s="36"/>
      <c r="L36" s="49"/>
      <c r="M36" s="36"/>
      <c r="N36" s="8">
        <v>1</v>
      </c>
      <c r="O36" s="36"/>
      <c r="P36" s="49"/>
      <c r="Q36" s="36"/>
      <c r="R36" s="36"/>
      <c r="S36" s="36"/>
      <c r="T36" s="49"/>
      <c r="U36" s="126"/>
      <c r="V36" s="126"/>
      <c r="W36" s="17"/>
      <c r="X36" s="146"/>
      <c r="Y36" s="146"/>
      <c r="Z36" s="146"/>
      <c r="AA36" s="150"/>
      <c r="AB36" s="150"/>
      <c r="AC36" s="17"/>
    </row>
    <row r="37" spans="1:29" ht="30" x14ac:dyDescent="0.2">
      <c r="A37" s="145"/>
      <c r="B37" s="137"/>
      <c r="C37" s="137"/>
      <c r="D37" s="183"/>
      <c r="E37" s="146"/>
      <c r="F37" s="148"/>
      <c r="G37" s="148"/>
      <c r="H37" s="35" t="s">
        <v>223</v>
      </c>
      <c r="I37" s="37"/>
      <c r="J37" s="8"/>
      <c r="K37" s="8"/>
      <c r="L37" s="37"/>
      <c r="M37" s="37"/>
      <c r="N37" s="8">
        <v>1</v>
      </c>
      <c r="O37" s="37"/>
      <c r="P37" s="37"/>
      <c r="Q37" s="37"/>
      <c r="R37" s="37"/>
      <c r="S37" s="37"/>
      <c r="T37" s="37"/>
      <c r="U37" s="126"/>
      <c r="V37" s="126"/>
      <c r="W37" s="17"/>
      <c r="X37" s="146"/>
      <c r="Y37" s="146"/>
      <c r="Z37" s="146"/>
      <c r="AA37" s="150"/>
      <c r="AB37" s="150"/>
      <c r="AC37" s="17"/>
    </row>
    <row r="38" spans="1:29" ht="30" x14ac:dyDescent="0.2">
      <c r="A38" s="145"/>
      <c r="B38" s="137"/>
      <c r="C38" s="137"/>
      <c r="D38" s="183"/>
      <c r="E38" s="146"/>
      <c r="F38" s="148"/>
      <c r="G38" s="148"/>
      <c r="H38" s="35" t="s">
        <v>224</v>
      </c>
      <c r="I38" s="37"/>
      <c r="J38" s="8"/>
      <c r="K38" s="8"/>
      <c r="L38" s="8"/>
      <c r="M38" s="8"/>
      <c r="N38" s="8">
        <v>1</v>
      </c>
      <c r="O38" s="8"/>
      <c r="P38" s="8"/>
      <c r="Q38" s="8"/>
      <c r="R38" s="8"/>
      <c r="S38" s="8"/>
      <c r="T38" s="8"/>
      <c r="U38" s="126"/>
      <c r="V38" s="126"/>
      <c r="W38" s="17"/>
      <c r="X38" s="146"/>
      <c r="Y38" s="146"/>
      <c r="Z38" s="146"/>
      <c r="AA38" s="150"/>
      <c r="AB38" s="150"/>
      <c r="AC38" s="17"/>
    </row>
    <row r="39" spans="1:29" ht="30" x14ac:dyDescent="0.2">
      <c r="A39" s="145"/>
      <c r="B39" s="137"/>
      <c r="C39" s="137"/>
      <c r="D39" s="183"/>
      <c r="E39" s="146"/>
      <c r="F39" s="148"/>
      <c r="G39" s="148"/>
      <c r="H39" s="35" t="s">
        <v>225</v>
      </c>
      <c r="I39" s="38"/>
      <c r="J39" s="38"/>
      <c r="K39" s="31"/>
      <c r="L39" s="38"/>
      <c r="M39" s="38"/>
      <c r="N39" s="8">
        <v>1</v>
      </c>
      <c r="O39" s="38"/>
      <c r="P39" s="31"/>
      <c r="Q39" s="38"/>
      <c r="R39" s="38"/>
      <c r="S39" s="38"/>
      <c r="T39" s="31"/>
      <c r="U39" s="126"/>
      <c r="V39" s="126"/>
      <c r="W39" s="17"/>
      <c r="X39" s="146"/>
      <c r="Y39" s="146"/>
      <c r="Z39" s="146"/>
      <c r="AA39" s="150"/>
      <c r="AB39" s="150"/>
      <c r="AC39" s="17"/>
    </row>
    <row r="40" spans="1:29" ht="15" x14ac:dyDescent="0.2">
      <c r="A40" s="145"/>
      <c r="B40" s="137"/>
      <c r="C40" s="137"/>
      <c r="D40" s="183"/>
      <c r="E40" s="146"/>
      <c r="F40" s="148"/>
      <c r="G40" s="148"/>
      <c r="H40" s="35" t="s">
        <v>226</v>
      </c>
      <c r="I40" s="44"/>
      <c r="J40" s="44"/>
      <c r="K40" s="15"/>
      <c r="L40" s="44"/>
      <c r="M40" s="44"/>
      <c r="N40" s="8">
        <v>1</v>
      </c>
      <c r="O40" s="44"/>
      <c r="P40" s="44"/>
      <c r="Q40" s="15"/>
      <c r="R40" s="44"/>
      <c r="S40" s="44"/>
      <c r="T40" s="15"/>
      <c r="U40" s="126"/>
      <c r="V40" s="126"/>
      <c r="W40" s="17"/>
      <c r="X40" s="146"/>
      <c r="Y40" s="146"/>
      <c r="Z40" s="146"/>
      <c r="AA40" s="150"/>
      <c r="AB40" s="150"/>
      <c r="AC40" s="17"/>
    </row>
    <row r="41" spans="1:29" ht="15" x14ac:dyDescent="0.2">
      <c r="A41" s="145"/>
      <c r="B41" s="137"/>
      <c r="C41" s="137"/>
      <c r="D41" s="183"/>
      <c r="E41" s="146"/>
      <c r="F41" s="148"/>
      <c r="G41" s="148"/>
      <c r="H41" s="35" t="s">
        <v>227</v>
      </c>
      <c r="I41" s="37"/>
      <c r="J41" s="37"/>
      <c r="K41" s="8"/>
      <c r="L41" s="37"/>
      <c r="M41" s="8"/>
      <c r="N41" s="8">
        <v>1</v>
      </c>
      <c r="O41" s="8"/>
      <c r="P41" s="8"/>
      <c r="Q41" s="8"/>
      <c r="R41" s="8"/>
      <c r="S41" s="8"/>
      <c r="T41" s="8"/>
      <c r="U41" s="126"/>
      <c r="V41" s="126"/>
      <c r="W41" s="17"/>
      <c r="X41" s="146"/>
      <c r="Y41" s="146"/>
      <c r="Z41" s="146"/>
      <c r="AA41" s="150"/>
      <c r="AB41" s="150"/>
      <c r="AC41" s="17"/>
    </row>
    <row r="42" spans="1:29" ht="30" x14ac:dyDescent="0.2">
      <c r="A42" s="145"/>
      <c r="B42" s="137"/>
      <c r="C42" s="137"/>
      <c r="D42" s="183"/>
      <c r="E42" s="146"/>
      <c r="F42" s="148"/>
      <c r="G42" s="148"/>
      <c r="H42" s="35" t="s">
        <v>228</v>
      </c>
      <c r="I42" s="37"/>
      <c r="J42" s="37"/>
      <c r="K42" s="8"/>
      <c r="L42" s="37"/>
      <c r="M42" s="37"/>
      <c r="N42" s="8">
        <v>1</v>
      </c>
      <c r="O42" s="39"/>
      <c r="P42" s="39"/>
      <c r="Q42" s="39"/>
      <c r="R42" s="39"/>
      <c r="S42" s="37"/>
      <c r="T42" s="37"/>
      <c r="U42" s="126"/>
      <c r="V42" s="126"/>
      <c r="W42" s="17"/>
      <c r="X42" s="146"/>
      <c r="Y42" s="146"/>
      <c r="Z42" s="146"/>
      <c r="AA42" s="150"/>
      <c r="AB42" s="150"/>
      <c r="AC42" s="17"/>
    </row>
    <row r="43" spans="1:29" ht="15" x14ac:dyDescent="0.2">
      <c r="A43" s="145"/>
      <c r="B43" s="137"/>
      <c r="C43" s="137"/>
      <c r="D43" s="183"/>
      <c r="E43" s="146"/>
      <c r="F43" s="148"/>
      <c r="G43" s="148"/>
      <c r="H43" s="35" t="s">
        <v>229</v>
      </c>
      <c r="I43" s="38"/>
      <c r="J43" s="38"/>
      <c r="K43" s="31"/>
      <c r="L43" s="38"/>
      <c r="M43" s="38"/>
      <c r="N43" s="8">
        <v>1</v>
      </c>
      <c r="O43" s="40"/>
      <c r="P43" s="40"/>
      <c r="Q43" s="40"/>
      <c r="R43" s="40"/>
      <c r="S43" s="38"/>
      <c r="T43" s="38"/>
      <c r="U43" s="126"/>
      <c r="V43" s="126"/>
      <c r="W43" s="17"/>
      <c r="X43" s="146"/>
      <c r="Y43" s="146"/>
      <c r="Z43" s="146"/>
      <c r="AA43" s="150"/>
      <c r="AB43" s="150"/>
      <c r="AC43" s="17"/>
    </row>
    <row r="44" spans="1:29" ht="15" x14ac:dyDescent="0.2">
      <c r="A44" s="145"/>
      <c r="B44" s="137"/>
      <c r="C44" s="137"/>
      <c r="D44" s="183"/>
      <c r="E44" s="146"/>
      <c r="F44" s="149"/>
      <c r="G44" s="149"/>
      <c r="H44" s="35" t="s">
        <v>230</v>
      </c>
      <c r="I44" s="38"/>
      <c r="J44" s="38"/>
      <c r="K44" s="31"/>
      <c r="L44" s="38"/>
      <c r="M44" s="38"/>
      <c r="N44" s="8">
        <v>1</v>
      </c>
      <c r="O44" s="40"/>
      <c r="P44" s="40"/>
      <c r="Q44" s="40"/>
      <c r="R44" s="40"/>
      <c r="S44" s="38"/>
      <c r="T44" s="38"/>
      <c r="U44" s="127"/>
      <c r="V44" s="127"/>
      <c r="W44" s="17"/>
      <c r="X44" s="146"/>
      <c r="Y44" s="146"/>
      <c r="Z44" s="146"/>
      <c r="AA44" s="150"/>
      <c r="AB44" s="150"/>
      <c r="AC44" s="17"/>
    </row>
    <row r="45" spans="1:29" s="18" customFormat="1" ht="66.75" customHeight="1" x14ac:dyDescent="0.15">
      <c r="A45" s="145"/>
      <c r="B45" s="113" t="s">
        <v>231</v>
      </c>
      <c r="C45" s="5" t="s">
        <v>232</v>
      </c>
      <c r="D45" s="184" t="s">
        <v>233</v>
      </c>
      <c r="E45" s="42">
        <v>2</v>
      </c>
      <c r="F45" s="42" t="s">
        <v>234</v>
      </c>
      <c r="G45" s="42" t="s">
        <v>235</v>
      </c>
      <c r="H45" s="41" t="s">
        <v>189</v>
      </c>
      <c r="I45" s="15"/>
      <c r="J45" s="15"/>
      <c r="K45" s="15"/>
      <c r="L45" s="15">
        <v>1</v>
      </c>
      <c r="M45" s="15"/>
      <c r="N45" s="15"/>
      <c r="O45" s="15">
        <v>1</v>
      </c>
      <c r="P45" s="15"/>
      <c r="Q45" s="15"/>
      <c r="R45" s="15"/>
      <c r="S45" s="15"/>
      <c r="T45" s="15"/>
      <c r="U45" s="94" t="s">
        <v>108</v>
      </c>
      <c r="V45" s="94" t="s">
        <v>497</v>
      </c>
      <c r="W45" s="17"/>
      <c r="X45" s="42">
        <v>2</v>
      </c>
      <c r="Y45" s="42">
        <v>1</v>
      </c>
      <c r="Z45" s="42">
        <v>0</v>
      </c>
      <c r="AA45" s="69">
        <f>Z45/Y45</f>
        <v>0</v>
      </c>
      <c r="AB45" s="69">
        <f>Z45/X45</f>
        <v>0</v>
      </c>
      <c r="AC45" s="17"/>
    </row>
    <row r="46" spans="1:29" s="18" customFormat="1" ht="105" x14ac:dyDescent="0.15">
      <c r="A46" s="145"/>
      <c r="B46" s="114"/>
      <c r="C46" s="5" t="s">
        <v>236</v>
      </c>
      <c r="D46" s="182" t="s">
        <v>237</v>
      </c>
      <c r="E46" s="42">
        <v>4</v>
      </c>
      <c r="F46" s="42" t="s">
        <v>234</v>
      </c>
      <c r="G46" s="42" t="s">
        <v>235</v>
      </c>
      <c r="H46" s="41" t="s">
        <v>189</v>
      </c>
      <c r="I46" s="15"/>
      <c r="J46" s="15">
        <v>1</v>
      </c>
      <c r="K46" s="15"/>
      <c r="L46" s="15">
        <v>1</v>
      </c>
      <c r="M46" s="15">
        <v>1</v>
      </c>
      <c r="N46" s="15">
        <v>1</v>
      </c>
      <c r="O46" s="15"/>
      <c r="P46" s="15"/>
      <c r="Q46" s="15"/>
      <c r="R46" s="15"/>
      <c r="S46" s="15"/>
      <c r="T46" s="15"/>
      <c r="U46" s="94" t="s">
        <v>109</v>
      </c>
      <c r="V46" s="94" t="s">
        <v>505</v>
      </c>
      <c r="W46" s="17"/>
      <c r="X46" s="42">
        <v>4</v>
      </c>
      <c r="Y46" s="42">
        <v>2</v>
      </c>
      <c r="Z46" s="42">
        <v>2</v>
      </c>
      <c r="AA46" s="69">
        <f>Z46/Y46</f>
        <v>1</v>
      </c>
      <c r="AB46" s="69">
        <f t="shared" ref="AB46:AB48" si="2">Z46/X46</f>
        <v>0.5</v>
      </c>
      <c r="AC46" s="17"/>
    </row>
    <row r="47" spans="1:29" s="18" customFormat="1" ht="105" x14ac:dyDescent="0.15">
      <c r="A47" s="145"/>
      <c r="B47" s="114"/>
      <c r="C47" s="5" t="s">
        <v>238</v>
      </c>
      <c r="D47" s="185" t="s">
        <v>239</v>
      </c>
      <c r="E47" s="53">
        <v>1</v>
      </c>
      <c r="F47" s="54" t="s">
        <v>240</v>
      </c>
      <c r="G47" s="55" t="s">
        <v>241</v>
      </c>
      <c r="H47" s="20" t="s">
        <v>29</v>
      </c>
      <c r="I47" s="15"/>
      <c r="J47" s="15"/>
      <c r="K47" s="15">
        <v>1</v>
      </c>
      <c r="L47" s="8"/>
      <c r="M47" s="8"/>
      <c r="N47" s="8"/>
      <c r="O47" s="8"/>
      <c r="P47" s="8"/>
      <c r="Q47" s="8"/>
      <c r="R47" s="8"/>
      <c r="S47" s="8"/>
      <c r="T47" s="8"/>
      <c r="U47" s="94" t="s">
        <v>107</v>
      </c>
      <c r="V47" s="94" t="s">
        <v>506</v>
      </c>
      <c r="W47" s="17"/>
      <c r="X47" s="98">
        <v>1</v>
      </c>
      <c r="Y47" s="98">
        <v>1</v>
      </c>
      <c r="Z47" s="98">
        <v>1</v>
      </c>
      <c r="AA47" s="69">
        <f t="shared" ref="AA47:AA48" si="3">Z47/Y47</f>
        <v>1</v>
      </c>
      <c r="AB47" s="69">
        <f t="shared" si="2"/>
        <v>1</v>
      </c>
      <c r="AC47" s="17"/>
    </row>
    <row r="48" spans="1:29" ht="105" x14ac:dyDescent="0.2">
      <c r="A48" s="145"/>
      <c r="B48" s="137" t="s">
        <v>242</v>
      </c>
      <c r="C48" s="5" t="s">
        <v>243</v>
      </c>
      <c r="D48" s="186" t="s">
        <v>244</v>
      </c>
      <c r="E48" s="53">
        <v>2</v>
      </c>
      <c r="F48" s="54" t="s">
        <v>245</v>
      </c>
      <c r="G48" s="55" t="s">
        <v>246</v>
      </c>
      <c r="H48" s="20" t="s">
        <v>29</v>
      </c>
      <c r="I48" s="44"/>
      <c r="J48" s="15"/>
      <c r="K48" s="15">
        <v>1</v>
      </c>
      <c r="L48" s="15"/>
      <c r="M48" s="15"/>
      <c r="N48" s="15">
        <v>1</v>
      </c>
      <c r="O48" s="15"/>
      <c r="P48" s="15"/>
      <c r="Q48" s="44"/>
      <c r="R48" s="44"/>
      <c r="S48" s="44"/>
      <c r="T48" s="45"/>
      <c r="U48" s="94" t="s">
        <v>109</v>
      </c>
      <c r="V48" s="94" t="s">
        <v>507</v>
      </c>
      <c r="W48" s="17"/>
      <c r="X48" s="98">
        <v>2</v>
      </c>
      <c r="Y48" s="98">
        <v>1</v>
      </c>
      <c r="Z48" s="98">
        <v>1</v>
      </c>
      <c r="AA48" s="69">
        <f t="shared" si="3"/>
        <v>1</v>
      </c>
      <c r="AB48" s="69">
        <f t="shared" si="2"/>
        <v>0.5</v>
      </c>
      <c r="AC48" s="17"/>
    </row>
    <row r="49" spans="1:29" ht="42.75" customHeight="1" x14ac:dyDescent="0.2">
      <c r="A49" s="145"/>
      <c r="B49" s="137"/>
      <c r="C49" s="5" t="s">
        <v>247</v>
      </c>
      <c r="D49" s="185" t="s">
        <v>248</v>
      </c>
      <c r="E49" s="56">
        <v>1</v>
      </c>
      <c r="F49" s="57" t="s">
        <v>161</v>
      </c>
      <c r="G49" s="58" t="s">
        <v>249</v>
      </c>
      <c r="H49" s="20" t="s">
        <v>29</v>
      </c>
      <c r="I49" s="44"/>
      <c r="J49" s="44"/>
      <c r="K49" s="44"/>
      <c r="L49" s="5"/>
      <c r="M49" s="44"/>
      <c r="N49" s="44"/>
      <c r="O49" s="15"/>
      <c r="P49" s="15">
        <v>1</v>
      </c>
      <c r="Q49" s="22"/>
      <c r="R49" s="22"/>
      <c r="S49" s="22"/>
      <c r="T49" s="22"/>
      <c r="U49" s="94" t="s">
        <v>109</v>
      </c>
      <c r="V49" s="94" t="s">
        <v>504</v>
      </c>
      <c r="W49" s="17"/>
      <c r="X49" s="42">
        <v>1</v>
      </c>
      <c r="Y49" s="42">
        <v>0</v>
      </c>
      <c r="Z49" s="42"/>
      <c r="AA49" s="69"/>
      <c r="AB49" s="69">
        <f>Z49/X49</f>
        <v>0</v>
      </c>
      <c r="AC49" s="17"/>
    </row>
    <row r="50" spans="1:29" ht="70.5" customHeight="1" x14ac:dyDescent="0.2">
      <c r="A50" s="145"/>
      <c r="B50" s="137"/>
      <c r="C50" s="5" t="s">
        <v>250</v>
      </c>
      <c r="D50" s="185" t="s">
        <v>251</v>
      </c>
      <c r="E50" s="56">
        <v>1</v>
      </c>
      <c r="F50" s="57" t="s">
        <v>252</v>
      </c>
      <c r="G50" s="58" t="s">
        <v>253</v>
      </c>
      <c r="H50" s="20" t="s">
        <v>29</v>
      </c>
      <c r="I50" s="44"/>
      <c r="J50" s="44"/>
      <c r="K50" s="44"/>
      <c r="L50" s="5"/>
      <c r="M50" s="44"/>
      <c r="N50" s="44"/>
      <c r="O50" s="15"/>
      <c r="P50" s="15">
        <v>1</v>
      </c>
      <c r="Q50" s="22"/>
      <c r="R50" s="22"/>
      <c r="S50" s="22"/>
      <c r="T50" s="22"/>
      <c r="U50" s="94" t="s">
        <v>109</v>
      </c>
      <c r="V50" s="94" t="s">
        <v>504</v>
      </c>
      <c r="W50" s="17"/>
      <c r="X50" s="42">
        <v>1</v>
      </c>
      <c r="Y50" s="42">
        <v>0</v>
      </c>
      <c r="Z50" s="42"/>
      <c r="AA50" s="69"/>
      <c r="AB50" s="69">
        <f>Z50/X50</f>
        <v>0</v>
      </c>
      <c r="AC50" s="17"/>
    </row>
    <row r="51" spans="1:29" ht="30" x14ac:dyDescent="0.2">
      <c r="A51" s="145"/>
      <c r="B51" s="137"/>
      <c r="C51" s="113" t="s">
        <v>254</v>
      </c>
      <c r="D51" s="138" t="s">
        <v>255</v>
      </c>
      <c r="E51" s="141">
        <v>32</v>
      </c>
      <c r="F51" s="141" t="s">
        <v>256</v>
      </c>
      <c r="G51" s="144" t="s">
        <v>257</v>
      </c>
      <c r="H51" s="35" t="s">
        <v>199</v>
      </c>
      <c r="I51" s="22"/>
      <c r="J51" s="22"/>
      <c r="K51" s="22"/>
      <c r="L51" s="22"/>
      <c r="M51" s="22"/>
      <c r="N51" s="22"/>
      <c r="O51" s="22"/>
      <c r="P51" s="22">
        <v>1</v>
      </c>
      <c r="Q51" s="22"/>
      <c r="R51" s="22"/>
      <c r="S51" s="22"/>
      <c r="T51" s="22"/>
      <c r="U51" s="125" t="s">
        <v>109</v>
      </c>
      <c r="V51" s="125" t="s">
        <v>504</v>
      </c>
      <c r="W51" s="17"/>
      <c r="X51" s="146">
        <v>32</v>
      </c>
      <c r="Y51" s="146">
        <v>0</v>
      </c>
      <c r="Z51" s="146"/>
      <c r="AA51" s="150"/>
      <c r="AB51" s="150">
        <f>Z51/X51</f>
        <v>0</v>
      </c>
      <c r="AC51" s="17"/>
    </row>
    <row r="52" spans="1:29" ht="30" x14ac:dyDescent="0.2">
      <c r="A52" s="145"/>
      <c r="B52" s="137"/>
      <c r="C52" s="114"/>
      <c r="D52" s="139"/>
      <c r="E52" s="142"/>
      <c r="F52" s="142"/>
      <c r="G52" s="142"/>
      <c r="H52" s="35" t="s">
        <v>200</v>
      </c>
      <c r="I52" s="22"/>
      <c r="J52" s="22"/>
      <c r="K52" s="22"/>
      <c r="L52" s="22"/>
      <c r="M52" s="22"/>
      <c r="N52" s="22"/>
      <c r="O52" s="22"/>
      <c r="P52" s="22">
        <v>1</v>
      </c>
      <c r="Q52" s="22"/>
      <c r="R52" s="22"/>
      <c r="S52" s="22"/>
      <c r="T52" s="22"/>
      <c r="U52" s="126"/>
      <c r="V52" s="126"/>
      <c r="W52" s="17"/>
      <c r="X52" s="146"/>
      <c r="Y52" s="146"/>
      <c r="Z52" s="146"/>
      <c r="AA52" s="150"/>
      <c r="AB52" s="150"/>
      <c r="AC52" s="17"/>
    </row>
    <row r="53" spans="1:29" ht="15" x14ac:dyDescent="0.2">
      <c r="A53" s="145"/>
      <c r="B53" s="137"/>
      <c r="C53" s="114"/>
      <c r="D53" s="139"/>
      <c r="E53" s="142"/>
      <c r="F53" s="142"/>
      <c r="G53" s="142"/>
      <c r="H53" s="35" t="s">
        <v>201</v>
      </c>
      <c r="I53" s="22"/>
      <c r="J53" s="22"/>
      <c r="K53" s="22"/>
      <c r="L53" s="22"/>
      <c r="M53" s="22"/>
      <c r="N53" s="22"/>
      <c r="O53" s="22"/>
      <c r="P53" s="22">
        <v>1</v>
      </c>
      <c r="Q53" s="22"/>
      <c r="R53" s="22"/>
      <c r="S53" s="22"/>
      <c r="T53" s="22"/>
      <c r="U53" s="126"/>
      <c r="V53" s="126"/>
      <c r="W53" s="17"/>
      <c r="X53" s="146"/>
      <c r="Y53" s="146"/>
      <c r="Z53" s="146"/>
      <c r="AA53" s="150"/>
      <c r="AB53" s="150"/>
      <c r="AC53" s="17"/>
    </row>
    <row r="54" spans="1:29" ht="30" x14ac:dyDescent="0.2">
      <c r="A54" s="145"/>
      <c r="B54" s="137"/>
      <c r="C54" s="114"/>
      <c r="D54" s="139"/>
      <c r="E54" s="142"/>
      <c r="F54" s="142"/>
      <c r="G54" s="142"/>
      <c r="H54" s="35" t="s">
        <v>202</v>
      </c>
      <c r="I54" s="22"/>
      <c r="J54" s="22"/>
      <c r="K54" s="22"/>
      <c r="L54" s="22"/>
      <c r="M54" s="22"/>
      <c r="N54" s="22"/>
      <c r="O54" s="22"/>
      <c r="P54" s="22">
        <v>1</v>
      </c>
      <c r="Q54" s="22"/>
      <c r="R54" s="22"/>
      <c r="S54" s="22"/>
      <c r="T54" s="22"/>
      <c r="U54" s="126"/>
      <c r="V54" s="126"/>
      <c r="W54" s="17"/>
      <c r="X54" s="146"/>
      <c r="Y54" s="146"/>
      <c r="Z54" s="146"/>
      <c r="AA54" s="150"/>
      <c r="AB54" s="150"/>
      <c r="AC54" s="17"/>
    </row>
    <row r="55" spans="1:29" ht="15" x14ac:dyDescent="0.2">
      <c r="A55" s="145"/>
      <c r="B55" s="137"/>
      <c r="C55" s="114"/>
      <c r="D55" s="139"/>
      <c r="E55" s="142"/>
      <c r="F55" s="142"/>
      <c r="G55" s="142"/>
      <c r="H55" s="35" t="s">
        <v>203</v>
      </c>
      <c r="I55" s="22"/>
      <c r="J55" s="22"/>
      <c r="K55" s="22"/>
      <c r="L55" s="22"/>
      <c r="M55" s="22"/>
      <c r="N55" s="22"/>
      <c r="O55" s="22"/>
      <c r="P55" s="22">
        <v>1</v>
      </c>
      <c r="Q55" s="22"/>
      <c r="R55" s="22"/>
      <c r="S55" s="22"/>
      <c r="T55" s="22"/>
      <c r="U55" s="126"/>
      <c r="V55" s="126"/>
      <c r="W55" s="17"/>
      <c r="X55" s="146"/>
      <c r="Y55" s="146"/>
      <c r="Z55" s="146"/>
      <c r="AA55" s="150"/>
      <c r="AB55" s="150"/>
      <c r="AC55" s="17"/>
    </row>
    <row r="56" spans="1:29" ht="15" x14ac:dyDescent="0.2">
      <c r="A56" s="145"/>
      <c r="B56" s="137"/>
      <c r="C56" s="114"/>
      <c r="D56" s="139"/>
      <c r="E56" s="142"/>
      <c r="F56" s="142"/>
      <c r="G56" s="142"/>
      <c r="H56" s="35" t="s">
        <v>204</v>
      </c>
      <c r="I56" s="22"/>
      <c r="J56" s="22"/>
      <c r="K56" s="22"/>
      <c r="L56" s="22"/>
      <c r="M56" s="22"/>
      <c r="N56" s="22"/>
      <c r="O56" s="22"/>
      <c r="P56" s="22">
        <v>1</v>
      </c>
      <c r="Q56" s="22"/>
      <c r="R56" s="22"/>
      <c r="S56" s="22"/>
      <c r="T56" s="22"/>
      <c r="U56" s="126"/>
      <c r="V56" s="126"/>
      <c r="W56" s="17"/>
      <c r="X56" s="146"/>
      <c r="Y56" s="146"/>
      <c r="Z56" s="146"/>
      <c r="AA56" s="150"/>
      <c r="AB56" s="150"/>
      <c r="AC56" s="17"/>
    </row>
    <row r="57" spans="1:29" ht="15" x14ac:dyDescent="0.2">
      <c r="A57" s="145"/>
      <c r="B57" s="137"/>
      <c r="C57" s="114"/>
      <c r="D57" s="139"/>
      <c r="E57" s="142"/>
      <c r="F57" s="142"/>
      <c r="G57" s="142"/>
      <c r="H57" s="35" t="s">
        <v>205</v>
      </c>
      <c r="I57" s="22"/>
      <c r="J57" s="22"/>
      <c r="K57" s="22"/>
      <c r="L57" s="22"/>
      <c r="M57" s="22"/>
      <c r="N57" s="22"/>
      <c r="O57" s="22"/>
      <c r="P57" s="22">
        <v>1</v>
      </c>
      <c r="Q57" s="22"/>
      <c r="R57" s="22"/>
      <c r="S57" s="22"/>
      <c r="T57" s="22"/>
      <c r="U57" s="126"/>
      <c r="V57" s="126"/>
      <c r="W57" s="17"/>
      <c r="X57" s="146"/>
      <c r="Y57" s="146"/>
      <c r="Z57" s="146"/>
      <c r="AA57" s="150"/>
      <c r="AB57" s="150"/>
      <c r="AC57" s="17"/>
    </row>
    <row r="58" spans="1:29" ht="15" x14ac:dyDescent="0.2">
      <c r="A58" s="145"/>
      <c r="B58" s="137"/>
      <c r="C58" s="114"/>
      <c r="D58" s="139"/>
      <c r="E58" s="142"/>
      <c r="F58" s="142"/>
      <c r="G58" s="142"/>
      <c r="H58" s="35" t="s">
        <v>206</v>
      </c>
      <c r="I58" s="22"/>
      <c r="J58" s="22"/>
      <c r="K58" s="22"/>
      <c r="L58" s="22"/>
      <c r="M58" s="22"/>
      <c r="N58" s="22"/>
      <c r="O58" s="22"/>
      <c r="P58" s="22">
        <v>1</v>
      </c>
      <c r="Q58" s="22"/>
      <c r="R58" s="22"/>
      <c r="S58" s="22"/>
      <c r="T58" s="22"/>
      <c r="U58" s="126"/>
      <c r="V58" s="126"/>
      <c r="W58" s="17"/>
      <c r="X58" s="146"/>
      <c r="Y58" s="146"/>
      <c r="Z58" s="146"/>
      <c r="AA58" s="150"/>
      <c r="AB58" s="150"/>
      <c r="AC58" s="17"/>
    </row>
    <row r="59" spans="1:29" ht="15" x14ac:dyDescent="0.2">
      <c r="A59" s="145"/>
      <c r="B59" s="137"/>
      <c r="C59" s="114"/>
      <c r="D59" s="139"/>
      <c r="E59" s="142"/>
      <c r="F59" s="142"/>
      <c r="G59" s="142"/>
      <c r="H59" s="35" t="s">
        <v>207</v>
      </c>
      <c r="I59" s="22"/>
      <c r="J59" s="22"/>
      <c r="K59" s="22"/>
      <c r="L59" s="22"/>
      <c r="M59" s="22"/>
      <c r="N59" s="22"/>
      <c r="O59" s="22"/>
      <c r="P59" s="22">
        <v>1</v>
      </c>
      <c r="Q59" s="22"/>
      <c r="R59" s="22"/>
      <c r="S59" s="22"/>
      <c r="T59" s="22"/>
      <c r="U59" s="126"/>
      <c r="V59" s="126"/>
      <c r="W59" s="17"/>
      <c r="X59" s="146"/>
      <c r="Y59" s="146"/>
      <c r="Z59" s="146"/>
      <c r="AA59" s="150"/>
      <c r="AB59" s="150"/>
      <c r="AC59" s="17"/>
    </row>
    <row r="60" spans="1:29" ht="15" x14ac:dyDescent="0.2">
      <c r="A60" s="145"/>
      <c r="B60" s="137"/>
      <c r="C60" s="114"/>
      <c r="D60" s="139"/>
      <c r="E60" s="142"/>
      <c r="F60" s="142"/>
      <c r="G60" s="142"/>
      <c r="H60" s="35" t="s">
        <v>208</v>
      </c>
      <c r="I60" s="22"/>
      <c r="J60" s="22"/>
      <c r="K60" s="22"/>
      <c r="L60" s="22"/>
      <c r="M60" s="22"/>
      <c r="N60" s="22"/>
      <c r="O60" s="22"/>
      <c r="P60" s="22">
        <v>1</v>
      </c>
      <c r="Q60" s="22"/>
      <c r="R60" s="22"/>
      <c r="S60" s="22"/>
      <c r="T60" s="22"/>
      <c r="U60" s="126"/>
      <c r="V60" s="126"/>
      <c r="W60" s="17"/>
      <c r="X60" s="146"/>
      <c r="Y60" s="146"/>
      <c r="Z60" s="146"/>
      <c r="AA60" s="150"/>
      <c r="AB60" s="150"/>
      <c r="AC60" s="17"/>
    </row>
    <row r="61" spans="1:29" ht="15" x14ac:dyDescent="0.2">
      <c r="A61" s="145"/>
      <c r="B61" s="137"/>
      <c r="C61" s="114"/>
      <c r="D61" s="139"/>
      <c r="E61" s="142"/>
      <c r="F61" s="142"/>
      <c r="G61" s="142"/>
      <c r="H61" s="35" t="s">
        <v>209</v>
      </c>
      <c r="I61" s="22"/>
      <c r="J61" s="22"/>
      <c r="K61" s="22"/>
      <c r="L61" s="22"/>
      <c r="M61" s="22"/>
      <c r="N61" s="22"/>
      <c r="O61" s="22"/>
      <c r="P61" s="22">
        <v>1</v>
      </c>
      <c r="Q61" s="22"/>
      <c r="R61" s="22"/>
      <c r="S61" s="22"/>
      <c r="T61" s="22"/>
      <c r="U61" s="126"/>
      <c r="V61" s="126"/>
      <c r="W61" s="17"/>
      <c r="X61" s="146"/>
      <c r="Y61" s="146"/>
      <c r="Z61" s="146"/>
      <c r="AA61" s="150"/>
      <c r="AB61" s="150"/>
      <c r="AC61" s="17"/>
    </row>
    <row r="62" spans="1:29" ht="15" x14ac:dyDescent="0.2">
      <c r="A62" s="145"/>
      <c r="B62" s="137"/>
      <c r="C62" s="114"/>
      <c r="D62" s="139"/>
      <c r="E62" s="142"/>
      <c r="F62" s="142"/>
      <c r="G62" s="142"/>
      <c r="H62" s="35" t="s">
        <v>210</v>
      </c>
      <c r="I62" s="22"/>
      <c r="J62" s="22"/>
      <c r="K62" s="22"/>
      <c r="L62" s="22"/>
      <c r="M62" s="22"/>
      <c r="N62" s="22"/>
      <c r="O62" s="22"/>
      <c r="P62" s="22">
        <v>1</v>
      </c>
      <c r="Q62" s="22"/>
      <c r="R62" s="22"/>
      <c r="S62" s="22"/>
      <c r="T62" s="22"/>
      <c r="U62" s="126"/>
      <c r="V62" s="126"/>
      <c r="W62" s="17"/>
      <c r="X62" s="146"/>
      <c r="Y62" s="146"/>
      <c r="Z62" s="146"/>
      <c r="AA62" s="150"/>
      <c r="AB62" s="150"/>
      <c r="AC62" s="17"/>
    </row>
    <row r="63" spans="1:29" ht="15" x14ac:dyDescent="0.2">
      <c r="A63" s="145"/>
      <c r="B63" s="137"/>
      <c r="C63" s="114"/>
      <c r="D63" s="139"/>
      <c r="E63" s="142"/>
      <c r="F63" s="142"/>
      <c r="G63" s="142"/>
      <c r="H63" s="35" t="s">
        <v>211</v>
      </c>
      <c r="I63" s="37"/>
      <c r="J63" s="37"/>
      <c r="K63" s="37"/>
      <c r="L63" s="8"/>
      <c r="M63" s="37"/>
      <c r="N63" s="37"/>
      <c r="O63" s="37"/>
      <c r="P63" s="22">
        <v>1</v>
      </c>
      <c r="Q63" s="37"/>
      <c r="R63" s="37"/>
      <c r="S63" s="37"/>
      <c r="T63" s="37"/>
      <c r="U63" s="126"/>
      <c r="V63" s="126"/>
      <c r="W63" s="17"/>
      <c r="X63" s="146"/>
      <c r="Y63" s="146"/>
      <c r="Z63" s="146"/>
      <c r="AA63" s="150"/>
      <c r="AB63" s="150"/>
      <c r="AC63" s="17"/>
    </row>
    <row r="64" spans="1:29" ht="30" x14ac:dyDescent="0.2">
      <c r="A64" s="145"/>
      <c r="B64" s="137"/>
      <c r="C64" s="114"/>
      <c r="D64" s="139"/>
      <c r="E64" s="142"/>
      <c r="F64" s="142"/>
      <c r="G64" s="142"/>
      <c r="H64" s="35" t="s">
        <v>212</v>
      </c>
      <c r="I64" s="11"/>
      <c r="J64" s="11"/>
      <c r="K64" s="11"/>
      <c r="L64" s="8"/>
      <c r="M64" s="11"/>
      <c r="N64" s="11"/>
      <c r="O64" s="11"/>
      <c r="P64" s="22">
        <v>1</v>
      </c>
      <c r="Q64" s="11"/>
      <c r="R64" s="11"/>
      <c r="S64" s="11"/>
      <c r="T64" s="8"/>
      <c r="U64" s="126"/>
      <c r="V64" s="126"/>
      <c r="W64" s="17"/>
      <c r="X64" s="146"/>
      <c r="Y64" s="146"/>
      <c r="Z64" s="146"/>
      <c r="AA64" s="150"/>
      <c r="AB64" s="150"/>
      <c r="AC64" s="17"/>
    </row>
    <row r="65" spans="1:29" ht="15" x14ac:dyDescent="0.2">
      <c r="A65" s="145"/>
      <c r="B65" s="137"/>
      <c r="C65" s="114"/>
      <c r="D65" s="139"/>
      <c r="E65" s="142"/>
      <c r="F65" s="142"/>
      <c r="G65" s="142"/>
      <c r="H65" s="35" t="s">
        <v>213</v>
      </c>
      <c r="I65" s="36"/>
      <c r="J65" s="36"/>
      <c r="K65" s="36"/>
      <c r="L65" s="36"/>
      <c r="M65" s="36"/>
      <c r="N65" s="36"/>
      <c r="O65" s="36"/>
      <c r="P65" s="22">
        <v>1</v>
      </c>
      <c r="Q65" s="8"/>
      <c r="R65" s="36"/>
      <c r="S65" s="36"/>
      <c r="T65" s="36"/>
      <c r="U65" s="126"/>
      <c r="V65" s="126"/>
      <c r="W65" s="17"/>
      <c r="X65" s="146"/>
      <c r="Y65" s="146"/>
      <c r="Z65" s="146"/>
      <c r="AA65" s="150"/>
      <c r="AB65" s="150"/>
      <c r="AC65" s="17"/>
    </row>
    <row r="66" spans="1:29" ht="15" x14ac:dyDescent="0.2">
      <c r="A66" s="145"/>
      <c r="B66" s="137"/>
      <c r="C66" s="114"/>
      <c r="D66" s="139"/>
      <c r="E66" s="142"/>
      <c r="F66" s="142"/>
      <c r="G66" s="142"/>
      <c r="H66" s="35" t="s">
        <v>214</v>
      </c>
      <c r="I66" s="36"/>
      <c r="J66" s="36"/>
      <c r="K66" s="36"/>
      <c r="L66" s="36"/>
      <c r="M66" s="36"/>
      <c r="N66" s="36"/>
      <c r="O66" s="36"/>
      <c r="P66" s="22">
        <v>1</v>
      </c>
      <c r="Q66" s="36"/>
      <c r="R66" s="36"/>
      <c r="S66" s="36"/>
      <c r="T66" s="36"/>
      <c r="U66" s="126"/>
      <c r="V66" s="126"/>
      <c r="W66" s="17"/>
      <c r="X66" s="146"/>
      <c r="Y66" s="146"/>
      <c r="Z66" s="146"/>
      <c r="AA66" s="150"/>
      <c r="AB66" s="150"/>
      <c r="AC66" s="17"/>
    </row>
    <row r="67" spans="1:29" ht="36.75" customHeight="1" x14ac:dyDescent="0.2">
      <c r="A67" s="145"/>
      <c r="B67" s="137"/>
      <c r="C67" s="114"/>
      <c r="D67" s="139"/>
      <c r="E67" s="142"/>
      <c r="F67" s="142"/>
      <c r="G67" s="142"/>
      <c r="H67" s="35" t="s">
        <v>215</v>
      </c>
      <c r="I67" s="37"/>
      <c r="J67" s="37"/>
      <c r="K67" s="37"/>
      <c r="L67" s="8"/>
      <c r="M67" s="37"/>
      <c r="N67" s="37"/>
      <c r="O67" s="37"/>
      <c r="P67" s="22">
        <v>1</v>
      </c>
      <c r="Q67" s="37"/>
      <c r="R67" s="37"/>
      <c r="S67" s="37"/>
      <c r="T67" s="37"/>
      <c r="U67" s="126"/>
      <c r="V67" s="126"/>
      <c r="W67" s="17"/>
      <c r="X67" s="146"/>
      <c r="Y67" s="146"/>
      <c r="Z67" s="146"/>
      <c r="AA67" s="150"/>
      <c r="AB67" s="150"/>
      <c r="AC67" s="17"/>
    </row>
    <row r="68" spans="1:29" ht="36.75" customHeight="1" x14ac:dyDescent="0.2">
      <c r="A68" s="145"/>
      <c r="B68" s="137"/>
      <c r="C68" s="114"/>
      <c r="D68" s="139"/>
      <c r="E68" s="142"/>
      <c r="F68" s="142"/>
      <c r="G68" s="142"/>
      <c r="H68" s="35" t="s">
        <v>216</v>
      </c>
      <c r="I68" s="37"/>
      <c r="J68" s="37"/>
      <c r="K68" s="37"/>
      <c r="L68" s="8"/>
      <c r="M68" s="37"/>
      <c r="N68" s="37"/>
      <c r="O68" s="37"/>
      <c r="P68" s="22">
        <v>1</v>
      </c>
      <c r="Q68" s="37"/>
      <c r="R68" s="37"/>
      <c r="S68" s="37"/>
      <c r="T68" s="37"/>
      <c r="U68" s="126"/>
      <c r="V68" s="126"/>
      <c r="W68" s="17"/>
      <c r="X68" s="146"/>
      <c r="Y68" s="146"/>
      <c r="Z68" s="146"/>
      <c r="AA68" s="150"/>
      <c r="AB68" s="150"/>
      <c r="AC68" s="17"/>
    </row>
    <row r="69" spans="1:29" ht="30" x14ac:dyDescent="0.2">
      <c r="A69" s="145"/>
      <c r="B69" s="137"/>
      <c r="C69" s="114"/>
      <c r="D69" s="139"/>
      <c r="E69" s="142"/>
      <c r="F69" s="142"/>
      <c r="G69" s="142"/>
      <c r="H69" s="35" t="s">
        <v>217</v>
      </c>
      <c r="I69" s="37"/>
      <c r="J69" s="37"/>
      <c r="K69" s="37"/>
      <c r="L69" s="8"/>
      <c r="M69" s="37"/>
      <c r="N69" s="37"/>
      <c r="O69" s="37"/>
      <c r="P69" s="22">
        <v>1</v>
      </c>
      <c r="Q69" s="37"/>
      <c r="R69" s="37"/>
      <c r="S69" s="37"/>
      <c r="T69" s="37"/>
      <c r="U69" s="126"/>
      <c r="V69" s="126"/>
      <c r="W69" s="17"/>
      <c r="X69" s="146"/>
      <c r="Y69" s="146"/>
      <c r="Z69" s="146"/>
      <c r="AA69" s="150"/>
      <c r="AB69" s="150"/>
      <c r="AC69" s="17"/>
    </row>
    <row r="70" spans="1:29" ht="15" x14ac:dyDescent="0.2">
      <c r="A70" s="145"/>
      <c r="B70" s="137"/>
      <c r="C70" s="114"/>
      <c r="D70" s="139"/>
      <c r="E70" s="142"/>
      <c r="F70" s="142"/>
      <c r="G70" s="142"/>
      <c r="H70" s="35" t="s">
        <v>218</v>
      </c>
      <c r="I70" s="37"/>
      <c r="J70" s="37"/>
      <c r="K70" s="37"/>
      <c r="L70" s="8"/>
      <c r="M70" s="37"/>
      <c r="N70" s="37"/>
      <c r="O70" s="37"/>
      <c r="P70" s="22">
        <v>1</v>
      </c>
      <c r="Q70" s="37"/>
      <c r="R70" s="37"/>
      <c r="S70" s="37"/>
      <c r="T70" s="37"/>
      <c r="U70" s="126"/>
      <c r="V70" s="126"/>
      <c r="W70" s="17"/>
      <c r="X70" s="146"/>
      <c r="Y70" s="146"/>
      <c r="Z70" s="146"/>
      <c r="AA70" s="150"/>
      <c r="AB70" s="150"/>
      <c r="AC70" s="17"/>
    </row>
    <row r="71" spans="1:29" ht="15" x14ac:dyDescent="0.2">
      <c r="A71" s="145"/>
      <c r="B71" s="137"/>
      <c r="C71" s="114"/>
      <c r="D71" s="139"/>
      <c r="E71" s="142"/>
      <c r="F71" s="142"/>
      <c r="G71" s="142"/>
      <c r="H71" s="35" t="s">
        <v>219</v>
      </c>
      <c r="I71" s="37"/>
      <c r="J71" s="37"/>
      <c r="K71" s="37"/>
      <c r="L71" s="8"/>
      <c r="M71" s="37"/>
      <c r="N71" s="37"/>
      <c r="O71" s="37"/>
      <c r="P71" s="22">
        <v>1</v>
      </c>
      <c r="Q71" s="37"/>
      <c r="R71" s="37"/>
      <c r="S71" s="37"/>
      <c r="T71" s="37"/>
      <c r="U71" s="126"/>
      <c r="V71" s="126"/>
      <c r="W71" s="17"/>
      <c r="X71" s="146"/>
      <c r="Y71" s="146"/>
      <c r="Z71" s="146"/>
      <c r="AA71" s="150"/>
      <c r="AB71" s="150"/>
      <c r="AC71" s="17"/>
    </row>
    <row r="72" spans="1:29" ht="30" x14ac:dyDescent="0.2">
      <c r="A72" s="145"/>
      <c r="B72" s="137"/>
      <c r="C72" s="114"/>
      <c r="D72" s="139"/>
      <c r="E72" s="142"/>
      <c r="F72" s="142"/>
      <c r="G72" s="142"/>
      <c r="H72" s="35" t="s">
        <v>220</v>
      </c>
      <c r="I72" s="37"/>
      <c r="J72" s="37"/>
      <c r="K72" s="37"/>
      <c r="L72" s="8"/>
      <c r="M72" s="37"/>
      <c r="N72" s="37"/>
      <c r="O72" s="37"/>
      <c r="P72" s="22">
        <v>1</v>
      </c>
      <c r="Q72" s="37"/>
      <c r="R72" s="37"/>
      <c r="S72" s="37"/>
      <c r="T72" s="37"/>
      <c r="U72" s="126"/>
      <c r="V72" s="126"/>
      <c r="W72" s="17"/>
      <c r="X72" s="146"/>
      <c r="Y72" s="146"/>
      <c r="Z72" s="146"/>
      <c r="AA72" s="150"/>
      <c r="AB72" s="150"/>
      <c r="AC72" s="17"/>
    </row>
    <row r="73" spans="1:29" ht="30" x14ac:dyDescent="0.2">
      <c r="A73" s="145"/>
      <c r="B73" s="137"/>
      <c r="C73" s="114"/>
      <c r="D73" s="139"/>
      <c r="E73" s="142"/>
      <c r="F73" s="142"/>
      <c r="G73" s="142"/>
      <c r="H73" s="35" t="s">
        <v>221</v>
      </c>
      <c r="I73" s="37"/>
      <c r="J73" s="37"/>
      <c r="K73" s="37"/>
      <c r="L73" s="8"/>
      <c r="M73" s="37"/>
      <c r="N73" s="37"/>
      <c r="O73" s="37"/>
      <c r="P73" s="22">
        <v>1</v>
      </c>
      <c r="Q73" s="37"/>
      <c r="R73" s="37"/>
      <c r="S73" s="37"/>
      <c r="T73" s="37"/>
      <c r="U73" s="126"/>
      <c r="V73" s="126"/>
      <c r="W73" s="17"/>
      <c r="X73" s="146"/>
      <c r="Y73" s="146"/>
      <c r="Z73" s="146"/>
      <c r="AA73" s="150"/>
      <c r="AB73" s="150"/>
      <c r="AC73" s="17"/>
    </row>
    <row r="74" spans="1:29" ht="15" x14ac:dyDescent="0.2">
      <c r="A74" s="145"/>
      <c r="B74" s="137"/>
      <c r="C74" s="114"/>
      <c r="D74" s="139"/>
      <c r="E74" s="142"/>
      <c r="F74" s="142"/>
      <c r="G74" s="142"/>
      <c r="H74" s="35" t="s">
        <v>222</v>
      </c>
      <c r="I74" s="8"/>
      <c r="J74" s="8"/>
      <c r="K74" s="8"/>
      <c r="L74" s="8"/>
      <c r="M74" s="8"/>
      <c r="N74" s="8"/>
      <c r="O74" s="8"/>
      <c r="P74" s="22">
        <v>1</v>
      </c>
      <c r="Q74" s="8"/>
      <c r="R74" s="8"/>
      <c r="S74" s="8"/>
      <c r="T74" s="8"/>
      <c r="U74" s="126"/>
      <c r="V74" s="126"/>
      <c r="W74" s="17"/>
      <c r="X74" s="146"/>
      <c r="Y74" s="146"/>
      <c r="Z74" s="146"/>
      <c r="AA74" s="150"/>
      <c r="AB74" s="150"/>
      <c r="AC74" s="17"/>
    </row>
    <row r="75" spans="1:29" ht="30" x14ac:dyDescent="0.2">
      <c r="A75" s="145"/>
      <c r="B75" s="137"/>
      <c r="C75" s="114"/>
      <c r="D75" s="139"/>
      <c r="E75" s="142"/>
      <c r="F75" s="142"/>
      <c r="G75" s="142"/>
      <c r="H75" s="35" t="s">
        <v>223</v>
      </c>
      <c r="I75" s="44"/>
      <c r="J75" s="44"/>
      <c r="K75" s="44"/>
      <c r="L75" s="5"/>
      <c r="M75" s="44"/>
      <c r="N75" s="44"/>
      <c r="O75" s="44"/>
      <c r="P75" s="22">
        <v>1</v>
      </c>
      <c r="Q75" s="44"/>
      <c r="R75" s="44"/>
      <c r="S75" s="44"/>
      <c r="T75" s="44"/>
      <c r="U75" s="126"/>
      <c r="V75" s="126"/>
      <c r="W75" s="17"/>
      <c r="X75" s="146"/>
      <c r="Y75" s="146"/>
      <c r="Z75" s="146"/>
      <c r="AA75" s="150"/>
      <c r="AB75" s="150"/>
      <c r="AC75" s="17"/>
    </row>
    <row r="76" spans="1:29" ht="30" x14ac:dyDescent="0.2">
      <c r="A76" s="145"/>
      <c r="B76" s="137"/>
      <c r="C76" s="114"/>
      <c r="D76" s="139"/>
      <c r="E76" s="142"/>
      <c r="F76" s="142"/>
      <c r="G76" s="142"/>
      <c r="H76" s="35" t="s">
        <v>224</v>
      </c>
      <c r="I76" s="37"/>
      <c r="J76" s="37"/>
      <c r="K76" s="37"/>
      <c r="L76" s="8"/>
      <c r="M76" s="37"/>
      <c r="N76" s="37"/>
      <c r="O76" s="37"/>
      <c r="P76" s="22">
        <v>1</v>
      </c>
      <c r="Q76" s="8"/>
      <c r="R76" s="37"/>
      <c r="S76" s="37"/>
      <c r="T76" s="8"/>
      <c r="U76" s="126"/>
      <c r="V76" s="126"/>
      <c r="W76" s="17"/>
      <c r="X76" s="146"/>
      <c r="Y76" s="146"/>
      <c r="Z76" s="146"/>
      <c r="AA76" s="150"/>
      <c r="AB76" s="150"/>
      <c r="AC76" s="17"/>
    </row>
    <row r="77" spans="1:29" ht="30" x14ac:dyDescent="0.2">
      <c r="A77" s="145"/>
      <c r="B77" s="137"/>
      <c r="C77" s="114"/>
      <c r="D77" s="139"/>
      <c r="E77" s="142"/>
      <c r="F77" s="142"/>
      <c r="G77" s="142"/>
      <c r="H77" s="35" t="s">
        <v>225</v>
      </c>
      <c r="I77" s="38"/>
      <c r="J77" s="38"/>
      <c r="K77" s="38"/>
      <c r="L77" s="31"/>
      <c r="M77" s="38"/>
      <c r="N77" s="38"/>
      <c r="O77" s="38"/>
      <c r="P77" s="22">
        <v>1</v>
      </c>
      <c r="Q77" s="31"/>
      <c r="R77" s="38"/>
      <c r="S77" s="38"/>
      <c r="T77" s="31"/>
      <c r="U77" s="126"/>
      <c r="V77" s="126"/>
      <c r="W77" s="17"/>
      <c r="X77" s="146"/>
      <c r="Y77" s="146"/>
      <c r="Z77" s="146"/>
      <c r="AA77" s="150"/>
      <c r="AB77" s="150"/>
      <c r="AC77" s="17"/>
    </row>
    <row r="78" spans="1:29" ht="15" x14ac:dyDescent="0.2">
      <c r="A78" s="145"/>
      <c r="B78" s="137"/>
      <c r="C78" s="114"/>
      <c r="D78" s="139"/>
      <c r="E78" s="142"/>
      <c r="F78" s="142"/>
      <c r="G78" s="142"/>
      <c r="H78" s="35" t="s">
        <v>226</v>
      </c>
      <c r="I78" s="38"/>
      <c r="J78" s="38"/>
      <c r="K78" s="38"/>
      <c r="L78" s="31"/>
      <c r="M78" s="38"/>
      <c r="N78" s="38"/>
      <c r="O78" s="38"/>
      <c r="P78" s="22">
        <v>1</v>
      </c>
      <c r="Q78" s="31"/>
      <c r="R78" s="38"/>
      <c r="S78" s="38"/>
      <c r="T78" s="31"/>
      <c r="U78" s="126"/>
      <c r="V78" s="126"/>
      <c r="W78" s="17"/>
      <c r="X78" s="146"/>
      <c r="Y78" s="146"/>
      <c r="Z78" s="146"/>
      <c r="AA78" s="150"/>
      <c r="AB78" s="150"/>
      <c r="AC78" s="17"/>
    </row>
    <row r="79" spans="1:29" ht="15" x14ac:dyDescent="0.2">
      <c r="A79" s="145"/>
      <c r="B79" s="137"/>
      <c r="C79" s="114"/>
      <c r="D79" s="139"/>
      <c r="E79" s="142"/>
      <c r="F79" s="142"/>
      <c r="G79" s="142"/>
      <c r="H79" s="35" t="s">
        <v>227</v>
      </c>
      <c r="I79" s="38"/>
      <c r="J79" s="38"/>
      <c r="K79" s="38"/>
      <c r="L79" s="31"/>
      <c r="M79" s="38"/>
      <c r="N79" s="38"/>
      <c r="O79" s="38"/>
      <c r="P79" s="22">
        <v>1</v>
      </c>
      <c r="Q79" s="31"/>
      <c r="R79" s="38"/>
      <c r="S79" s="38"/>
      <c r="T79" s="31"/>
      <c r="U79" s="126"/>
      <c r="V79" s="126"/>
      <c r="W79" s="17"/>
      <c r="X79" s="146"/>
      <c r="Y79" s="146"/>
      <c r="Z79" s="146"/>
      <c r="AA79" s="150"/>
      <c r="AB79" s="150"/>
      <c r="AC79" s="17"/>
    </row>
    <row r="80" spans="1:29" ht="30" x14ac:dyDescent="0.2">
      <c r="A80" s="145"/>
      <c r="B80" s="137"/>
      <c r="C80" s="114"/>
      <c r="D80" s="139"/>
      <c r="E80" s="142"/>
      <c r="F80" s="142"/>
      <c r="G80" s="142"/>
      <c r="H80" s="35" t="s">
        <v>228</v>
      </c>
      <c r="I80" s="38"/>
      <c r="J80" s="38"/>
      <c r="K80" s="38"/>
      <c r="L80" s="31"/>
      <c r="M80" s="38"/>
      <c r="N80" s="38"/>
      <c r="O80" s="38"/>
      <c r="P80" s="22">
        <v>1</v>
      </c>
      <c r="Q80" s="31"/>
      <c r="R80" s="38"/>
      <c r="S80" s="38"/>
      <c r="T80" s="31"/>
      <c r="U80" s="126"/>
      <c r="V80" s="126"/>
      <c r="W80" s="17"/>
      <c r="X80" s="146"/>
      <c r="Y80" s="146"/>
      <c r="Z80" s="146"/>
      <c r="AA80" s="150"/>
      <c r="AB80" s="150"/>
      <c r="AC80" s="17"/>
    </row>
    <row r="81" spans="1:96" ht="15" x14ac:dyDescent="0.2">
      <c r="A81" s="145"/>
      <c r="B81" s="137"/>
      <c r="C81" s="114"/>
      <c r="D81" s="139"/>
      <c r="E81" s="142"/>
      <c r="F81" s="142"/>
      <c r="G81" s="142"/>
      <c r="H81" s="35" t="s">
        <v>229</v>
      </c>
      <c r="I81" s="38"/>
      <c r="J81" s="38"/>
      <c r="K81" s="38"/>
      <c r="L81" s="31"/>
      <c r="M81" s="38"/>
      <c r="N81" s="38"/>
      <c r="O81" s="38"/>
      <c r="P81" s="22">
        <v>1</v>
      </c>
      <c r="Q81" s="31"/>
      <c r="R81" s="38"/>
      <c r="S81" s="38"/>
      <c r="T81" s="31"/>
      <c r="U81" s="126"/>
      <c r="V81" s="126"/>
      <c r="W81" s="17"/>
      <c r="X81" s="146"/>
      <c r="Y81" s="146"/>
      <c r="Z81" s="146"/>
      <c r="AA81" s="150"/>
      <c r="AB81" s="150"/>
      <c r="AC81" s="17"/>
    </row>
    <row r="82" spans="1:96" ht="15" x14ac:dyDescent="0.2">
      <c r="A82" s="145"/>
      <c r="B82" s="137"/>
      <c r="C82" s="115"/>
      <c r="D82" s="140"/>
      <c r="E82" s="143"/>
      <c r="F82" s="143"/>
      <c r="G82" s="143"/>
      <c r="H82" s="35" t="s">
        <v>230</v>
      </c>
      <c r="I82" s="38"/>
      <c r="J82" s="38"/>
      <c r="K82" s="38"/>
      <c r="L82" s="31"/>
      <c r="M82" s="38"/>
      <c r="N82" s="38"/>
      <c r="O82" s="38"/>
      <c r="P82" s="22">
        <v>1</v>
      </c>
      <c r="Q82" s="31"/>
      <c r="R82" s="38"/>
      <c r="S82" s="38"/>
      <c r="T82" s="31"/>
      <c r="U82" s="127"/>
      <c r="V82" s="127"/>
      <c r="W82" s="17"/>
      <c r="X82" s="146"/>
      <c r="Y82" s="146"/>
      <c r="Z82" s="146"/>
      <c r="AA82" s="150"/>
      <c r="AB82" s="150"/>
      <c r="AC82" s="17"/>
    </row>
    <row r="83" spans="1:96" s="25" customFormat="1" ht="36.75" customHeight="1" x14ac:dyDescent="0.2">
      <c r="A83" s="100"/>
      <c r="B83" s="101"/>
      <c r="C83" s="101"/>
      <c r="D83" s="101"/>
      <c r="E83" s="101"/>
      <c r="F83" s="101"/>
      <c r="G83" s="101"/>
      <c r="H83" s="101"/>
      <c r="I83" s="101"/>
      <c r="J83" s="101"/>
      <c r="K83" s="101"/>
      <c r="L83" s="101"/>
      <c r="M83" s="101"/>
      <c r="N83" s="101"/>
      <c r="O83" s="101"/>
      <c r="P83" s="101"/>
      <c r="Q83" s="101"/>
      <c r="R83" s="101"/>
      <c r="S83" s="101"/>
      <c r="T83" s="102"/>
      <c r="U83" s="28" t="s">
        <v>105</v>
      </c>
      <c r="V83" s="28" t="s">
        <v>110</v>
      </c>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row>
    <row r="84" spans="1:96" s="25" customFormat="1" ht="18" x14ac:dyDescent="0.2">
      <c r="U84" s="96" t="s">
        <v>107</v>
      </c>
      <c r="V84" s="96">
        <f>COUNTIF(U5:U82,"Cumplida")</f>
        <v>5</v>
      </c>
      <c r="W84" s="17"/>
      <c r="X84" s="17"/>
      <c r="Y84" s="17"/>
      <c r="Z84" s="17"/>
      <c r="AA84" s="69">
        <f>AVERAGE(AA5:AA82)</f>
        <v>0.86363636363636365</v>
      </c>
      <c r="AB84" s="69">
        <f>AVERAGE(AB5:AB82)</f>
        <v>0.453125</v>
      </c>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row>
    <row r="85" spans="1:96" s="25" customFormat="1" ht="18" x14ac:dyDescent="0.2">
      <c r="U85" s="96" t="s">
        <v>108</v>
      </c>
      <c r="V85" s="96">
        <f>COUNTIF(U5:U82,"Incumplida")</f>
        <v>2</v>
      </c>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row>
    <row r="86" spans="1:96" s="25" customFormat="1" ht="18" x14ac:dyDescent="0.2">
      <c r="U86" s="96" t="s">
        <v>109</v>
      </c>
      <c r="V86" s="96">
        <f>COUNTIF(U5:U82,"En Términos")</f>
        <v>9</v>
      </c>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row>
    <row r="87" spans="1:96" s="25" customFormat="1"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row>
    <row r="88" spans="1:96" s="25" customFormat="1"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row>
    <row r="89" spans="1:96" s="25" customFormat="1"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row>
    <row r="90" spans="1:96" s="25" customFormat="1"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row>
    <row r="91" spans="1:96" s="25" customFormat="1"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row>
    <row r="92" spans="1:96" s="25" customFormat="1"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row>
    <row r="93" spans="1:96" s="25" customFormat="1"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row>
    <row r="94" spans="1:96" s="25" customFormat="1"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row>
    <row r="95" spans="1:96" s="25" customFormat="1"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row>
    <row r="96" spans="1:96" s="25" customFormat="1"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row>
    <row r="97" spans="1:96" s="25" customFormat="1"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row>
    <row r="98" spans="1:96" s="25" customFormat="1"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row>
    <row r="99" spans="1:96" s="25" customFormat="1"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row>
    <row r="100" spans="1:96" s="25" customFormat="1"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row>
    <row r="101" spans="1:96" s="25" customFormat="1"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row>
    <row r="102" spans="1:96" s="25" customFormat="1"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row>
    <row r="103" spans="1:96" s="25" customFormat="1"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row>
    <row r="104" spans="1:96" s="25" customFormat="1"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row>
    <row r="105" spans="1:96" s="25" customFormat="1"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row>
    <row r="106" spans="1:96" s="25" customFormat="1"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row>
    <row r="107" spans="1:96" s="25" customFormat="1"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row>
    <row r="108" spans="1:96" s="25" customFormat="1"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row>
    <row r="109" spans="1:96" s="25" customFormat="1"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row>
    <row r="110" spans="1:96" s="25" customFormat="1"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row>
    <row r="111" spans="1:96" s="25" customFormat="1"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row>
    <row r="112" spans="1:96" s="25" customFormat="1"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row>
    <row r="113" spans="1:96" s="25" customFormat="1"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row>
    <row r="114" spans="1:96" s="25" customFormat="1"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row>
    <row r="115" spans="1:96" s="25" customFormat="1"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row>
    <row r="116" spans="1:96" s="25" customFormat="1"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row>
    <row r="117" spans="1:96" s="25" customFormat="1"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row>
    <row r="118" spans="1:96" s="25" customFormat="1"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row>
    <row r="119" spans="1:96" s="25" customFormat="1"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row>
    <row r="120" spans="1:96" s="25" customFormat="1"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row>
    <row r="121" spans="1:96" s="25" customFormat="1"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row>
    <row r="122" spans="1:96" s="25" customFormat="1"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row>
    <row r="123" spans="1:96" s="25" customFormat="1"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row>
    <row r="124" spans="1:96" s="25" customFormat="1"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row>
    <row r="125" spans="1:96" s="25" customFormat="1"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row>
    <row r="126" spans="1:96" s="25" customFormat="1"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row>
    <row r="127" spans="1:96" s="25" customFormat="1"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row>
    <row r="128" spans="1:96" s="25" customFormat="1"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row>
    <row r="129" spans="1:96" s="25" customFormat="1"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row>
    <row r="130" spans="1:96" s="25" customFormat="1"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row>
    <row r="131" spans="1:96" s="25" customFormat="1"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row>
    <row r="132" spans="1:96" s="25" customFormat="1"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row>
    <row r="133" spans="1:96" s="25" customFormat="1"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row>
    <row r="134" spans="1:96" s="25" customFormat="1"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row>
    <row r="135" spans="1:96" s="25" customFormat="1"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row>
    <row r="136" spans="1:96" x14ac:dyDescent="0.2">
      <c r="U136" s="17"/>
      <c r="V136" s="17"/>
      <c r="W136" s="17"/>
      <c r="X136" s="17"/>
      <c r="Y136" s="17"/>
      <c r="Z136" s="17"/>
      <c r="AA136" s="17"/>
      <c r="AB136" s="17"/>
      <c r="AC136" s="17"/>
    </row>
    <row r="137" spans="1:96" x14ac:dyDescent="0.2">
      <c r="U137" s="17"/>
      <c r="V137" s="17"/>
      <c r="W137" s="17"/>
      <c r="X137" s="17"/>
      <c r="Y137" s="17"/>
      <c r="Z137" s="17"/>
      <c r="AA137" s="17"/>
      <c r="AB137" s="17"/>
      <c r="AC137" s="17"/>
    </row>
    <row r="138" spans="1:96" x14ac:dyDescent="0.2">
      <c r="U138" s="17"/>
      <c r="V138" s="17"/>
      <c r="W138" s="17"/>
      <c r="X138" s="17"/>
      <c r="Y138" s="17"/>
      <c r="Z138" s="17"/>
      <c r="AA138" s="17"/>
      <c r="AB138" s="17"/>
      <c r="AC138" s="17"/>
    </row>
    <row r="139" spans="1:96" x14ac:dyDescent="0.2">
      <c r="U139" s="17"/>
      <c r="V139" s="17"/>
      <c r="W139" s="17"/>
      <c r="X139" s="17"/>
      <c r="Y139" s="17"/>
      <c r="Z139" s="17"/>
      <c r="AA139" s="17"/>
      <c r="AB139" s="17"/>
      <c r="AC139" s="17"/>
    </row>
    <row r="140" spans="1:96" x14ac:dyDescent="0.2">
      <c r="U140" s="17"/>
      <c r="V140" s="17"/>
      <c r="W140" s="17"/>
      <c r="X140" s="17"/>
      <c r="Y140" s="17"/>
      <c r="Z140" s="17"/>
      <c r="AA140" s="17"/>
      <c r="AB140" s="17"/>
      <c r="AC140" s="17"/>
    </row>
    <row r="141" spans="1:96" x14ac:dyDescent="0.2">
      <c r="U141" s="17"/>
      <c r="V141" s="17"/>
      <c r="W141" s="17"/>
      <c r="X141" s="17"/>
      <c r="Y141" s="17"/>
      <c r="Z141" s="17"/>
      <c r="AA141" s="17"/>
      <c r="AB141" s="17"/>
      <c r="AC141" s="17"/>
    </row>
    <row r="142" spans="1:96" x14ac:dyDescent="0.2">
      <c r="U142" s="17"/>
      <c r="V142" s="17"/>
      <c r="W142" s="17"/>
      <c r="X142" s="17"/>
      <c r="Y142" s="17"/>
      <c r="Z142" s="17"/>
      <c r="AA142" s="17"/>
      <c r="AB142" s="17"/>
      <c r="AC142" s="17"/>
    </row>
    <row r="143" spans="1:96" x14ac:dyDescent="0.2">
      <c r="U143" s="17"/>
      <c r="V143" s="17"/>
      <c r="W143" s="17"/>
      <c r="X143" s="17"/>
      <c r="Y143" s="17"/>
      <c r="Z143" s="17"/>
      <c r="AA143" s="17"/>
      <c r="AB143" s="17"/>
      <c r="AC143" s="17"/>
    </row>
    <row r="144" spans="1:96" x14ac:dyDescent="0.2">
      <c r="U144" s="17"/>
      <c r="V144" s="17"/>
      <c r="W144" s="17"/>
      <c r="X144" s="17"/>
      <c r="Y144" s="17"/>
      <c r="Z144" s="17"/>
      <c r="AA144" s="17"/>
      <c r="AB144" s="17"/>
      <c r="AC144" s="17"/>
    </row>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row r="156" s="17" customFormat="1" x14ac:dyDescent="0.2"/>
    <row r="157" s="17" customFormat="1" x14ac:dyDescent="0.2"/>
    <row r="158" s="17" customFormat="1" x14ac:dyDescent="0.2"/>
    <row r="159" s="17" customFormat="1" x14ac:dyDescent="0.2"/>
    <row r="160" s="17" customFormat="1" x14ac:dyDescent="0.2"/>
    <row r="161" s="17" customFormat="1" x14ac:dyDescent="0.2"/>
    <row r="162" s="17" customFormat="1" x14ac:dyDescent="0.2"/>
    <row r="163" s="17" customFormat="1" x14ac:dyDescent="0.2"/>
    <row r="164" s="17" customFormat="1" x14ac:dyDescent="0.2"/>
    <row r="165" s="17" customFormat="1" x14ac:dyDescent="0.2"/>
    <row r="166" s="17" customFormat="1" x14ac:dyDescent="0.2"/>
    <row r="167" s="17" customFormat="1" x14ac:dyDescent="0.2"/>
    <row r="168" s="17" customFormat="1" x14ac:dyDescent="0.2"/>
    <row r="169" s="17" customFormat="1" x14ac:dyDescent="0.2"/>
    <row r="170" s="17" customFormat="1" x14ac:dyDescent="0.2"/>
    <row r="171" s="17" customFormat="1" x14ac:dyDescent="0.2"/>
    <row r="172" s="17" customFormat="1" x14ac:dyDescent="0.2"/>
    <row r="173" s="17" customFormat="1" x14ac:dyDescent="0.2"/>
    <row r="174" s="17" customFormat="1" x14ac:dyDescent="0.2"/>
    <row r="175" s="17" customFormat="1" x14ac:dyDescent="0.2"/>
    <row r="176" s="17" customFormat="1" x14ac:dyDescent="0.2"/>
    <row r="177" s="17" customFormat="1" x14ac:dyDescent="0.2"/>
    <row r="178" s="17" customFormat="1" x14ac:dyDescent="0.2"/>
    <row r="179" s="17" customFormat="1" x14ac:dyDescent="0.2"/>
    <row r="180" s="17" customFormat="1" x14ac:dyDescent="0.2"/>
    <row r="181" s="17" customFormat="1" x14ac:dyDescent="0.2"/>
    <row r="182" s="17" customFormat="1" x14ac:dyDescent="0.2"/>
    <row r="183" s="17" customFormat="1" x14ac:dyDescent="0.2"/>
    <row r="184" s="17" customFormat="1" x14ac:dyDescent="0.2"/>
    <row r="185" s="17" customFormat="1" x14ac:dyDescent="0.2"/>
    <row r="186" s="17" customFormat="1" x14ac:dyDescent="0.2"/>
    <row r="187" s="17" customFormat="1" x14ac:dyDescent="0.2"/>
    <row r="188" s="17" customFormat="1" x14ac:dyDescent="0.2"/>
    <row r="189" s="17" customFormat="1" x14ac:dyDescent="0.2"/>
    <row r="190" s="17" customFormat="1" x14ac:dyDescent="0.2"/>
    <row r="191" s="17" customFormat="1" x14ac:dyDescent="0.2"/>
    <row r="192" s="17" customFormat="1" x14ac:dyDescent="0.2"/>
    <row r="193" s="17" customFormat="1" x14ac:dyDescent="0.2"/>
    <row r="194" s="17" customFormat="1" x14ac:dyDescent="0.2"/>
    <row r="195" s="17" customFormat="1" x14ac:dyDescent="0.2"/>
    <row r="196" s="17" customFormat="1" x14ac:dyDescent="0.2"/>
    <row r="197" s="17" customFormat="1" x14ac:dyDescent="0.2"/>
    <row r="198" s="17" customFormat="1" x14ac:dyDescent="0.2"/>
    <row r="199" s="17" customFormat="1" x14ac:dyDescent="0.2"/>
    <row r="200" s="17" customFormat="1" x14ac:dyDescent="0.2"/>
    <row r="201" s="17" customFormat="1" x14ac:dyDescent="0.2"/>
    <row r="202" s="17" customFormat="1" x14ac:dyDescent="0.2"/>
    <row r="203" s="17" customFormat="1" x14ac:dyDescent="0.2"/>
    <row r="204" s="17" customFormat="1" x14ac:dyDescent="0.2"/>
    <row r="205" s="17" customFormat="1" x14ac:dyDescent="0.2"/>
    <row r="206" s="17" customFormat="1" x14ac:dyDescent="0.2"/>
    <row r="207" s="17" customFormat="1" x14ac:dyDescent="0.2"/>
    <row r="208" s="17" customFormat="1" x14ac:dyDescent="0.2"/>
    <row r="209" s="17" customFormat="1" x14ac:dyDescent="0.2"/>
    <row r="210" s="17" customFormat="1" x14ac:dyDescent="0.2"/>
    <row r="211" s="17" customFormat="1" x14ac:dyDescent="0.2"/>
    <row r="212" s="17" customFormat="1" x14ac:dyDescent="0.2"/>
    <row r="213" s="17" customFormat="1" x14ac:dyDescent="0.2"/>
    <row r="214" s="17" customFormat="1" x14ac:dyDescent="0.2"/>
    <row r="215" s="17" customFormat="1" x14ac:dyDescent="0.2"/>
    <row r="216" s="17" customFormat="1" x14ac:dyDescent="0.2"/>
    <row r="217" s="17" customFormat="1" x14ac:dyDescent="0.2"/>
    <row r="218" s="17" customFormat="1" x14ac:dyDescent="0.2"/>
    <row r="219" s="17" customFormat="1" x14ac:dyDescent="0.2"/>
    <row r="220" s="17" customFormat="1" x14ac:dyDescent="0.2"/>
    <row r="221" s="17" customFormat="1" x14ac:dyDescent="0.2"/>
    <row r="222" s="17" customFormat="1" x14ac:dyDescent="0.2"/>
    <row r="223" s="17" customFormat="1" x14ac:dyDescent="0.2"/>
    <row r="224" s="17" customFormat="1" x14ac:dyDescent="0.2"/>
    <row r="225" s="17" customFormat="1" x14ac:dyDescent="0.2"/>
    <row r="226" s="17" customFormat="1" x14ac:dyDescent="0.2"/>
    <row r="227" s="17" customFormat="1" x14ac:dyDescent="0.2"/>
    <row r="228" s="17" customFormat="1" x14ac:dyDescent="0.2"/>
    <row r="229" s="17" customFormat="1" x14ac:dyDescent="0.2"/>
    <row r="230" s="17" customFormat="1" x14ac:dyDescent="0.2"/>
    <row r="231" s="17" customFormat="1" x14ac:dyDescent="0.2"/>
    <row r="232" s="17" customFormat="1" x14ac:dyDescent="0.2"/>
    <row r="233" s="17" customFormat="1" x14ac:dyDescent="0.2"/>
    <row r="234" s="17" customFormat="1" x14ac:dyDescent="0.2"/>
    <row r="235" s="17" customFormat="1" x14ac:dyDescent="0.2"/>
    <row r="236" s="17" customFormat="1" x14ac:dyDescent="0.2"/>
    <row r="237" s="17" customFormat="1" x14ac:dyDescent="0.2"/>
    <row r="238" s="17" customFormat="1" x14ac:dyDescent="0.2"/>
    <row r="239" s="17" customFormat="1" x14ac:dyDescent="0.2"/>
    <row r="240" s="17" customFormat="1" x14ac:dyDescent="0.2"/>
    <row r="241" s="17" customFormat="1" x14ac:dyDescent="0.2"/>
    <row r="242" s="17" customFormat="1" x14ac:dyDescent="0.2"/>
    <row r="243" s="17" customFormat="1" x14ac:dyDescent="0.2"/>
    <row r="244" s="17" customFormat="1" x14ac:dyDescent="0.2"/>
    <row r="245" s="17" customFormat="1" x14ac:dyDescent="0.2"/>
    <row r="246" s="17" customFormat="1" x14ac:dyDescent="0.2"/>
    <row r="247" s="17" customFormat="1" x14ac:dyDescent="0.2"/>
    <row r="248" s="17" customFormat="1" x14ac:dyDescent="0.2"/>
    <row r="249" s="17" customFormat="1" x14ac:dyDescent="0.2"/>
    <row r="250" s="17" customFormat="1" x14ac:dyDescent="0.2"/>
    <row r="251" s="17" customFormat="1" x14ac:dyDescent="0.2"/>
    <row r="252" s="17" customFormat="1" x14ac:dyDescent="0.2"/>
    <row r="253" s="17" customFormat="1" x14ac:dyDescent="0.2"/>
    <row r="254" s="17" customFormat="1" x14ac:dyDescent="0.2"/>
    <row r="255" s="17" customFormat="1" x14ac:dyDescent="0.2"/>
    <row r="256" s="17" customFormat="1" x14ac:dyDescent="0.2"/>
    <row r="257" s="17" customFormat="1" x14ac:dyDescent="0.2"/>
    <row r="258" s="17" customFormat="1" x14ac:dyDescent="0.2"/>
    <row r="259" s="17" customFormat="1" x14ac:dyDescent="0.2"/>
    <row r="260" s="17" customFormat="1" x14ac:dyDescent="0.2"/>
    <row r="261" s="17" customFormat="1" x14ac:dyDescent="0.2"/>
    <row r="262" s="17" customFormat="1" x14ac:dyDescent="0.2"/>
    <row r="263" s="17" customFormat="1" x14ac:dyDescent="0.2"/>
    <row r="264" s="17" customFormat="1" x14ac:dyDescent="0.2"/>
    <row r="265" s="17" customFormat="1" x14ac:dyDescent="0.2"/>
    <row r="266" s="17" customFormat="1" x14ac:dyDescent="0.2"/>
    <row r="267" s="17" customFormat="1" x14ac:dyDescent="0.2"/>
    <row r="268" s="17" customFormat="1" x14ac:dyDescent="0.2"/>
    <row r="269" s="17" customFormat="1" x14ac:dyDescent="0.2"/>
    <row r="270" s="17" customFormat="1" x14ac:dyDescent="0.2"/>
    <row r="271" s="17" customFormat="1" x14ac:dyDescent="0.2"/>
    <row r="272" s="17" customFormat="1" x14ac:dyDescent="0.2"/>
    <row r="273" s="17" customFormat="1" x14ac:dyDescent="0.2"/>
    <row r="274" s="17" customFormat="1" x14ac:dyDescent="0.2"/>
    <row r="275" s="17" customFormat="1" x14ac:dyDescent="0.2"/>
    <row r="276" s="17" customFormat="1" x14ac:dyDescent="0.2"/>
    <row r="277" s="17" customFormat="1" x14ac:dyDescent="0.2"/>
    <row r="278" s="17" customFormat="1" x14ac:dyDescent="0.2"/>
    <row r="279" s="17" customFormat="1" x14ac:dyDescent="0.2"/>
    <row r="280" s="17" customFormat="1" x14ac:dyDescent="0.2"/>
    <row r="281" s="17" customFormat="1" x14ac:dyDescent="0.2"/>
    <row r="282" s="17" customFormat="1" x14ac:dyDescent="0.2"/>
    <row r="283" s="17" customFormat="1" x14ac:dyDescent="0.2"/>
    <row r="284" s="17" customFormat="1" x14ac:dyDescent="0.2"/>
    <row r="285" s="17" customFormat="1" x14ac:dyDescent="0.2"/>
    <row r="286" s="17" customFormat="1" x14ac:dyDescent="0.2"/>
    <row r="287" s="17" customFormat="1" x14ac:dyDescent="0.2"/>
    <row r="288" s="17" customFormat="1" x14ac:dyDescent="0.2"/>
    <row r="289" s="17" customFormat="1" x14ac:dyDescent="0.2"/>
    <row r="290" s="17" customFormat="1" x14ac:dyDescent="0.2"/>
    <row r="291" s="17" customFormat="1" x14ac:dyDescent="0.2"/>
    <row r="292" s="17" customFormat="1" x14ac:dyDescent="0.2"/>
    <row r="293" s="17" customFormat="1" x14ac:dyDescent="0.2"/>
    <row r="294" s="17" customFormat="1" x14ac:dyDescent="0.2"/>
    <row r="295" s="17" customFormat="1" x14ac:dyDescent="0.2"/>
    <row r="296" s="17" customFormat="1" x14ac:dyDescent="0.2"/>
    <row r="297" s="17" customFormat="1" x14ac:dyDescent="0.2"/>
    <row r="298" s="17" customFormat="1" x14ac:dyDescent="0.2"/>
    <row r="299" s="17" customFormat="1" x14ac:dyDescent="0.2"/>
    <row r="300" s="17" customFormat="1" x14ac:dyDescent="0.2"/>
    <row r="301" s="17" customFormat="1" x14ac:dyDescent="0.2"/>
    <row r="302" s="17" customFormat="1" x14ac:dyDescent="0.2"/>
    <row r="303" s="17" customFormat="1" x14ac:dyDescent="0.2"/>
    <row r="304" s="17" customFormat="1" x14ac:dyDescent="0.2"/>
    <row r="305" s="17" customFormat="1" x14ac:dyDescent="0.2"/>
    <row r="306" s="17" customFormat="1" x14ac:dyDescent="0.2"/>
    <row r="307" s="17" customFormat="1" x14ac:dyDescent="0.2"/>
    <row r="308" s="17" customFormat="1" x14ac:dyDescent="0.2"/>
    <row r="309" s="17" customFormat="1" x14ac:dyDescent="0.2"/>
    <row r="310" s="17" customFormat="1" x14ac:dyDescent="0.2"/>
    <row r="311" s="17" customFormat="1" x14ac:dyDescent="0.2"/>
    <row r="312" s="17" customFormat="1" x14ac:dyDescent="0.2"/>
    <row r="313" s="17" customFormat="1" x14ac:dyDescent="0.2"/>
    <row r="314" s="17" customFormat="1" x14ac:dyDescent="0.2"/>
    <row r="315" s="17" customFormat="1" x14ac:dyDescent="0.2"/>
    <row r="316" s="17" customFormat="1" x14ac:dyDescent="0.2"/>
    <row r="317" s="17" customFormat="1" x14ac:dyDescent="0.2"/>
    <row r="318" s="17" customFormat="1" x14ac:dyDescent="0.2"/>
    <row r="319" s="17" customFormat="1" x14ac:dyDescent="0.2"/>
    <row r="320" s="17" customFormat="1" x14ac:dyDescent="0.2"/>
    <row r="321" s="17" customFormat="1" x14ac:dyDescent="0.2"/>
    <row r="322" s="17" customFormat="1" x14ac:dyDescent="0.2"/>
    <row r="323" s="17" customFormat="1" x14ac:dyDescent="0.2"/>
    <row r="324" s="17" customFormat="1" x14ac:dyDescent="0.2"/>
    <row r="325" s="17" customFormat="1" x14ac:dyDescent="0.2"/>
    <row r="326" s="17" customFormat="1" x14ac:dyDescent="0.2"/>
    <row r="327" s="17" customFormat="1" x14ac:dyDescent="0.2"/>
    <row r="328" s="17" customFormat="1" x14ac:dyDescent="0.2"/>
    <row r="329" s="17" customFormat="1" x14ac:dyDescent="0.2"/>
    <row r="330" s="17" customFormat="1" x14ac:dyDescent="0.2"/>
    <row r="331" s="17" customFormat="1" x14ac:dyDescent="0.2"/>
    <row r="332" s="17" customFormat="1" x14ac:dyDescent="0.2"/>
    <row r="333" s="17" customFormat="1" x14ac:dyDescent="0.2"/>
    <row r="334" s="17" customFormat="1" x14ac:dyDescent="0.2"/>
    <row r="335" s="17" customFormat="1" x14ac:dyDescent="0.2"/>
    <row r="336" s="17" customFormat="1" x14ac:dyDescent="0.2"/>
    <row r="337" s="17" customFormat="1" x14ac:dyDescent="0.2"/>
    <row r="338" s="17" customFormat="1" x14ac:dyDescent="0.2"/>
    <row r="339" s="17" customFormat="1" x14ac:dyDescent="0.2"/>
    <row r="340" s="17" customFormat="1" x14ac:dyDescent="0.2"/>
    <row r="341" s="17" customFormat="1" x14ac:dyDescent="0.2"/>
    <row r="342" s="17" customFormat="1" x14ac:dyDescent="0.2"/>
    <row r="343" s="17" customFormat="1" x14ac:dyDescent="0.2"/>
    <row r="344" s="17" customFormat="1" x14ac:dyDescent="0.2"/>
    <row r="345" s="17" customFormat="1" x14ac:dyDescent="0.2"/>
    <row r="346" s="17" customFormat="1" x14ac:dyDescent="0.2"/>
    <row r="347" s="17" customFormat="1" x14ac:dyDescent="0.2"/>
    <row r="348" s="17" customFormat="1" x14ac:dyDescent="0.2"/>
    <row r="349" s="17" customFormat="1" x14ac:dyDescent="0.2"/>
    <row r="350" s="17" customFormat="1" x14ac:dyDescent="0.2"/>
    <row r="351" s="17" customFormat="1" x14ac:dyDescent="0.2"/>
    <row r="352" s="17" customFormat="1" x14ac:dyDescent="0.2"/>
    <row r="353" s="17" customFormat="1" x14ac:dyDescent="0.2"/>
    <row r="354" s="17" customFormat="1" x14ac:dyDescent="0.2"/>
    <row r="355" s="17" customFormat="1" x14ac:dyDescent="0.2"/>
    <row r="356" s="17" customFormat="1" x14ac:dyDescent="0.2"/>
    <row r="357" s="17" customFormat="1" x14ac:dyDescent="0.2"/>
    <row r="358" s="17" customFormat="1" x14ac:dyDescent="0.2"/>
    <row r="359" s="17" customFormat="1" x14ac:dyDescent="0.2"/>
    <row r="360" s="17" customFormat="1" x14ac:dyDescent="0.2"/>
    <row r="361" s="17" customFormat="1" x14ac:dyDescent="0.2"/>
    <row r="362" s="17" customFormat="1" x14ac:dyDescent="0.2"/>
    <row r="363" s="17" customFormat="1" x14ac:dyDescent="0.2"/>
    <row r="364" s="17" customFormat="1" x14ac:dyDescent="0.2"/>
    <row r="365" s="17" customFormat="1" x14ac:dyDescent="0.2"/>
    <row r="366" s="17" customFormat="1" x14ac:dyDescent="0.2"/>
    <row r="367" s="17" customFormat="1" x14ac:dyDescent="0.2"/>
    <row r="368" s="17" customFormat="1" x14ac:dyDescent="0.2"/>
    <row r="369" s="17" customFormat="1" x14ac:dyDescent="0.2"/>
    <row r="370" s="17" customFormat="1" x14ac:dyDescent="0.2"/>
    <row r="371" s="17" customFormat="1" x14ac:dyDescent="0.2"/>
    <row r="372" s="17" customFormat="1" x14ac:dyDescent="0.2"/>
    <row r="373" s="17" customFormat="1" x14ac:dyDescent="0.2"/>
    <row r="374" s="17" customFormat="1" x14ac:dyDescent="0.2"/>
    <row r="375" s="17" customFormat="1" x14ac:dyDescent="0.2"/>
    <row r="376" s="17" customFormat="1" x14ac:dyDescent="0.2"/>
    <row r="377" s="17" customFormat="1" x14ac:dyDescent="0.2"/>
    <row r="378" s="17" customFormat="1" x14ac:dyDescent="0.2"/>
    <row r="379" s="17" customFormat="1" x14ac:dyDescent="0.2"/>
    <row r="380" s="17" customFormat="1" x14ac:dyDescent="0.2"/>
    <row r="381" s="17" customFormat="1" x14ac:dyDescent="0.2"/>
    <row r="382" s="17" customFormat="1" x14ac:dyDescent="0.2"/>
    <row r="383" s="17" customFormat="1" x14ac:dyDescent="0.2"/>
    <row r="384" s="17" customFormat="1" x14ac:dyDescent="0.2"/>
    <row r="385" s="17" customFormat="1" x14ac:dyDescent="0.2"/>
    <row r="386" s="17" customFormat="1" x14ac:dyDescent="0.2"/>
    <row r="387" s="17" customFormat="1" x14ac:dyDescent="0.2"/>
    <row r="388" s="17" customFormat="1" x14ac:dyDescent="0.2"/>
    <row r="389" s="17" customFormat="1" x14ac:dyDescent="0.2"/>
    <row r="390" s="17" customFormat="1" x14ac:dyDescent="0.2"/>
    <row r="391" s="17" customFormat="1" x14ac:dyDescent="0.2"/>
    <row r="392" s="17" customFormat="1" x14ac:dyDescent="0.2"/>
    <row r="393" s="17" customFormat="1" x14ac:dyDescent="0.2"/>
    <row r="394" s="17" customFormat="1" x14ac:dyDescent="0.2"/>
    <row r="395" s="17" customFormat="1" x14ac:dyDescent="0.2"/>
    <row r="396" s="17" customFormat="1" x14ac:dyDescent="0.2"/>
    <row r="397" s="17" customFormat="1" x14ac:dyDescent="0.2"/>
    <row r="398" s="17" customFormat="1" x14ac:dyDescent="0.2"/>
    <row r="399" s="17" customFormat="1" x14ac:dyDescent="0.2"/>
    <row r="400" s="17" customFormat="1" x14ac:dyDescent="0.2"/>
    <row r="401" s="17" customFormat="1" x14ac:dyDescent="0.2"/>
    <row r="402" s="17" customFormat="1" x14ac:dyDescent="0.2"/>
    <row r="403" s="17" customFormat="1" x14ac:dyDescent="0.2"/>
    <row r="404" s="17" customFormat="1" x14ac:dyDescent="0.2"/>
    <row r="405" s="17" customFormat="1" x14ac:dyDescent="0.2"/>
    <row r="406" s="17" customFormat="1" x14ac:dyDescent="0.2"/>
    <row r="407" s="17" customFormat="1" x14ac:dyDescent="0.2"/>
    <row r="408" s="17" customFormat="1" x14ac:dyDescent="0.2"/>
    <row r="409" s="17" customFormat="1" x14ac:dyDescent="0.2"/>
    <row r="410" s="17" customFormat="1" x14ac:dyDescent="0.2"/>
    <row r="411" s="17" customFormat="1" x14ac:dyDescent="0.2"/>
    <row r="412" s="17" customFormat="1" x14ac:dyDescent="0.2"/>
    <row r="413" s="17" customFormat="1" x14ac:dyDescent="0.2"/>
    <row r="414" s="17" customFormat="1" x14ac:dyDescent="0.2"/>
    <row r="415" s="17" customFormat="1" x14ac:dyDescent="0.2"/>
    <row r="416" s="17" customFormat="1" x14ac:dyDescent="0.2"/>
    <row r="417" s="17" customFormat="1" x14ac:dyDescent="0.2"/>
    <row r="418" s="17" customFormat="1" x14ac:dyDescent="0.2"/>
    <row r="419" s="17" customFormat="1" x14ac:dyDescent="0.2"/>
    <row r="420" s="17" customFormat="1" x14ac:dyDescent="0.2"/>
    <row r="421" s="17" customFormat="1" x14ac:dyDescent="0.2"/>
    <row r="422" s="17" customFormat="1" x14ac:dyDescent="0.2"/>
    <row r="423" s="17" customFormat="1" x14ac:dyDescent="0.2"/>
    <row r="424" s="17" customFormat="1" x14ac:dyDescent="0.2"/>
    <row r="425" s="17" customFormat="1" x14ac:dyDescent="0.2"/>
    <row r="426" s="17" customFormat="1" x14ac:dyDescent="0.2"/>
    <row r="427" s="17" customFormat="1" x14ac:dyDescent="0.2"/>
    <row r="428" s="17" customFormat="1" x14ac:dyDescent="0.2"/>
    <row r="429" s="17" customFormat="1" x14ac:dyDescent="0.2"/>
    <row r="430" s="17" customFormat="1" x14ac:dyDescent="0.2"/>
    <row r="431" s="17" customFormat="1" x14ac:dyDescent="0.2"/>
    <row r="432" s="17" customFormat="1" x14ac:dyDescent="0.2"/>
    <row r="433" s="17" customFormat="1" x14ac:dyDescent="0.2"/>
    <row r="434" s="17" customFormat="1" x14ac:dyDescent="0.2"/>
    <row r="435" s="17" customFormat="1" x14ac:dyDescent="0.2"/>
    <row r="436" s="17" customFormat="1" x14ac:dyDescent="0.2"/>
    <row r="437" s="17" customFormat="1" x14ac:dyDescent="0.2"/>
    <row r="438" s="17" customFormat="1" x14ac:dyDescent="0.2"/>
    <row r="439" s="17" customFormat="1" x14ac:dyDescent="0.2"/>
    <row r="440" s="17" customFormat="1" x14ac:dyDescent="0.2"/>
    <row r="441" s="17" customFormat="1" x14ac:dyDescent="0.2"/>
    <row r="442" s="17" customFormat="1" x14ac:dyDescent="0.2"/>
    <row r="443" s="17" customFormat="1" x14ac:dyDescent="0.2"/>
    <row r="444" s="17" customFormat="1" x14ac:dyDescent="0.2"/>
    <row r="445" s="17" customFormat="1" x14ac:dyDescent="0.2"/>
    <row r="446" s="17" customFormat="1" x14ac:dyDescent="0.2"/>
    <row r="447" s="17" customFormat="1" x14ac:dyDescent="0.2"/>
    <row r="448" s="17" customFormat="1" x14ac:dyDescent="0.2"/>
    <row r="449" s="17" customFormat="1" x14ac:dyDescent="0.2"/>
    <row r="450" s="17" customFormat="1" x14ac:dyDescent="0.2"/>
    <row r="451" s="17" customFormat="1" x14ac:dyDescent="0.2"/>
    <row r="452" s="17" customFormat="1" x14ac:dyDescent="0.2"/>
    <row r="453" s="17" customFormat="1" x14ac:dyDescent="0.2"/>
    <row r="454" s="17" customFormat="1" x14ac:dyDescent="0.2"/>
    <row r="455" s="17" customFormat="1" x14ac:dyDescent="0.2"/>
    <row r="456" s="17" customFormat="1" x14ac:dyDescent="0.2"/>
    <row r="457" s="17" customFormat="1" x14ac:dyDescent="0.2"/>
    <row r="458" s="17" customFormat="1" x14ac:dyDescent="0.2"/>
    <row r="459" s="17" customFormat="1" x14ac:dyDescent="0.2"/>
    <row r="460" s="17" customFormat="1" x14ac:dyDescent="0.2"/>
    <row r="461" s="17" customFormat="1" x14ac:dyDescent="0.2"/>
    <row r="462" s="17" customFormat="1" x14ac:dyDescent="0.2"/>
    <row r="463" s="17" customFormat="1" x14ac:dyDescent="0.2"/>
    <row r="464" s="17" customFormat="1" x14ac:dyDescent="0.2"/>
    <row r="465" s="17" customFormat="1" x14ac:dyDescent="0.2"/>
    <row r="466" s="17" customFormat="1" x14ac:dyDescent="0.2"/>
    <row r="467" s="17" customFormat="1" x14ac:dyDescent="0.2"/>
    <row r="468" s="17" customFormat="1" x14ac:dyDescent="0.2"/>
    <row r="469" s="17" customFormat="1" x14ac:dyDescent="0.2"/>
    <row r="470" s="17" customFormat="1" x14ac:dyDescent="0.2"/>
    <row r="471" s="17" customFormat="1" x14ac:dyDescent="0.2"/>
    <row r="472" s="17" customFormat="1" x14ac:dyDescent="0.2"/>
    <row r="473" s="17" customFormat="1" x14ac:dyDescent="0.2"/>
    <row r="474" s="17" customFormat="1" x14ac:dyDescent="0.2"/>
    <row r="475" s="17" customFormat="1" x14ac:dyDescent="0.2"/>
    <row r="476" s="17" customFormat="1" x14ac:dyDescent="0.2"/>
    <row r="477" s="17" customFormat="1" x14ac:dyDescent="0.2"/>
    <row r="478" s="17" customFormat="1" x14ac:dyDescent="0.2"/>
    <row r="479" s="17" customFormat="1" x14ac:dyDescent="0.2"/>
    <row r="480" s="17" customFormat="1" x14ac:dyDescent="0.2"/>
    <row r="481" s="17" customFormat="1" x14ac:dyDescent="0.2"/>
    <row r="482" s="17" customFormat="1" x14ac:dyDescent="0.2"/>
    <row r="483" s="17" customFormat="1" x14ac:dyDescent="0.2"/>
    <row r="484" s="17" customFormat="1" x14ac:dyDescent="0.2"/>
    <row r="485" s="17" customFormat="1" x14ac:dyDescent="0.2"/>
    <row r="486" s="17" customFormat="1" x14ac:dyDescent="0.2"/>
    <row r="487" s="17" customFormat="1" x14ac:dyDescent="0.2"/>
    <row r="488" s="17" customFormat="1" x14ac:dyDescent="0.2"/>
    <row r="489" s="17" customFormat="1" x14ac:dyDescent="0.2"/>
    <row r="490" s="17" customFormat="1" x14ac:dyDescent="0.2"/>
    <row r="491" s="17" customFormat="1" x14ac:dyDescent="0.2"/>
    <row r="492" s="17" customFormat="1" x14ac:dyDescent="0.2"/>
    <row r="493" s="17" customFormat="1" x14ac:dyDescent="0.2"/>
    <row r="494" s="17" customFormat="1" x14ac:dyDescent="0.2"/>
    <row r="495" s="17" customFormat="1" x14ac:dyDescent="0.2"/>
    <row r="496" s="17" customFormat="1" x14ac:dyDescent="0.2"/>
    <row r="497" s="17" customFormat="1" x14ac:dyDescent="0.2"/>
    <row r="498" s="17" customFormat="1" x14ac:dyDescent="0.2"/>
    <row r="499" s="17" customFormat="1" x14ac:dyDescent="0.2"/>
    <row r="500" s="17" customFormat="1" x14ac:dyDescent="0.2"/>
    <row r="501" s="17" customFormat="1" x14ac:dyDescent="0.2"/>
    <row r="502" s="17" customFormat="1" x14ac:dyDescent="0.2"/>
    <row r="503" s="17" customFormat="1" x14ac:dyDescent="0.2"/>
    <row r="504" s="17" customFormat="1" x14ac:dyDescent="0.2"/>
    <row r="505" s="17" customFormat="1" x14ac:dyDescent="0.2"/>
    <row r="506" s="17" customFormat="1" x14ac:dyDescent="0.2"/>
    <row r="507" s="17" customFormat="1" x14ac:dyDescent="0.2"/>
    <row r="508" s="17" customFormat="1" x14ac:dyDescent="0.2"/>
    <row r="509" s="17" customFormat="1" x14ac:dyDescent="0.2"/>
    <row r="510" s="17" customFormat="1" x14ac:dyDescent="0.2"/>
    <row r="511" s="17" customFormat="1" x14ac:dyDescent="0.2"/>
    <row r="512" s="17" customFormat="1" x14ac:dyDescent="0.2"/>
    <row r="513" s="17" customFormat="1" x14ac:dyDescent="0.2"/>
    <row r="514" s="17" customFormat="1" x14ac:dyDescent="0.2"/>
    <row r="515" s="17" customFormat="1" x14ac:dyDescent="0.2"/>
    <row r="516" s="17" customFormat="1" x14ac:dyDescent="0.2"/>
    <row r="517" s="17" customFormat="1" x14ac:dyDescent="0.2"/>
    <row r="518" s="17" customFormat="1" x14ac:dyDescent="0.2"/>
    <row r="519" s="17" customFormat="1" x14ac:dyDescent="0.2"/>
    <row r="520" s="17" customFormat="1" x14ac:dyDescent="0.2"/>
    <row r="521" s="17" customFormat="1" x14ac:dyDescent="0.2"/>
    <row r="522" s="17" customFormat="1" x14ac:dyDescent="0.2"/>
    <row r="523" s="17" customFormat="1" x14ac:dyDescent="0.2"/>
    <row r="524" s="17" customFormat="1" x14ac:dyDescent="0.2"/>
    <row r="525" s="17" customFormat="1" x14ac:dyDescent="0.2"/>
    <row r="526" s="17" customFormat="1" x14ac:dyDescent="0.2"/>
    <row r="527" s="17" customFormat="1" x14ac:dyDescent="0.2"/>
    <row r="528" s="17" customFormat="1" x14ac:dyDescent="0.2"/>
    <row r="529" s="17" customFormat="1" x14ac:dyDescent="0.2"/>
    <row r="530" s="17" customFormat="1" x14ac:dyDescent="0.2"/>
    <row r="531" s="17" customFormat="1" x14ac:dyDescent="0.2"/>
    <row r="532" s="17" customFormat="1" x14ac:dyDescent="0.2"/>
    <row r="533" s="17" customFormat="1" x14ac:dyDescent="0.2"/>
    <row r="534" s="17" customFormat="1" x14ac:dyDescent="0.2"/>
    <row r="535" s="17" customFormat="1" x14ac:dyDescent="0.2"/>
    <row r="536" s="17" customFormat="1" x14ac:dyDescent="0.2"/>
    <row r="537" s="17" customFormat="1" x14ac:dyDescent="0.2"/>
    <row r="538" s="17" customFormat="1" x14ac:dyDescent="0.2"/>
    <row r="539" s="17" customFormat="1" x14ac:dyDescent="0.2"/>
    <row r="540" s="17" customFormat="1" x14ac:dyDescent="0.2"/>
    <row r="541" s="17" customFormat="1" x14ac:dyDescent="0.2"/>
    <row r="542" s="17" customFormat="1" x14ac:dyDescent="0.2"/>
    <row r="543" s="17" customFormat="1" x14ac:dyDescent="0.2"/>
    <row r="544" s="17" customFormat="1" x14ac:dyDescent="0.2"/>
    <row r="545" s="17" customFormat="1" x14ac:dyDescent="0.2"/>
    <row r="546" s="17" customFormat="1" x14ac:dyDescent="0.2"/>
    <row r="547" s="17" customFormat="1" x14ac:dyDescent="0.2"/>
    <row r="548" s="17" customFormat="1" x14ac:dyDescent="0.2"/>
    <row r="549" s="17" customFormat="1" x14ac:dyDescent="0.2"/>
    <row r="550" s="17" customFormat="1" x14ac:dyDescent="0.2"/>
    <row r="551" s="17" customFormat="1" x14ac:dyDescent="0.2"/>
    <row r="552" s="17" customFormat="1" x14ac:dyDescent="0.2"/>
    <row r="553" s="17" customFormat="1" x14ac:dyDescent="0.2"/>
    <row r="554" s="17" customFormat="1" x14ac:dyDescent="0.2"/>
    <row r="555" s="17" customFormat="1" x14ac:dyDescent="0.2"/>
    <row r="556" s="17" customFormat="1" x14ac:dyDescent="0.2"/>
    <row r="557" s="17" customFormat="1" x14ac:dyDescent="0.2"/>
    <row r="558" s="17" customFormat="1" x14ac:dyDescent="0.2"/>
    <row r="559" s="17" customFormat="1" x14ac:dyDescent="0.2"/>
    <row r="560" s="17" customFormat="1" x14ac:dyDescent="0.2"/>
    <row r="561" s="17" customFormat="1" x14ac:dyDescent="0.2"/>
    <row r="562" s="17" customFormat="1" x14ac:dyDescent="0.2"/>
    <row r="563" s="17" customFormat="1" x14ac:dyDescent="0.2"/>
    <row r="564" s="17" customFormat="1" x14ac:dyDescent="0.2"/>
    <row r="565" s="17" customFormat="1" x14ac:dyDescent="0.2"/>
    <row r="566" s="17" customFormat="1" x14ac:dyDescent="0.2"/>
    <row r="567" s="17" customFormat="1" x14ac:dyDescent="0.2"/>
    <row r="568" s="17" customFormat="1" x14ac:dyDescent="0.2"/>
    <row r="569" s="17" customFormat="1" x14ac:dyDescent="0.2"/>
    <row r="570" s="17" customFormat="1" x14ac:dyDescent="0.2"/>
    <row r="571" s="17" customFormat="1" x14ac:dyDescent="0.2"/>
    <row r="572" s="17" customFormat="1" x14ac:dyDescent="0.2"/>
    <row r="573" s="17" customFormat="1" x14ac:dyDescent="0.2"/>
    <row r="574" s="17" customFormat="1" x14ac:dyDescent="0.2"/>
    <row r="575" s="17" customFormat="1" x14ac:dyDescent="0.2"/>
    <row r="576" s="17" customFormat="1" x14ac:dyDescent="0.2"/>
    <row r="577" s="17" customFormat="1" x14ac:dyDescent="0.2"/>
    <row r="578" s="17" customFormat="1" x14ac:dyDescent="0.2"/>
    <row r="579" s="17" customFormat="1" x14ac:dyDescent="0.2"/>
    <row r="580" s="17" customFormat="1" x14ac:dyDescent="0.2"/>
    <row r="581" s="17" customFormat="1" x14ac:dyDescent="0.2"/>
    <row r="582" s="17" customFormat="1" x14ac:dyDescent="0.2"/>
    <row r="583" s="17" customFormat="1" x14ac:dyDescent="0.2"/>
    <row r="584" s="17" customFormat="1" x14ac:dyDescent="0.2"/>
    <row r="585" s="17" customFormat="1" x14ac:dyDescent="0.2"/>
    <row r="586" s="17" customFormat="1" x14ac:dyDescent="0.2"/>
    <row r="587" s="17" customFormat="1" x14ac:dyDescent="0.2"/>
    <row r="588" s="17" customFormat="1" x14ac:dyDescent="0.2"/>
    <row r="589" s="17" customFormat="1" x14ac:dyDescent="0.2"/>
    <row r="590" s="17" customFormat="1" x14ac:dyDescent="0.2"/>
    <row r="591" s="17" customFormat="1" x14ac:dyDescent="0.2"/>
    <row r="592" s="17" customFormat="1" x14ac:dyDescent="0.2"/>
    <row r="593" s="17" customFormat="1" x14ac:dyDescent="0.2"/>
    <row r="594" s="17" customFormat="1" x14ac:dyDescent="0.2"/>
    <row r="595" s="17" customFormat="1" x14ac:dyDescent="0.2"/>
    <row r="596" s="17" customFormat="1" x14ac:dyDescent="0.2"/>
    <row r="597" s="17" customFormat="1" x14ac:dyDescent="0.2"/>
    <row r="598" s="17" customFormat="1" x14ac:dyDescent="0.2"/>
    <row r="599" s="17" customFormat="1" x14ac:dyDescent="0.2"/>
    <row r="600" s="17" customFormat="1" x14ac:dyDescent="0.2"/>
    <row r="601" s="17" customFormat="1" x14ac:dyDescent="0.2"/>
    <row r="602" s="17" customFormat="1" x14ac:dyDescent="0.2"/>
    <row r="603" s="17" customFormat="1" x14ac:dyDescent="0.2"/>
    <row r="604" s="17" customFormat="1" x14ac:dyDescent="0.2"/>
    <row r="605" s="17" customFormat="1" x14ac:dyDescent="0.2"/>
    <row r="606" s="17" customFormat="1" x14ac:dyDescent="0.2"/>
    <row r="607" s="17" customFormat="1" x14ac:dyDescent="0.2"/>
    <row r="608" s="17" customFormat="1" x14ac:dyDescent="0.2"/>
    <row r="609" s="17" customFormat="1" x14ac:dyDescent="0.2"/>
    <row r="610" s="17" customFormat="1" x14ac:dyDescent="0.2"/>
    <row r="611" s="17" customFormat="1" x14ac:dyDescent="0.2"/>
    <row r="612" s="17" customFormat="1" x14ac:dyDescent="0.2"/>
    <row r="613" s="17" customFormat="1" x14ac:dyDescent="0.2"/>
    <row r="614" s="17" customFormat="1" x14ac:dyDescent="0.2"/>
    <row r="615" s="17" customFormat="1" x14ac:dyDescent="0.2"/>
    <row r="616" s="17" customFormat="1" x14ac:dyDescent="0.2"/>
    <row r="617" s="17" customFormat="1" x14ac:dyDescent="0.2"/>
    <row r="618" s="17" customFormat="1" x14ac:dyDescent="0.2"/>
    <row r="619" s="17" customFormat="1" x14ac:dyDescent="0.2"/>
    <row r="620" s="17" customFormat="1" x14ac:dyDescent="0.2"/>
    <row r="621" s="17" customFormat="1" x14ac:dyDescent="0.2"/>
    <row r="622" s="17" customFormat="1" x14ac:dyDescent="0.2"/>
    <row r="623" s="17" customFormat="1" x14ac:dyDescent="0.2"/>
    <row r="624" s="17" customFormat="1" x14ac:dyDescent="0.2"/>
    <row r="625" s="17" customFormat="1" x14ac:dyDescent="0.2"/>
    <row r="626" s="17" customFormat="1" x14ac:dyDescent="0.2"/>
    <row r="627" s="17" customFormat="1" x14ac:dyDescent="0.2"/>
    <row r="628" s="17" customFormat="1" x14ac:dyDescent="0.2"/>
    <row r="629" s="17" customFormat="1" x14ac:dyDescent="0.2"/>
    <row r="630" s="17" customFormat="1" x14ac:dyDescent="0.2"/>
    <row r="631" s="17" customFormat="1" x14ac:dyDescent="0.2"/>
    <row r="632" s="17" customFormat="1" x14ac:dyDescent="0.2"/>
    <row r="633" s="17" customFormat="1" x14ac:dyDescent="0.2"/>
    <row r="634" s="17" customFormat="1" x14ac:dyDescent="0.2"/>
    <row r="635" s="17" customFormat="1" x14ac:dyDescent="0.2"/>
    <row r="636" s="17" customFormat="1" x14ac:dyDescent="0.2"/>
    <row r="637" s="17" customFormat="1" x14ac:dyDescent="0.2"/>
    <row r="638" s="17" customFormat="1" x14ac:dyDescent="0.2"/>
    <row r="639" s="17" customFormat="1" x14ac:dyDescent="0.2"/>
    <row r="640" s="17" customFormat="1" x14ac:dyDescent="0.2"/>
    <row r="641" s="17" customFormat="1" x14ac:dyDescent="0.2"/>
    <row r="642" s="17" customFormat="1" x14ac:dyDescent="0.2"/>
    <row r="643" s="17" customFormat="1" x14ac:dyDescent="0.2"/>
    <row r="644" s="17" customFormat="1" x14ac:dyDescent="0.2"/>
    <row r="645" s="17" customFormat="1" x14ac:dyDescent="0.2"/>
    <row r="646" s="17" customFormat="1" x14ac:dyDescent="0.2"/>
    <row r="647" s="17" customFormat="1" x14ac:dyDescent="0.2"/>
    <row r="648" s="17" customFormat="1" x14ac:dyDescent="0.2"/>
    <row r="649" s="17" customFormat="1" x14ac:dyDescent="0.2"/>
    <row r="650" s="17" customFormat="1" x14ac:dyDescent="0.2"/>
    <row r="651" s="17" customFormat="1" x14ac:dyDescent="0.2"/>
    <row r="652" s="17" customFormat="1" x14ac:dyDescent="0.2"/>
    <row r="653" s="17" customFormat="1" x14ac:dyDescent="0.2"/>
    <row r="654" s="17" customFormat="1" x14ac:dyDescent="0.2"/>
    <row r="655" s="17" customFormat="1" x14ac:dyDescent="0.2"/>
    <row r="656" s="17" customFormat="1" x14ac:dyDescent="0.2"/>
    <row r="657" s="17" customFormat="1" x14ac:dyDescent="0.2"/>
    <row r="658" s="17" customFormat="1" x14ac:dyDescent="0.2"/>
    <row r="659" s="17" customFormat="1" x14ac:dyDescent="0.2"/>
    <row r="660" s="17" customFormat="1" x14ac:dyDescent="0.2"/>
    <row r="661" s="17" customFormat="1" x14ac:dyDescent="0.2"/>
    <row r="662" s="17" customFormat="1" x14ac:dyDescent="0.2"/>
    <row r="663" s="17" customFormat="1" x14ac:dyDescent="0.2"/>
    <row r="664" s="17" customFormat="1" x14ac:dyDescent="0.2"/>
    <row r="665" s="17" customFormat="1" x14ac:dyDescent="0.2"/>
    <row r="666" s="17" customFormat="1" x14ac:dyDescent="0.2"/>
    <row r="667" s="17" customFormat="1" x14ac:dyDescent="0.2"/>
    <row r="668" s="17" customFormat="1" x14ac:dyDescent="0.2"/>
    <row r="669" s="17" customFormat="1" x14ac:dyDescent="0.2"/>
    <row r="670" s="17" customFormat="1" x14ac:dyDescent="0.2"/>
    <row r="671" s="17" customFormat="1" x14ac:dyDescent="0.2"/>
    <row r="672" s="17" customFormat="1" x14ac:dyDescent="0.2"/>
    <row r="673" s="17" customFormat="1" x14ac:dyDescent="0.2"/>
    <row r="674" s="17" customFormat="1" x14ac:dyDescent="0.2"/>
    <row r="675" s="17" customFormat="1" x14ac:dyDescent="0.2"/>
    <row r="676" s="17" customFormat="1" x14ac:dyDescent="0.2"/>
    <row r="677" s="17" customFormat="1" x14ac:dyDescent="0.2"/>
    <row r="678" s="17" customFormat="1" x14ac:dyDescent="0.2"/>
    <row r="679" s="17" customFormat="1" x14ac:dyDescent="0.2"/>
    <row r="680" s="17" customFormat="1" x14ac:dyDescent="0.2"/>
    <row r="681" s="17" customFormat="1" x14ac:dyDescent="0.2"/>
    <row r="682" s="17" customFormat="1" x14ac:dyDescent="0.2"/>
    <row r="683" s="17" customFormat="1" x14ac:dyDescent="0.2"/>
    <row r="684" s="17" customFormat="1" x14ac:dyDescent="0.2"/>
    <row r="685" s="17" customFormat="1" x14ac:dyDescent="0.2"/>
    <row r="686" s="17" customFormat="1" x14ac:dyDescent="0.2"/>
    <row r="687" s="17" customFormat="1" x14ac:dyDescent="0.2"/>
    <row r="688" s="17" customFormat="1" x14ac:dyDescent="0.2"/>
    <row r="689" s="17" customFormat="1" x14ac:dyDescent="0.2"/>
    <row r="690" s="17" customFormat="1" x14ac:dyDescent="0.2"/>
    <row r="691" s="17" customFormat="1" x14ac:dyDescent="0.2"/>
    <row r="692" s="17" customFormat="1" x14ac:dyDescent="0.2"/>
    <row r="693" s="17" customFormat="1" x14ac:dyDescent="0.2"/>
    <row r="694" s="17" customFormat="1" x14ac:dyDescent="0.2"/>
    <row r="695" s="17" customFormat="1" x14ac:dyDescent="0.2"/>
    <row r="696" s="17" customFormat="1" x14ac:dyDescent="0.2"/>
    <row r="697" s="17" customFormat="1" x14ac:dyDescent="0.2"/>
    <row r="698" s="17" customFormat="1" x14ac:dyDescent="0.2"/>
    <row r="699" s="17" customFormat="1" x14ac:dyDescent="0.2"/>
    <row r="700" s="17" customFormat="1" x14ac:dyDescent="0.2"/>
    <row r="701" s="17" customFormat="1" x14ac:dyDescent="0.2"/>
    <row r="702" s="17" customFormat="1" x14ac:dyDescent="0.2"/>
    <row r="703" s="17" customFormat="1" x14ac:dyDescent="0.2"/>
    <row r="704" s="17" customFormat="1" x14ac:dyDescent="0.2"/>
    <row r="705" s="17" customFormat="1" x14ac:dyDescent="0.2"/>
    <row r="706" s="17" customFormat="1" x14ac:dyDescent="0.2"/>
    <row r="707" s="17" customFormat="1" x14ac:dyDescent="0.2"/>
    <row r="708" s="17" customFormat="1" x14ac:dyDescent="0.2"/>
    <row r="709" s="17" customFormat="1" x14ac:dyDescent="0.2"/>
    <row r="710" s="17" customFormat="1" x14ac:dyDescent="0.2"/>
    <row r="711" s="17" customFormat="1" x14ac:dyDescent="0.2"/>
    <row r="712" s="17" customFormat="1" x14ac:dyDescent="0.2"/>
    <row r="713" s="17" customFormat="1" x14ac:dyDescent="0.2"/>
    <row r="714" s="17" customFormat="1" x14ac:dyDescent="0.2"/>
    <row r="715" s="17" customFormat="1" x14ac:dyDescent="0.2"/>
    <row r="716" s="17" customFormat="1" x14ac:dyDescent="0.2"/>
    <row r="717" s="17" customFormat="1" x14ac:dyDescent="0.2"/>
    <row r="718" s="17" customFormat="1" x14ac:dyDescent="0.2"/>
    <row r="719" s="17" customFormat="1" x14ac:dyDescent="0.2"/>
    <row r="720" s="17" customFormat="1" x14ac:dyDescent="0.2"/>
    <row r="721" s="17" customFormat="1" x14ac:dyDescent="0.2"/>
    <row r="722" s="17" customFormat="1" x14ac:dyDescent="0.2"/>
    <row r="723" s="17" customFormat="1" x14ac:dyDescent="0.2"/>
    <row r="724" s="17" customFormat="1" x14ac:dyDescent="0.2"/>
    <row r="725" s="17" customFormat="1" x14ac:dyDescent="0.2"/>
    <row r="726" s="17" customFormat="1" x14ac:dyDescent="0.2"/>
    <row r="727" s="17" customFormat="1" x14ac:dyDescent="0.2"/>
    <row r="728" s="17" customFormat="1" x14ac:dyDescent="0.2"/>
    <row r="729" s="17" customFormat="1" x14ac:dyDescent="0.2"/>
    <row r="730" s="17" customFormat="1" x14ac:dyDescent="0.2"/>
    <row r="731" s="17" customFormat="1" x14ac:dyDescent="0.2"/>
    <row r="732" s="17" customFormat="1" x14ac:dyDescent="0.2"/>
    <row r="733" s="17" customFormat="1" x14ac:dyDescent="0.2"/>
    <row r="734" s="17" customFormat="1" x14ac:dyDescent="0.2"/>
    <row r="735" s="17" customFormat="1" x14ac:dyDescent="0.2"/>
    <row r="736" s="17" customFormat="1" x14ac:dyDescent="0.2"/>
    <row r="737" s="17" customFormat="1" x14ac:dyDescent="0.2"/>
    <row r="738" s="17" customFormat="1" x14ac:dyDescent="0.2"/>
    <row r="739" s="17" customFormat="1" x14ac:dyDescent="0.2"/>
    <row r="740" s="17" customFormat="1" x14ac:dyDescent="0.2"/>
    <row r="741" s="17" customFormat="1" x14ac:dyDescent="0.2"/>
    <row r="742" s="17" customFormat="1" x14ac:dyDescent="0.2"/>
    <row r="743" s="17" customFormat="1" x14ac:dyDescent="0.2"/>
    <row r="744" s="17" customFormat="1" x14ac:dyDescent="0.2"/>
    <row r="745" s="17" customFormat="1" x14ac:dyDescent="0.2"/>
    <row r="746" s="17" customFormat="1" x14ac:dyDescent="0.2"/>
    <row r="747" s="17" customFormat="1" x14ac:dyDescent="0.2"/>
    <row r="748" s="17" customFormat="1" x14ac:dyDescent="0.2"/>
    <row r="749" s="17" customFormat="1" x14ac:dyDescent="0.2"/>
    <row r="750" s="17" customFormat="1" x14ac:dyDescent="0.2"/>
    <row r="751" s="17" customFormat="1" x14ac:dyDescent="0.2"/>
    <row r="752" s="17" customFormat="1" x14ac:dyDescent="0.2"/>
    <row r="753" s="17" customFormat="1" x14ac:dyDescent="0.2"/>
    <row r="754" s="17" customFormat="1" x14ac:dyDescent="0.2"/>
    <row r="755" s="17" customFormat="1" x14ac:dyDescent="0.2"/>
    <row r="756" s="17" customFormat="1" x14ac:dyDescent="0.2"/>
    <row r="757" s="17" customFormat="1" x14ac:dyDescent="0.2"/>
    <row r="758" s="17" customFormat="1" x14ac:dyDescent="0.2"/>
    <row r="759" s="17" customFormat="1" x14ac:dyDescent="0.2"/>
    <row r="760" s="17" customFormat="1" x14ac:dyDescent="0.2"/>
    <row r="761" s="17" customFormat="1" x14ac:dyDescent="0.2"/>
    <row r="762" s="17" customFormat="1" x14ac:dyDescent="0.2"/>
    <row r="763" s="17" customFormat="1" x14ac:dyDescent="0.2"/>
    <row r="764" s="17" customFormat="1" x14ac:dyDescent="0.2"/>
    <row r="765" s="17" customFormat="1" x14ac:dyDescent="0.2"/>
    <row r="766" s="17" customFormat="1" x14ac:dyDescent="0.2"/>
    <row r="767" s="17" customFormat="1" x14ac:dyDescent="0.2"/>
    <row r="768" s="17" customFormat="1" x14ac:dyDescent="0.2"/>
    <row r="769" s="17" customFormat="1" x14ac:dyDescent="0.2"/>
    <row r="770" s="17" customFormat="1" x14ac:dyDescent="0.2"/>
    <row r="771" s="17" customFormat="1" x14ac:dyDescent="0.2"/>
    <row r="772" s="17" customFormat="1" x14ac:dyDescent="0.2"/>
    <row r="773" s="17" customFormat="1" x14ac:dyDescent="0.2"/>
    <row r="774" s="17" customFormat="1" x14ac:dyDescent="0.2"/>
    <row r="775" s="17" customFormat="1" x14ac:dyDescent="0.2"/>
    <row r="776" s="17" customFormat="1" x14ac:dyDescent="0.2"/>
    <row r="777" s="17" customFormat="1" x14ac:dyDescent="0.2"/>
    <row r="778" s="17" customFormat="1" x14ac:dyDescent="0.2"/>
    <row r="779" s="17" customFormat="1" x14ac:dyDescent="0.2"/>
    <row r="780" s="17" customFormat="1" x14ac:dyDescent="0.2"/>
    <row r="781" s="17" customFormat="1" x14ac:dyDescent="0.2"/>
    <row r="782" s="17" customFormat="1" x14ac:dyDescent="0.2"/>
    <row r="783" s="17" customFormat="1" x14ac:dyDescent="0.2"/>
    <row r="784" s="17" customFormat="1" x14ac:dyDescent="0.2"/>
  </sheetData>
  <mergeCells count="49">
    <mergeCell ref="AA13:AA44"/>
    <mergeCell ref="AA51:AA82"/>
    <mergeCell ref="AB13:AB44"/>
    <mergeCell ref="AB51:AB82"/>
    <mergeCell ref="U13:U44"/>
    <mergeCell ref="V13:V44"/>
    <mergeCell ref="U51:U82"/>
    <mergeCell ref="V51:V82"/>
    <mergeCell ref="X13:X44"/>
    <mergeCell ref="X51:X82"/>
    <mergeCell ref="Y13:Y44"/>
    <mergeCell ref="Y51:Y82"/>
    <mergeCell ref="Z13:Z44"/>
    <mergeCell ref="Z51:Z82"/>
    <mergeCell ref="X2:X4"/>
    <mergeCell ref="Y2:Y4"/>
    <mergeCell ref="Z2:Z4"/>
    <mergeCell ref="AA2:AA4"/>
    <mergeCell ref="AB2:AB4"/>
    <mergeCell ref="E13:E44"/>
    <mergeCell ref="F13:F44"/>
    <mergeCell ref="G13:G44"/>
    <mergeCell ref="B45:B47"/>
    <mergeCell ref="A1:T1"/>
    <mergeCell ref="A2:T2"/>
    <mergeCell ref="A3:A4"/>
    <mergeCell ref="B3:B4"/>
    <mergeCell ref="C3:C4"/>
    <mergeCell ref="D3:D4"/>
    <mergeCell ref="E3:E4"/>
    <mergeCell ref="F3:F4"/>
    <mergeCell ref="G3:G4"/>
    <mergeCell ref="H3:H4"/>
    <mergeCell ref="A83:T83"/>
    <mergeCell ref="U2:V2"/>
    <mergeCell ref="U3:U4"/>
    <mergeCell ref="V3:V4"/>
    <mergeCell ref="B48:B82"/>
    <mergeCell ref="C51:C82"/>
    <mergeCell ref="D51:D82"/>
    <mergeCell ref="E51:E82"/>
    <mergeCell ref="F51:F82"/>
    <mergeCell ref="G51:G82"/>
    <mergeCell ref="I3:T3"/>
    <mergeCell ref="A5:A82"/>
    <mergeCell ref="B5:B11"/>
    <mergeCell ref="B12:B44"/>
    <mergeCell ref="C13:C44"/>
    <mergeCell ref="D13:D4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11899D8-5D02-4177-9600-2821473DAD24}">
          <x14:formula1>
            <xm:f>Listas!$A$1:$A$3</xm:f>
          </x14:formula1>
          <xm:sqref>U5:U13 U45:U51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F4FA-E7C9-4304-A624-AB15D1B6594D}">
  <dimension ref="A1:AB129"/>
  <sheetViews>
    <sheetView zoomScaleNormal="160" workbookViewId="0">
      <selection activeCell="X93" sqref="X1:AC1048576"/>
    </sheetView>
  </sheetViews>
  <sheetFormatPr baseColWidth="10" defaultColWidth="11.5" defaultRowHeight="14" x14ac:dyDescent="0.2"/>
  <cols>
    <col min="1" max="1" width="17.5" style="17" customWidth="1"/>
    <col min="2" max="2" width="26.5" style="17" customWidth="1"/>
    <col min="3" max="3" width="15.6640625" style="17" customWidth="1"/>
    <col min="4" max="4" width="40.6640625" style="17" customWidth="1"/>
    <col min="5" max="5" width="15.6640625" style="17" customWidth="1"/>
    <col min="6" max="8" width="40.6640625" style="17" customWidth="1"/>
    <col min="9" max="9" width="7.5" style="17" customWidth="1"/>
    <col min="10" max="20" width="7" style="17" customWidth="1"/>
    <col min="21" max="21" width="41.1640625" style="17" customWidth="1"/>
    <col min="22" max="22" width="65.5" style="17" customWidth="1"/>
    <col min="23" max="23" width="11.5" style="17"/>
    <col min="24" max="24" width="11.5" style="17" hidden="1" customWidth="1"/>
    <col min="25" max="25" width="14.1640625" style="17" hidden="1" customWidth="1"/>
    <col min="26" max="26" width="17.5" style="17" hidden="1" customWidth="1"/>
    <col min="27" max="27" width="15" style="17" hidden="1" customWidth="1"/>
    <col min="28" max="28" width="16.83203125" style="17" hidden="1" customWidth="1"/>
    <col min="29" max="29" width="0" style="17" hidden="1" customWidth="1"/>
    <col min="30" max="16384" width="11.5" style="17"/>
  </cols>
  <sheetData>
    <row r="1" spans="1:28" ht="106.5" customHeight="1" x14ac:dyDescent="0.2">
      <c r="A1" s="128" t="s">
        <v>0</v>
      </c>
      <c r="B1" s="129"/>
      <c r="C1" s="129"/>
      <c r="D1" s="129"/>
      <c r="E1" s="129"/>
      <c r="F1" s="129"/>
      <c r="G1" s="129"/>
      <c r="H1" s="129"/>
      <c r="I1" s="129"/>
      <c r="J1" s="129"/>
      <c r="K1" s="129"/>
      <c r="L1" s="129"/>
      <c r="M1" s="129"/>
      <c r="N1" s="129"/>
      <c r="O1" s="129"/>
      <c r="P1" s="129"/>
      <c r="Q1" s="129"/>
      <c r="R1" s="129"/>
      <c r="S1" s="129"/>
      <c r="T1" s="129"/>
      <c r="U1" s="25"/>
      <c r="V1" s="25"/>
    </row>
    <row r="2" spans="1:28" ht="87" customHeight="1" x14ac:dyDescent="0.2">
      <c r="A2" s="130" t="s">
        <v>1</v>
      </c>
      <c r="B2" s="131"/>
      <c r="C2" s="131"/>
      <c r="D2" s="131"/>
      <c r="E2" s="131"/>
      <c r="F2" s="131"/>
      <c r="G2" s="131"/>
      <c r="H2" s="131"/>
      <c r="I2" s="131"/>
      <c r="J2" s="131"/>
      <c r="K2" s="131"/>
      <c r="L2" s="131"/>
      <c r="M2" s="131"/>
      <c r="N2" s="131"/>
      <c r="O2" s="131"/>
      <c r="P2" s="131"/>
      <c r="Q2" s="131"/>
      <c r="R2" s="131"/>
      <c r="S2" s="131"/>
      <c r="T2" s="131"/>
      <c r="U2" s="103" t="s">
        <v>111</v>
      </c>
      <c r="V2" s="104"/>
      <c r="X2" s="134" t="s">
        <v>6</v>
      </c>
      <c r="Y2" s="134" t="s">
        <v>491</v>
      </c>
      <c r="Z2" s="134" t="s">
        <v>489</v>
      </c>
      <c r="AA2" s="134" t="s">
        <v>488</v>
      </c>
      <c r="AB2" s="134" t="s">
        <v>490</v>
      </c>
    </row>
    <row r="3" spans="1:28" s="18" customFormat="1" ht="20.25" customHeight="1" x14ac:dyDescent="0.15">
      <c r="A3" s="132" t="s">
        <v>2</v>
      </c>
      <c r="B3" s="132" t="s">
        <v>3</v>
      </c>
      <c r="C3" s="132" t="s">
        <v>4</v>
      </c>
      <c r="D3" s="132" t="s">
        <v>5</v>
      </c>
      <c r="E3" s="132" t="s">
        <v>6</v>
      </c>
      <c r="F3" s="132" t="s">
        <v>7</v>
      </c>
      <c r="G3" s="132" t="s">
        <v>8</v>
      </c>
      <c r="H3" s="132" t="s">
        <v>9</v>
      </c>
      <c r="I3" s="107" t="s">
        <v>10</v>
      </c>
      <c r="J3" s="108"/>
      <c r="K3" s="108"/>
      <c r="L3" s="108"/>
      <c r="M3" s="108"/>
      <c r="N3" s="108"/>
      <c r="O3" s="108"/>
      <c r="P3" s="108"/>
      <c r="Q3" s="108"/>
      <c r="R3" s="108"/>
      <c r="S3" s="108"/>
      <c r="T3" s="109"/>
      <c r="U3" s="105" t="s">
        <v>105</v>
      </c>
      <c r="V3" s="105" t="s">
        <v>106</v>
      </c>
      <c r="X3" s="134"/>
      <c r="Y3" s="134"/>
      <c r="Z3" s="134"/>
      <c r="AA3" s="134"/>
      <c r="AB3" s="134"/>
    </row>
    <row r="4" spans="1:28" s="18" customFormat="1" ht="25.5" customHeight="1" x14ac:dyDescent="0.15">
      <c r="A4" s="133"/>
      <c r="B4" s="133"/>
      <c r="C4" s="133"/>
      <c r="D4" s="133"/>
      <c r="E4" s="133"/>
      <c r="F4" s="133"/>
      <c r="G4" s="133"/>
      <c r="H4" s="133"/>
      <c r="I4" s="19" t="s">
        <v>11</v>
      </c>
      <c r="J4" s="19" t="s">
        <v>12</v>
      </c>
      <c r="K4" s="19" t="s">
        <v>13</v>
      </c>
      <c r="L4" s="19" t="s">
        <v>14</v>
      </c>
      <c r="M4" s="19" t="s">
        <v>15</v>
      </c>
      <c r="N4" s="19" t="s">
        <v>16</v>
      </c>
      <c r="O4" s="19" t="s">
        <v>17</v>
      </c>
      <c r="P4" s="19" t="s">
        <v>18</v>
      </c>
      <c r="Q4" s="19" t="s">
        <v>19</v>
      </c>
      <c r="R4" s="19" t="s">
        <v>20</v>
      </c>
      <c r="S4" s="19" t="s">
        <v>21</v>
      </c>
      <c r="T4" s="19" t="s">
        <v>22</v>
      </c>
      <c r="U4" s="106"/>
      <c r="V4" s="106"/>
      <c r="X4" s="134"/>
      <c r="Y4" s="134"/>
      <c r="Z4" s="134"/>
      <c r="AA4" s="134"/>
      <c r="AB4" s="134"/>
    </row>
    <row r="5" spans="1:28" s="18" customFormat="1" ht="33" customHeight="1" x14ac:dyDescent="0.15">
      <c r="A5" s="154" t="s">
        <v>258</v>
      </c>
      <c r="B5" s="113" t="s">
        <v>259</v>
      </c>
      <c r="C5" s="5" t="s">
        <v>260</v>
      </c>
      <c r="D5" s="42" t="s">
        <v>261</v>
      </c>
      <c r="E5" s="5">
        <v>1</v>
      </c>
      <c r="F5" s="42" t="s">
        <v>262</v>
      </c>
      <c r="G5" s="5" t="s">
        <v>263</v>
      </c>
      <c r="H5" s="20" t="s">
        <v>264</v>
      </c>
      <c r="I5" s="5"/>
      <c r="J5" s="5"/>
      <c r="K5" s="5"/>
      <c r="L5" s="5"/>
      <c r="M5" s="42"/>
      <c r="N5" s="15">
        <v>1</v>
      </c>
      <c r="O5" s="15"/>
      <c r="P5" s="15"/>
      <c r="Q5" s="15"/>
      <c r="R5" s="15"/>
      <c r="S5" s="15"/>
      <c r="T5" s="15"/>
      <c r="U5" s="94" t="s">
        <v>109</v>
      </c>
      <c r="V5" s="94" t="s">
        <v>504</v>
      </c>
      <c r="X5" s="5">
        <v>1</v>
      </c>
      <c r="Y5" s="5">
        <v>0</v>
      </c>
      <c r="Z5" s="5">
        <v>0</v>
      </c>
      <c r="AA5" s="95"/>
      <c r="AB5" s="95">
        <f>Z5/X5</f>
        <v>0</v>
      </c>
    </row>
    <row r="6" spans="1:28" s="18" customFormat="1" ht="30" x14ac:dyDescent="0.15">
      <c r="A6" s="155"/>
      <c r="B6" s="114"/>
      <c r="C6" s="5" t="s">
        <v>265</v>
      </c>
      <c r="D6" s="42" t="s">
        <v>266</v>
      </c>
      <c r="E6" s="5">
        <v>1</v>
      </c>
      <c r="F6" s="42" t="s">
        <v>267</v>
      </c>
      <c r="G6" s="5" t="s">
        <v>268</v>
      </c>
      <c r="H6" s="20" t="s">
        <v>264</v>
      </c>
      <c r="I6" s="5"/>
      <c r="J6" s="5"/>
      <c r="K6" s="5"/>
      <c r="L6" s="5"/>
      <c r="M6" s="42"/>
      <c r="N6" s="15"/>
      <c r="O6" s="15"/>
      <c r="P6" s="15">
        <v>1</v>
      </c>
      <c r="Q6" s="15"/>
      <c r="R6" s="15"/>
      <c r="S6" s="15"/>
      <c r="T6" s="15"/>
      <c r="U6" s="94" t="s">
        <v>109</v>
      </c>
      <c r="V6" s="94" t="s">
        <v>504</v>
      </c>
      <c r="X6" s="5">
        <v>1</v>
      </c>
      <c r="Y6" s="5">
        <v>0</v>
      </c>
      <c r="Z6" s="5">
        <v>0</v>
      </c>
      <c r="AA6" s="95"/>
      <c r="AB6" s="95">
        <f t="shared" ref="AB6:AB8" si="0">Z6/X6</f>
        <v>0</v>
      </c>
    </row>
    <row r="7" spans="1:28" s="18" customFormat="1" ht="30" x14ac:dyDescent="0.15">
      <c r="A7" s="155"/>
      <c r="B7" s="114"/>
      <c r="C7" s="5" t="s">
        <v>269</v>
      </c>
      <c r="D7" s="42" t="s">
        <v>270</v>
      </c>
      <c r="E7" s="5">
        <v>1</v>
      </c>
      <c r="F7" s="42" t="s">
        <v>271</v>
      </c>
      <c r="G7" s="5" t="s">
        <v>263</v>
      </c>
      <c r="H7" s="20" t="s">
        <v>264</v>
      </c>
      <c r="I7" s="5"/>
      <c r="J7" s="5"/>
      <c r="K7" s="5"/>
      <c r="L7" s="5"/>
      <c r="M7" s="42"/>
      <c r="N7" s="42">
        <v>1</v>
      </c>
      <c r="O7" s="44"/>
      <c r="P7" s="44"/>
      <c r="Q7" s="5"/>
      <c r="R7" s="44"/>
      <c r="S7" s="44"/>
      <c r="T7" s="44"/>
      <c r="U7" s="94" t="s">
        <v>109</v>
      </c>
      <c r="V7" s="94" t="s">
        <v>504</v>
      </c>
      <c r="X7" s="5">
        <v>1</v>
      </c>
      <c r="Y7" s="5">
        <v>0</v>
      </c>
      <c r="Z7" s="5">
        <v>0</v>
      </c>
      <c r="AA7" s="95"/>
      <c r="AB7" s="95">
        <f t="shared" si="0"/>
        <v>0</v>
      </c>
    </row>
    <row r="8" spans="1:28" s="18" customFormat="1" ht="30" x14ac:dyDescent="0.15">
      <c r="A8" s="155"/>
      <c r="B8" s="114"/>
      <c r="C8" s="5" t="s">
        <v>272</v>
      </c>
      <c r="D8" s="42" t="s">
        <v>273</v>
      </c>
      <c r="E8" s="5">
        <v>1</v>
      </c>
      <c r="F8" s="42" t="s">
        <v>274</v>
      </c>
      <c r="G8" s="5" t="s">
        <v>268</v>
      </c>
      <c r="H8" s="20" t="s">
        <v>264</v>
      </c>
      <c r="I8" s="5"/>
      <c r="J8" s="5"/>
      <c r="K8" s="5"/>
      <c r="L8" s="5"/>
      <c r="M8" s="42"/>
      <c r="N8" s="42"/>
      <c r="O8" s="44"/>
      <c r="P8" s="15">
        <v>1</v>
      </c>
      <c r="Q8" s="5"/>
      <c r="R8" s="44"/>
      <c r="S8" s="44"/>
      <c r="T8" s="44"/>
      <c r="U8" s="94" t="s">
        <v>109</v>
      </c>
      <c r="V8" s="94" t="s">
        <v>504</v>
      </c>
      <c r="X8" s="5">
        <v>1</v>
      </c>
      <c r="Y8" s="5">
        <v>0</v>
      </c>
      <c r="Z8" s="5">
        <v>0</v>
      </c>
      <c r="AA8" s="95"/>
      <c r="AB8" s="95">
        <f t="shared" si="0"/>
        <v>0</v>
      </c>
    </row>
    <row r="9" spans="1:28" s="18" customFormat="1" ht="15" x14ac:dyDescent="0.15">
      <c r="A9" s="155"/>
      <c r="B9" s="114"/>
      <c r="C9" s="113" t="s">
        <v>275</v>
      </c>
      <c r="D9" s="147" t="s">
        <v>276</v>
      </c>
      <c r="E9" s="113">
        <v>32</v>
      </c>
      <c r="F9" s="147" t="s">
        <v>277</v>
      </c>
      <c r="G9" s="147" t="s">
        <v>278</v>
      </c>
      <c r="H9" s="35" t="s">
        <v>279</v>
      </c>
      <c r="I9" s="5"/>
      <c r="J9" s="5"/>
      <c r="K9" s="5"/>
      <c r="L9" s="5"/>
      <c r="M9" s="42"/>
      <c r="N9" s="15">
        <v>1</v>
      </c>
      <c r="O9" s="15"/>
      <c r="P9" s="15"/>
      <c r="Q9" s="15"/>
      <c r="R9" s="15"/>
      <c r="S9" s="15"/>
      <c r="T9" s="15"/>
      <c r="U9" s="125" t="s">
        <v>109</v>
      </c>
      <c r="V9" s="125" t="s">
        <v>504</v>
      </c>
      <c r="X9" s="113">
        <v>32</v>
      </c>
      <c r="Y9" s="113">
        <v>0</v>
      </c>
      <c r="Z9" s="113">
        <v>0</v>
      </c>
      <c r="AA9" s="156"/>
      <c r="AB9" s="156">
        <f>Z9/X9</f>
        <v>0</v>
      </c>
    </row>
    <row r="10" spans="1:28" s="18" customFormat="1" ht="15" x14ac:dyDescent="0.15">
      <c r="A10" s="155"/>
      <c r="B10" s="114"/>
      <c r="C10" s="114"/>
      <c r="D10" s="148"/>
      <c r="E10" s="114"/>
      <c r="F10" s="148"/>
      <c r="G10" s="148"/>
      <c r="H10" s="35" t="s">
        <v>280</v>
      </c>
      <c r="I10" s="5"/>
      <c r="J10" s="5"/>
      <c r="K10" s="5"/>
      <c r="L10" s="5"/>
      <c r="M10" s="42"/>
      <c r="N10" s="15">
        <v>1</v>
      </c>
      <c r="O10" s="15"/>
      <c r="P10" s="15"/>
      <c r="Q10" s="15"/>
      <c r="R10" s="15"/>
      <c r="S10" s="15"/>
      <c r="T10" s="15"/>
      <c r="U10" s="126"/>
      <c r="V10" s="126"/>
      <c r="X10" s="114"/>
      <c r="Y10" s="114"/>
      <c r="Z10" s="114"/>
      <c r="AA10" s="157"/>
      <c r="AB10" s="157"/>
    </row>
    <row r="11" spans="1:28" s="18" customFormat="1" ht="15" x14ac:dyDescent="0.15">
      <c r="A11" s="155"/>
      <c r="B11" s="114"/>
      <c r="C11" s="114"/>
      <c r="D11" s="148"/>
      <c r="E11" s="114"/>
      <c r="F11" s="148"/>
      <c r="G11" s="148"/>
      <c r="H11" s="35" t="s">
        <v>281</v>
      </c>
      <c r="I11" s="5"/>
      <c r="J11" s="5"/>
      <c r="K11" s="5"/>
      <c r="L11" s="5"/>
      <c r="M11" s="42"/>
      <c r="N11" s="15">
        <v>1</v>
      </c>
      <c r="O11" s="15"/>
      <c r="P11" s="15"/>
      <c r="Q11" s="15"/>
      <c r="R11" s="15"/>
      <c r="S11" s="15"/>
      <c r="T11" s="15"/>
      <c r="U11" s="126"/>
      <c r="V11" s="126"/>
      <c r="X11" s="114"/>
      <c r="Y11" s="114"/>
      <c r="Z11" s="114"/>
      <c r="AA11" s="157"/>
      <c r="AB11" s="157"/>
    </row>
    <row r="12" spans="1:28" s="18" customFormat="1" ht="15" x14ac:dyDescent="0.15">
      <c r="A12" s="155"/>
      <c r="B12" s="114"/>
      <c r="C12" s="114"/>
      <c r="D12" s="148"/>
      <c r="E12" s="114"/>
      <c r="F12" s="148"/>
      <c r="G12" s="148"/>
      <c r="H12" s="35" t="s">
        <v>282</v>
      </c>
      <c r="I12" s="5"/>
      <c r="J12" s="5"/>
      <c r="K12" s="5"/>
      <c r="L12" s="5"/>
      <c r="M12" s="42"/>
      <c r="N12" s="15">
        <v>1</v>
      </c>
      <c r="O12" s="42"/>
      <c r="P12" s="42"/>
      <c r="Q12" s="42"/>
      <c r="R12" s="42"/>
      <c r="S12" s="42"/>
      <c r="T12" s="42"/>
      <c r="U12" s="126"/>
      <c r="V12" s="126"/>
      <c r="X12" s="114"/>
      <c r="Y12" s="114"/>
      <c r="Z12" s="114"/>
      <c r="AA12" s="157"/>
      <c r="AB12" s="157"/>
    </row>
    <row r="13" spans="1:28" s="18" customFormat="1" ht="15" x14ac:dyDescent="0.15">
      <c r="A13" s="155"/>
      <c r="B13" s="114"/>
      <c r="C13" s="114"/>
      <c r="D13" s="148"/>
      <c r="E13" s="114"/>
      <c r="F13" s="148"/>
      <c r="G13" s="148"/>
      <c r="H13" s="35" t="s">
        <v>283</v>
      </c>
      <c r="I13" s="5"/>
      <c r="J13" s="5"/>
      <c r="K13" s="5"/>
      <c r="L13" s="5"/>
      <c r="M13" s="42"/>
      <c r="N13" s="15">
        <v>1</v>
      </c>
      <c r="O13" s="42"/>
      <c r="P13" s="42"/>
      <c r="Q13" s="42"/>
      <c r="R13" s="42"/>
      <c r="S13" s="42"/>
      <c r="T13" s="42"/>
      <c r="U13" s="126"/>
      <c r="V13" s="126"/>
      <c r="X13" s="114"/>
      <c r="Y13" s="114"/>
      <c r="Z13" s="114"/>
      <c r="AA13" s="157"/>
      <c r="AB13" s="157"/>
    </row>
    <row r="14" spans="1:28" s="18" customFormat="1" ht="15" x14ac:dyDescent="0.15">
      <c r="A14" s="155"/>
      <c r="B14" s="114"/>
      <c r="C14" s="114"/>
      <c r="D14" s="148"/>
      <c r="E14" s="114"/>
      <c r="F14" s="148"/>
      <c r="G14" s="148"/>
      <c r="H14" s="35" t="s">
        <v>284</v>
      </c>
      <c r="I14" s="22"/>
      <c r="J14" s="22"/>
      <c r="K14" s="22"/>
      <c r="L14" s="22"/>
      <c r="M14" s="63"/>
      <c r="N14" s="15">
        <v>1</v>
      </c>
      <c r="O14" s="22"/>
      <c r="P14" s="22"/>
      <c r="Q14" s="22"/>
      <c r="R14" s="22"/>
      <c r="S14" s="22"/>
      <c r="T14" s="22"/>
      <c r="U14" s="126"/>
      <c r="V14" s="126"/>
      <c r="X14" s="114"/>
      <c r="Y14" s="114"/>
      <c r="Z14" s="114"/>
      <c r="AA14" s="157"/>
      <c r="AB14" s="157"/>
    </row>
    <row r="15" spans="1:28" s="18" customFormat="1" ht="15" x14ac:dyDescent="0.15">
      <c r="A15" s="155"/>
      <c r="B15" s="114"/>
      <c r="C15" s="114"/>
      <c r="D15" s="148"/>
      <c r="E15" s="114"/>
      <c r="F15" s="148"/>
      <c r="G15" s="148"/>
      <c r="H15" s="35" t="s">
        <v>285</v>
      </c>
      <c r="I15" s="64"/>
      <c r="J15" s="64"/>
      <c r="K15" s="64"/>
      <c r="L15" s="64"/>
      <c r="M15" s="65"/>
      <c r="N15" s="15">
        <v>1</v>
      </c>
      <c r="O15" s="64"/>
      <c r="P15" s="64"/>
      <c r="Q15" s="64"/>
      <c r="R15" s="64"/>
      <c r="S15" s="64"/>
      <c r="T15" s="64"/>
      <c r="U15" s="126"/>
      <c r="V15" s="126"/>
      <c r="X15" s="114"/>
      <c r="Y15" s="114"/>
      <c r="Z15" s="114"/>
      <c r="AA15" s="157"/>
      <c r="AB15" s="157"/>
    </row>
    <row r="16" spans="1:28" s="18" customFormat="1" ht="15" x14ac:dyDescent="0.15">
      <c r="A16" s="155"/>
      <c r="B16" s="114"/>
      <c r="C16" s="114"/>
      <c r="D16" s="148"/>
      <c r="E16" s="114"/>
      <c r="F16" s="148"/>
      <c r="G16" s="148"/>
      <c r="H16" s="35" t="s">
        <v>286</v>
      </c>
      <c r="I16" s="64"/>
      <c r="J16" s="64"/>
      <c r="K16" s="64"/>
      <c r="L16" s="64"/>
      <c r="M16" s="65"/>
      <c r="N16" s="15">
        <v>1</v>
      </c>
      <c r="O16" s="64"/>
      <c r="P16" s="64"/>
      <c r="Q16" s="64"/>
      <c r="R16" s="64"/>
      <c r="S16" s="64"/>
      <c r="T16" s="64"/>
      <c r="U16" s="126"/>
      <c r="V16" s="126"/>
      <c r="X16" s="114"/>
      <c r="Y16" s="114"/>
      <c r="Z16" s="114"/>
      <c r="AA16" s="157"/>
      <c r="AB16" s="157"/>
    </row>
    <row r="17" spans="1:28" s="18" customFormat="1" ht="15" x14ac:dyDescent="0.15">
      <c r="A17" s="155"/>
      <c r="B17" s="114"/>
      <c r="C17" s="114"/>
      <c r="D17" s="148"/>
      <c r="E17" s="114"/>
      <c r="F17" s="148"/>
      <c r="G17" s="148"/>
      <c r="H17" s="35" t="s">
        <v>287</v>
      </c>
      <c r="I17" s="5"/>
      <c r="J17" s="5"/>
      <c r="K17" s="66"/>
      <c r="L17" s="66"/>
      <c r="M17" s="56"/>
      <c r="N17" s="15">
        <v>1</v>
      </c>
      <c r="O17" s="49"/>
      <c r="P17" s="49"/>
      <c r="Q17" s="67"/>
      <c r="R17" s="49"/>
      <c r="S17" s="66"/>
      <c r="T17" s="68"/>
      <c r="U17" s="126"/>
      <c r="V17" s="126"/>
      <c r="X17" s="114"/>
      <c r="Y17" s="114"/>
      <c r="Z17" s="114"/>
      <c r="AA17" s="157"/>
      <c r="AB17" s="157"/>
    </row>
    <row r="18" spans="1:28" s="18" customFormat="1" ht="15" x14ac:dyDescent="0.15">
      <c r="A18" s="155"/>
      <c r="B18" s="114"/>
      <c r="C18" s="114"/>
      <c r="D18" s="148"/>
      <c r="E18" s="114"/>
      <c r="F18" s="148"/>
      <c r="G18" s="148"/>
      <c r="H18" s="35" t="s">
        <v>288</v>
      </c>
      <c r="I18" s="31"/>
      <c r="J18" s="31"/>
      <c r="K18" s="31"/>
      <c r="L18" s="31"/>
      <c r="M18" s="32"/>
      <c r="N18" s="15">
        <v>1</v>
      </c>
      <c r="O18" s="31"/>
      <c r="P18" s="31"/>
      <c r="Q18" s="31"/>
      <c r="R18" s="31"/>
      <c r="S18" s="31"/>
      <c r="T18" s="31"/>
      <c r="U18" s="126"/>
      <c r="V18" s="126"/>
      <c r="X18" s="114"/>
      <c r="Y18" s="114"/>
      <c r="Z18" s="114"/>
      <c r="AA18" s="157"/>
      <c r="AB18" s="157"/>
    </row>
    <row r="19" spans="1:28" s="18" customFormat="1" ht="15" x14ac:dyDescent="0.15">
      <c r="A19" s="155"/>
      <c r="B19" s="114"/>
      <c r="C19" s="114"/>
      <c r="D19" s="148"/>
      <c r="E19" s="114"/>
      <c r="F19" s="148"/>
      <c r="G19" s="148"/>
      <c r="H19" s="35" t="s">
        <v>289</v>
      </c>
      <c r="I19" s="22"/>
      <c r="J19" s="22"/>
      <c r="K19" s="22"/>
      <c r="L19" s="22"/>
      <c r="M19" s="63"/>
      <c r="N19" s="15">
        <v>1</v>
      </c>
      <c r="O19" s="22"/>
      <c r="P19" s="22"/>
      <c r="Q19" s="22"/>
      <c r="R19" s="22"/>
      <c r="S19" s="22"/>
      <c r="T19" s="22"/>
      <c r="U19" s="126"/>
      <c r="V19" s="126"/>
      <c r="X19" s="114"/>
      <c r="Y19" s="114"/>
      <c r="Z19" s="114"/>
      <c r="AA19" s="157"/>
      <c r="AB19" s="157"/>
    </row>
    <row r="20" spans="1:28" s="18" customFormat="1" ht="15" x14ac:dyDescent="0.15">
      <c r="A20" s="155"/>
      <c r="B20" s="114"/>
      <c r="C20" s="114"/>
      <c r="D20" s="148"/>
      <c r="E20" s="114"/>
      <c r="F20" s="148"/>
      <c r="G20" s="148"/>
      <c r="H20" s="35" t="s">
        <v>290</v>
      </c>
      <c r="I20" s="65"/>
      <c r="J20" s="65"/>
      <c r="K20" s="65"/>
      <c r="L20" s="65"/>
      <c r="M20" s="65"/>
      <c r="N20" s="15">
        <v>1</v>
      </c>
      <c r="O20" s="65"/>
      <c r="P20" s="65"/>
      <c r="Q20" s="65"/>
      <c r="R20" s="65"/>
      <c r="S20" s="65"/>
      <c r="T20" s="65"/>
      <c r="U20" s="126"/>
      <c r="V20" s="126"/>
      <c r="X20" s="114"/>
      <c r="Y20" s="114"/>
      <c r="Z20" s="114"/>
      <c r="AA20" s="157"/>
      <c r="AB20" s="157"/>
    </row>
    <row r="21" spans="1:28" s="18" customFormat="1" ht="15" x14ac:dyDescent="0.15">
      <c r="A21" s="155"/>
      <c r="B21" s="114"/>
      <c r="C21" s="114"/>
      <c r="D21" s="148"/>
      <c r="E21" s="114"/>
      <c r="F21" s="148"/>
      <c r="G21" s="148"/>
      <c r="H21" s="35" t="s">
        <v>291</v>
      </c>
      <c r="I21" s="64"/>
      <c r="J21" s="64"/>
      <c r="K21" s="64"/>
      <c r="L21" s="64"/>
      <c r="M21" s="65"/>
      <c r="N21" s="15">
        <v>1</v>
      </c>
      <c r="O21" s="64"/>
      <c r="P21" s="64"/>
      <c r="Q21" s="64"/>
      <c r="R21" s="64"/>
      <c r="S21" s="64"/>
      <c r="T21" s="64"/>
      <c r="U21" s="126"/>
      <c r="V21" s="126"/>
      <c r="X21" s="114"/>
      <c r="Y21" s="114"/>
      <c r="Z21" s="114"/>
      <c r="AA21" s="157"/>
      <c r="AB21" s="157"/>
    </row>
    <row r="22" spans="1:28" s="18" customFormat="1" ht="15" x14ac:dyDescent="0.15">
      <c r="A22" s="155"/>
      <c r="B22" s="114"/>
      <c r="C22" s="114"/>
      <c r="D22" s="148"/>
      <c r="E22" s="114"/>
      <c r="F22" s="148"/>
      <c r="G22" s="148"/>
      <c r="H22" s="35" t="s">
        <v>292</v>
      </c>
      <c r="I22" s="8"/>
      <c r="J22" s="8"/>
      <c r="K22" s="8"/>
      <c r="L22" s="8"/>
      <c r="M22" s="29"/>
      <c r="N22" s="15">
        <v>1</v>
      </c>
      <c r="O22" s="8"/>
      <c r="P22" s="8"/>
      <c r="Q22" s="8"/>
      <c r="R22" s="8"/>
      <c r="S22" s="8"/>
      <c r="T22" s="8"/>
      <c r="U22" s="126"/>
      <c r="V22" s="126"/>
      <c r="X22" s="114"/>
      <c r="Y22" s="114"/>
      <c r="Z22" s="114"/>
      <c r="AA22" s="157"/>
      <c r="AB22" s="157"/>
    </row>
    <row r="23" spans="1:28" s="18" customFormat="1" ht="15" x14ac:dyDescent="0.15">
      <c r="A23" s="155"/>
      <c r="B23" s="114"/>
      <c r="C23" s="114"/>
      <c r="D23" s="148"/>
      <c r="E23" s="114"/>
      <c r="F23" s="148"/>
      <c r="G23" s="148"/>
      <c r="H23" s="35" t="s">
        <v>293</v>
      </c>
      <c r="I23" s="8"/>
      <c r="J23" s="8"/>
      <c r="K23" s="8"/>
      <c r="L23" s="8"/>
      <c r="M23" s="29"/>
      <c r="N23" s="15">
        <v>1</v>
      </c>
      <c r="O23" s="8"/>
      <c r="P23" s="8"/>
      <c r="Q23" s="8"/>
      <c r="R23" s="8"/>
      <c r="S23" s="8"/>
      <c r="T23" s="8"/>
      <c r="U23" s="126"/>
      <c r="V23" s="126"/>
      <c r="X23" s="114"/>
      <c r="Y23" s="114"/>
      <c r="Z23" s="114"/>
      <c r="AA23" s="157"/>
      <c r="AB23" s="157"/>
    </row>
    <row r="24" spans="1:28" s="18" customFormat="1" ht="15" x14ac:dyDescent="0.15">
      <c r="A24" s="155"/>
      <c r="B24" s="114"/>
      <c r="C24" s="114"/>
      <c r="D24" s="148"/>
      <c r="E24" s="114"/>
      <c r="F24" s="148"/>
      <c r="G24" s="148"/>
      <c r="H24" s="35" t="s">
        <v>294</v>
      </c>
      <c r="I24" s="8"/>
      <c r="J24" s="8"/>
      <c r="K24" s="29"/>
      <c r="L24" s="8"/>
      <c r="M24" s="29"/>
      <c r="N24" s="15">
        <v>1</v>
      </c>
      <c r="O24" s="8"/>
      <c r="P24" s="8"/>
      <c r="Q24" s="8"/>
      <c r="R24" s="8"/>
      <c r="S24" s="8"/>
      <c r="T24" s="8"/>
      <c r="U24" s="126"/>
      <c r="V24" s="126"/>
      <c r="X24" s="114"/>
      <c r="Y24" s="114"/>
      <c r="Z24" s="114"/>
      <c r="AA24" s="157"/>
      <c r="AB24" s="157"/>
    </row>
    <row r="25" spans="1:28" s="18" customFormat="1" ht="15" x14ac:dyDescent="0.15">
      <c r="A25" s="155"/>
      <c r="B25" s="114"/>
      <c r="C25" s="114"/>
      <c r="D25" s="148"/>
      <c r="E25" s="114"/>
      <c r="F25" s="148"/>
      <c r="G25" s="148"/>
      <c r="H25" s="35" t="s">
        <v>295</v>
      </c>
      <c r="I25" s="31"/>
      <c r="J25" s="31"/>
      <c r="K25" s="32"/>
      <c r="L25" s="31"/>
      <c r="M25" s="32"/>
      <c r="N25" s="15">
        <v>1</v>
      </c>
      <c r="O25" s="31"/>
      <c r="P25" s="31"/>
      <c r="Q25" s="31"/>
      <c r="R25" s="31"/>
      <c r="S25" s="31"/>
      <c r="T25" s="31"/>
      <c r="U25" s="126"/>
      <c r="V25" s="126"/>
      <c r="X25" s="114"/>
      <c r="Y25" s="114"/>
      <c r="Z25" s="114"/>
      <c r="AA25" s="157"/>
      <c r="AB25" s="157"/>
    </row>
    <row r="26" spans="1:28" s="18" customFormat="1" ht="15" x14ac:dyDescent="0.15">
      <c r="A26" s="155"/>
      <c r="B26" s="114"/>
      <c r="C26" s="114"/>
      <c r="D26" s="148"/>
      <c r="E26" s="114"/>
      <c r="F26" s="148"/>
      <c r="G26" s="148"/>
      <c r="H26" s="35" t="s">
        <v>296</v>
      </c>
      <c r="I26" s="5"/>
      <c r="J26" s="5"/>
      <c r="K26" s="5"/>
      <c r="L26" s="5"/>
      <c r="M26" s="42"/>
      <c r="N26" s="15">
        <v>1</v>
      </c>
      <c r="O26" s="15"/>
      <c r="P26" s="15"/>
      <c r="Q26" s="15"/>
      <c r="R26" s="15"/>
      <c r="S26" s="15"/>
      <c r="T26" s="15"/>
      <c r="U26" s="126"/>
      <c r="V26" s="126"/>
      <c r="X26" s="114"/>
      <c r="Y26" s="114"/>
      <c r="Z26" s="114"/>
      <c r="AA26" s="157"/>
      <c r="AB26" s="157"/>
    </row>
    <row r="27" spans="1:28" s="18" customFormat="1" ht="18" customHeight="1" x14ac:dyDescent="0.15">
      <c r="A27" s="155"/>
      <c r="B27" s="114"/>
      <c r="C27" s="114"/>
      <c r="D27" s="148"/>
      <c r="E27" s="114"/>
      <c r="F27" s="148"/>
      <c r="G27" s="148"/>
      <c r="H27" s="35" t="s">
        <v>297</v>
      </c>
      <c r="I27" s="5"/>
      <c r="J27" s="5"/>
      <c r="K27" s="5"/>
      <c r="L27" s="5"/>
      <c r="M27" s="42"/>
      <c r="N27" s="15">
        <v>1</v>
      </c>
      <c r="O27" s="15"/>
      <c r="P27" s="15"/>
      <c r="Q27" s="15"/>
      <c r="R27" s="15"/>
      <c r="S27" s="15"/>
      <c r="T27" s="15"/>
      <c r="U27" s="126"/>
      <c r="V27" s="126"/>
      <c r="X27" s="114"/>
      <c r="Y27" s="114"/>
      <c r="Z27" s="114"/>
      <c r="AA27" s="157"/>
      <c r="AB27" s="157"/>
    </row>
    <row r="28" spans="1:28" s="18" customFormat="1" ht="15" x14ac:dyDescent="0.15">
      <c r="A28" s="155"/>
      <c r="B28" s="114"/>
      <c r="C28" s="114"/>
      <c r="D28" s="148"/>
      <c r="E28" s="114"/>
      <c r="F28" s="148"/>
      <c r="G28" s="148"/>
      <c r="H28" s="35" t="s">
        <v>298</v>
      </c>
      <c r="I28" s="5"/>
      <c r="J28" s="5"/>
      <c r="K28" s="5"/>
      <c r="L28" s="5"/>
      <c r="M28" s="42"/>
      <c r="N28" s="15">
        <v>1</v>
      </c>
      <c r="O28" s="15"/>
      <c r="P28" s="15"/>
      <c r="Q28" s="15"/>
      <c r="R28" s="15"/>
      <c r="S28" s="15"/>
      <c r="T28" s="15"/>
      <c r="U28" s="126"/>
      <c r="V28" s="126"/>
      <c r="X28" s="114"/>
      <c r="Y28" s="114"/>
      <c r="Z28" s="114"/>
      <c r="AA28" s="157"/>
      <c r="AB28" s="157"/>
    </row>
    <row r="29" spans="1:28" s="18" customFormat="1" ht="15" x14ac:dyDescent="0.15">
      <c r="A29" s="155"/>
      <c r="B29" s="114"/>
      <c r="C29" s="114"/>
      <c r="D29" s="148"/>
      <c r="E29" s="114"/>
      <c r="F29" s="148"/>
      <c r="G29" s="148"/>
      <c r="H29" s="35" t="s">
        <v>299</v>
      </c>
      <c r="I29" s="5"/>
      <c r="J29" s="5"/>
      <c r="K29" s="5"/>
      <c r="L29" s="5"/>
      <c r="M29" s="42"/>
      <c r="N29" s="15">
        <v>1</v>
      </c>
      <c r="O29" s="15"/>
      <c r="P29" s="15"/>
      <c r="Q29" s="15"/>
      <c r="R29" s="15"/>
      <c r="S29" s="15"/>
      <c r="T29" s="15"/>
      <c r="U29" s="126"/>
      <c r="V29" s="126"/>
      <c r="X29" s="114"/>
      <c r="Y29" s="114"/>
      <c r="Z29" s="114"/>
      <c r="AA29" s="157"/>
      <c r="AB29" s="157"/>
    </row>
    <row r="30" spans="1:28" s="18" customFormat="1" ht="30" x14ac:dyDescent="0.15">
      <c r="A30" s="155"/>
      <c r="B30" s="114"/>
      <c r="C30" s="114"/>
      <c r="D30" s="148"/>
      <c r="E30" s="114"/>
      <c r="F30" s="148"/>
      <c r="G30" s="148"/>
      <c r="H30" s="35" t="s">
        <v>300</v>
      </c>
      <c r="I30" s="5"/>
      <c r="J30" s="5"/>
      <c r="K30" s="5"/>
      <c r="L30" s="5"/>
      <c r="M30" s="42"/>
      <c r="N30" s="15">
        <v>1</v>
      </c>
      <c r="O30" s="15"/>
      <c r="P30" s="15"/>
      <c r="Q30" s="15"/>
      <c r="R30" s="15"/>
      <c r="S30" s="15"/>
      <c r="T30" s="15"/>
      <c r="U30" s="126"/>
      <c r="V30" s="126"/>
      <c r="X30" s="114"/>
      <c r="Y30" s="114"/>
      <c r="Z30" s="114"/>
      <c r="AA30" s="157"/>
      <c r="AB30" s="157"/>
    </row>
    <row r="31" spans="1:28" s="18" customFormat="1" ht="18" customHeight="1" x14ac:dyDescent="0.15">
      <c r="A31" s="155"/>
      <c r="B31" s="114"/>
      <c r="C31" s="114"/>
      <c r="D31" s="148"/>
      <c r="E31" s="114"/>
      <c r="F31" s="148"/>
      <c r="G31" s="148"/>
      <c r="H31" s="35" t="s">
        <v>301</v>
      </c>
      <c r="I31" s="5"/>
      <c r="J31" s="5"/>
      <c r="K31" s="5"/>
      <c r="L31" s="5"/>
      <c r="M31" s="42"/>
      <c r="N31" s="15">
        <v>1</v>
      </c>
      <c r="O31" s="15"/>
      <c r="P31" s="15"/>
      <c r="Q31" s="15"/>
      <c r="R31" s="15"/>
      <c r="S31" s="15"/>
      <c r="T31" s="15"/>
      <c r="U31" s="126"/>
      <c r="V31" s="126"/>
      <c r="X31" s="114"/>
      <c r="Y31" s="114"/>
      <c r="Z31" s="114"/>
      <c r="AA31" s="157"/>
      <c r="AB31" s="157"/>
    </row>
    <row r="32" spans="1:28" s="18" customFormat="1" ht="15" x14ac:dyDescent="0.15">
      <c r="A32" s="155"/>
      <c r="B32" s="114"/>
      <c r="C32" s="114"/>
      <c r="D32" s="148"/>
      <c r="E32" s="114"/>
      <c r="F32" s="148"/>
      <c r="G32" s="148"/>
      <c r="H32" s="35" t="s">
        <v>302</v>
      </c>
      <c r="I32" s="5"/>
      <c r="J32" s="5"/>
      <c r="K32" s="5"/>
      <c r="L32" s="5"/>
      <c r="M32" s="42"/>
      <c r="N32" s="15">
        <v>1</v>
      </c>
      <c r="O32" s="15"/>
      <c r="P32" s="15"/>
      <c r="Q32" s="15"/>
      <c r="R32" s="15"/>
      <c r="S32" s="15"/>
      <c r="T32" s="15"/>
      <c r="U32" s="126"/>
      <c r="V32" s="126"/>
      <c r="X32" s="114"/>
      <c r="Y32" s="114"/>
      <c r="Z32" s="114"/>
      <c r="AA32" s="157"/>
      <c r="AB32" s="157"/>
    </row>
    <row r="33" spans="1:28" s="18" customFormat="1" ht="15" x14ac:dyDescent="0.15">
      <c r="A33" s="155"/>
      <c r="B33" s="114"/>
      <c r="C33" s="114"/>
      <c r="D33" s="148"/>
      <c r="E33" s="114"/>
      <c r="F33" s="148"/>
      <c r="G33" s="148"/>
      <c r="H33" s="35" t="s">
        <v>303</v>
      </c>
      <c r="I33" s="5"/>
      <c r="J33" s="5"/>
      <c r="K33" s="5"/>
      <c r="L33" s="5"/>
      <c r="M33" s="42"/>
      <c r="N33" s="15">
        <v>1</v>
      </c>
      <c r="O33" s="15"/>
      <c r="P33" s="15"/>
      <c r="Q33" s="15"/>
      <c r="R33" s="15"/>
      <c r="S33" s="15"/>
      <c r="T33" s="15"/>
      <c r="U33" s="126"/>
      <c r="V33" s="126"/>
      <c r="X33" s="114"/>
      <c r="Y33" s="114"/>
      <c r="Z33" s="114"/>
      <c r="AA33" s="157"/>
      <c r="AB33" s="157"/>
    </row>
    <row r="34" spans="1:28" s="18" customFormat="1" ht="18.75" customHeight="1" x14ac:dyDescent="0.15">
      <c r="A34" s="155"/>
      <c r="B34" s="114"/>
      <c r="C34" s="114"/>
      <c r="D34" s="148"/>
      <c r="E34" s="114"/>
      <c r="F34" s="148"/>
      <c r="G34" s="148"/>
      <c r="H34" s="35" t="s">
        <v>304</v>
      </c>
      <c r="I34" s="5"/>
      <c r="J34" s="5"/>
      <c r="K34" s="5"/>
      <c r="L34" s="5"/>
      <c r="M34" s="42"/>
      <c r="N34" s="15">
        <v>1</v>
      </c>
      <c r="O34" s="15"/>
      <c r="P34" s="15"/>
      <c r="Q34" s="15"/>
      <c r="R34" s="15"/>
      <c r="S34" s="15"/>
      <c r="T34" s="15"/>
      <c r="U34" s="126"/>
      <c r="V34" s="126"/>
      <c r="X34" s="114"/>
      <c r="Y34" s="114"/>
      <c r="Z34" s="114"/>
      <c r="AA34" s="157"/>
      <c r="AB34" s="157"/>
    </row>
    <row r="35" spans="1:28" s="18" customFormat="1" ht="18.75" customHeight="1" x14ac:dyDescent="0.15">
      <c r="A35" s="155"/>
      <c r="B35" s="114"/>
      <c r="C35" s="114"/>
      <c r="D35" s="148"/>
      <c r="E35" s="114"/>
      <c r="F35" s="148"/>
      <c r="G35" s="148"/>
      <c r="H35" s="35" t="s">
        <v>305</v>
      </c>
      <c r="I35" s="5"/>
      <c r="J35" s="5"/>
      <c r="K35" s="5"/>
      <c r="L35" s="5"/>
      <c r="M35" s="42"/>
      <c r="N35" s="15">
        <v>1</v>
      </c>
      <c r="O35" s="44"/>
      <c r="P35" s="44"/>
      <c r="Q35" s="44"/>
      <c r="R35" s="44"/>
      <c r="S35" s="59"/>
      <c r="T35" s="44"/>
      <c r="U35" s="126"/>
      <c r="V35" s="126"/>
      <c r="X35" s="114"/>
      <c r="Y35" s="114"/>
      <c r="Z35" s="114"/>
      <c r="AA35" s="157"/>
      <c r="AB35" s="157"/>
    </row>
    <row r="36" spans="1:28" s="18" customFormat="1" ht="15" x14ac:dyDescent="0.15">
      <c r="A36" s="155"/>
      <c r="B36" s="114"/>
      <c r="C36" s="114"/>
      <c r="D36" s="148"/>
      <c r="E36" s="114"/>
      <c r="F36" s="148"/>
      <c r="G36" s="148"/>
      <c r="H36" s="35" t="s">
        <v>306</v>
      </c>
      <c r="I36" s="5"/>
      <c r="J36" s="5"/>
      <c r="K36" s="5"/>
      <c r="L36" s="5"/>
      <c r="M36" s="42"/>
      <c r="N36" s="15">
        <v>1</v>
      </c>
      <c r="O36" s="42"/>
      <c r="P36" s="44"/>
      <c r="Q36" s="42"/>
      <c r="R36" s="44"/>
      <c r="S36" s="42"/>
      <c r="T36" s="44"/>
      <c r="U36" s="126"/>
      <c r="V36" s="126"/>
      <c r="X36" s="114"/>
      <c r="Y36" s="114"/>
      <c r="Z36" s="114"/>
      <c r="AA36" s="157"/>
      <c r="AB36" s="157"/>
    </row>
    <row r="37" spans="1:28" s="18" customFormat="1" ht="15" x14ac:dyDescent="0.15">
      <c r="A37" s="155"/>
      <c r="B37" s="114"/>
      <c r="C37" s="114"/>
      <c r="D37" s="148"/>
      <c r="E37" s="114"/>
      <c r="F37" s="148"/>
      <c r="G37" s="148"/>
      <c r="H37" s="35" t="s">
        <v>307</v>
      </c>
      <c r="I37" s="42"/>
      <c r="J37" s="5"/>
      <c r="K37" s="5"/>
      <c r="L37" s="5"/>
      <c r="M37" s="42"/>
      <c r="N37" s="15">
        <v>1</v>
      </c>
      <c r="O37" s="5"/>
      <c r="P37" s="44"/>
      <c r="Q37" s="5"/>
      <c r="R37" s="44"/>
      <c r="S37" s="42"/>
      <c r="T37" s="44"/>
      <c r="U37" s="126"/>
      <c r="V37" s="126"/>
      <c r="X37" s="114"/>
      <c r="Y37" s="114"/>
      <c r="Z37" s="114"/>
      <c r="AA37" s="157"/>
      <c r="AB37" s="157"/>
    </row>
    <row r="38" spans="1:28" s="18" customFormat="1" ht="30" x14ac:dyDescent="0.15">
      <c r="A38" s="155"/>
      <c r="B38" s="114"/>
      <c r="C38" s="114"/>
      <c r="D38" s="148"/>
      <c r="E38" s="114"/>
      <c r="F38" s="148"/>
      <c r="G38" s="148"/>
      <c r="H38" s="35" t="s">
        <v>308</v>
      </c>
      <c r="I38" s="5"/>
      <c r="J38" s="5"/>
      <c r="K38" s="5"/>
      <c r="L38" s="5"/>
      <c r="M38" s="42"/>
      <c r="N38" s="15">
        <v>1</v>
      </c>
      <c r="O38" s="5"/>
      <c r="P38" s="44"/>
      <c r="Q38" s="5"/>
      <c r="R38" s="44"/>
      <c r="S38" s="5"/>
      <c r="T38" s="44"/>
      <c r="U38" s="126"/>
      <c r="V38" s="126"/>
      <c r="X38" s="114"/>
      <c r="Y38" s="114"/>
      <c r="Z38" s="114"/>
      <c r="AA38" s="157"/>
      <c r="AB38" s="157"/>
    </row>
    <row r="39" spans="1:28" s="18" customFormat="1" ht="15" x14ac:dyDescent="0.15">
      <c r="A39" s="155"/>
      <c r="B39" s="114"/>
      <c r="C39" s="114"/>
      <c r="D39" s="148"/>
      <c r="E39" s="114"/>
      <c r="F39" s="148"/>
      <c r="G39" s="148"/>
      <c r="H39" s="35" t="s">
        <v>309</v>
      </c>
      <c r="I39" s="8"/>
      <c r="J39" s="8"/>
      <c r="K39" s="31"/>
      <c r="L39" s="8"/>
      <c r="M39" s="29"/>
      <c r="N39" s="15">
        <v>1</v>
      </c>
      <c r="O39" s="8"/>
      <c r="P39" s="8"/>
      <c r="Q39" s="8"/>
      <c r="R39" s="8"/>
      <c r="S39" s="8"/>
      <c r="T39" s="8"/>
      <c r="U39" s="126"/>
      <c r="V39" s="126"/>
      <c r="X39" s="114"/>
      <c r="Y39" s="114"/>
      <c r="Z39" s="114"/>
      <c r="AA39" s="157"/>
      <c r="AB39" s="157"/>
    </row>
    <row r="40" spans="1:28" s="18" customFormat="1" ht="15" x14ac:dyDescent="0.15">
      <c r="A40" s="155"/>
      <c r="B40" s="114"/>
      <c r="C40" s="115"/>
      <c r="D40" s="149"/>
      <c r="E40" s="115"/>
      <c r="F40" s="149"/>
      <c r="G40" s="149"/>
      <c r="H40" s="35" t="s">
        <v>310</v>
      </c>
      <c r="I40" s="8"/>
      <c r="J40" s="8"/>
      <c r="K40" s="8"/>
      <c r="L40" s="8"/>
      <c r="M40" s="29"/>
      <c r="N40" s="15">
        <v>1</v>
      </c>
      <c r="O40" s="8"/>
      <c r="P40" s="8"/>
      <c r="Q40" s="8"/>
      <c r="R40" s="8"/>
      <c r="S40" s="8"/>
      <c r="T40" s="8"/>
      <c r="U40" s="127"/>
      <c r="V40" s="127"/>
      <c r="X40" s="115"/>
      <c r="Y40" s="115"/>
      <c r="Z40" s="115"/>
      <c r="AA40" s="158"/>
      <c r="AB40" s="158"/>
    </row>
    <row r="41" spans="1:28" s="18" customFormat="1" ht="45" x14ac:dyDescent="0.15">
      <c r="A41" s="155"/>
      <c r="B41" s="113" t="s">
        <v>311</v>
      </c>
      <c r="C41" s="5" t="s">
        <v>312</v>
      </c>
      <c r="D41" s="5" t="s">
        <v>313</v>
      </c>
      <c r="E41" s="5">
        <v>2</v>
      </c>
      <c r="F41" s="42" t="s">
        <v>314</v>
      </c>
      <c r="G41" s="5" t="s">
        <v>315</v>
      </c>
      <c r="H41" s="20" t="s">
        <v>264</v>
      </c>
      <c r="I41" s="5"/>
      <c r="J41" s="5"/>
      <c r="K41" s="5"/>
      <c r="L41" s="5"/>
      <c r="M41" s="42"/>
      <c r="N41" s="42">
        <v>1</v>
      </c>
      <c r="O41" s="42"/>
      <c r="P41" s="42"/>
      <c r="Q41" s="42"/>
      <c r="R41" s="42"/>
      <c r="S41" s="42"/>
      <c r="T41" s="42">
        <v>1</v>
      </c>
      <c r="U41" s="94" t="s">
        <v>109</v>
      </c>
      <c r="V41" s="94" t="s">
        <v>504</v>
      </c>
      <c r="X41" s="5">
        <v>2</v>
      </c>
      <c r="Y41" s="5">
        <v>0</v>
      </c>
      <c r="Z41" s="5">
        <v>0</v>
      </c>
      <c r="AA41" s="95"/>
      <c r="AB41" s="95">
        <f>Z41/X41</f>
        <v>0</v>
      </c>
    </row>
    <row r="42" spans="1:28" s="18" customFormat="1" ht="105" x14ac:dyDescent="0.15">
      <c r="A42" s="155"/>
      <c r="B42" s="114"/>
      <c r="C42" s="5" t="s">
        <v>316</v>
      </c>
      <c r="D42" s="182" t="s">
        <v>317</v>
      </c>
      <c r="E42" s="5">
        <v>11</v>
      </c>
      <c r="F42" s="5" t="s">
        <v>318</v>
      </c>
      <c r="G42" s="5" t="s">
        <v>315</v>
      </c>
      <c r="H42" s="20" t="s">
        <v>264</v>
      </c>
      <c r="I42" s="5">
        <v>1</v>
      </c>
      <c r="J42" s="5">
        <v>1</v>
      </c>
      <c r="K42" s="5">
        <v>1</v>
      </c>
      <c r="L42" s="5"/>
      <c r="M42" s="5">
        <v>2</v>
      </c>
      <c r="N42" s="5">
        <v>1</v>
      </c>
      <c r="O42" s="5">
        <v>1</v>
      </c>
      <c r="P42" s="5"/>
      <c r="Q42" s="5">
        <v>2</v>
      </c>
      <c r="R42" s="5">
        <v>1</v>
      </c>
      <c r="S42" s="5">
        <v>1</v>
      </c>
      <c r="T42" s="44"/>
      <c r="U42" s="94" t="s">
        <v>109</v>
      </c>
      <c r="V42" s="94" t="s">
        <v>516</v>
      </c>
      <c r="X42" s="5">
        <v>11</v>
      </c>
      <c r="Y42" s="5">
        <v>3</v>
      </c>
      <c r="Z42" s="5">
        <v>3</v>
      </c>
      <c r="AA42" s="95">
        <f t="shared" ref="AA42:AA49" si="1">Z42/Y42</f>
        <v>1</v>
      </c>
      <c r="AB42" s="95">
        <f t="shared" ref="AB42:AB49" si="2">Z42/X42</f>
        <v>0.27272727272727271</v>
      </c>
    </row>
    <row r="43" spans="1:28" s="18" customFormat="1" ht="105" x14ac:dyDescent="0.15">
      <c r="A43" s="155"/>
      <c r="B43" s="114"/>
      <c r="C43" s="5" t="s">
        <v>319</v>
      </c>
      <c r="D43" s="182" t="s">
        <v>320</v>
      </c>
      <c r="E43" s="5">
        <v>2</v>
      </c>
      <c r="F43" s="42" t="s">
        <v>321</v>
      </c>
      <c r="G43" s="5" t="s">
        <v>268</v>
      </c>
      <c r="H43" s="20" t="s">
        <v>264</v>
      </c>
      <c r="I43" s="5"/>
      <c r="J43" s="5"/>
      <c r="K43" s="5"/>
      <c r="L43" s="5">
        <v>1</v>
      </c>
      <c r="M43" s="42"/>
      <c r="N43" s="44"/>
      <c r="O43" s="44"/>
      <c r="P43" s="44"/>
      <c r="Q43" s="44"/>
      <c r="R43" s="5">
        <v>1</v>
      </c>
      <c r="S43" s="5"/>
      <c r="T43" s="44"/>
      <c r="U43" s="94" t="s">
        <v>109</v>
      </c>
      <c r="V43" s="94" t="s">
        <v>517</v>
      </c>
      <c r="X43" s="5">
        <v>2</v>
      </c>
      <c r="Y43" s="5">
        <v>1</v>
      </c>
      <c r="Z43" s="5">
        <v>1</v>
      </c>
      <c r="AA43" s="95">
        <f t="shared" si="1"/>
        <v>1</v>
      </c>
      <c r="AB43" s="95">
        <f t="shared" si="2"/>
        <v>0.5</v>
      </c>
    </row>
    <row r="44" spans="1:28" s="18" customFormat="1" ht="85.5" customHeight="1" x14ac:dyDescent="0.15">
      <c r="A44" s="155"/>
      <c r="B44" s="114"/>
      <c r="C44" s="5" t="s">
        <v>322</v>
      </c>
      <c r="D44" s="182" t="s">
        <v>323</v>
      </c>
      <c r="E44" s="5">
        <v>3</v>
      </c>
      <c r="F44" s="42" t="s">
        <v>324</v>
      </c>
      <c r="G44" s="42" t="s">
        <v>130</v>
      </c>
      <c r="H44" s="16" t="s">
        <v>131</v>
      </c>
      <c r="I44" s="5"/>
      <c r="J44" s="5"/>
      <c r="K44" s="5"/>
      <c r="L44" s="5">
        <v>1</v>
      </c>
      <c r="M44" s="42"/>
      <c r="N44" s="44"/>
      <c r="O44" s="59"/>
      <c r="P44" s="5">
        <v>1</v>
      </c>
      <c r="Q44" s="5"/>
      <c r="R44" s="44"/>
      <c r="S44" s="5"/>
      <c r="T44" s="5">
        <v>1</v>
      </c>
      <c r="U44" s="94" t="s">
        <v>108</v>
      </c>
      <c r="V44" s="94" t="s">
        <v>540</v>
      </c>
      <c r="X44" s="5">
        <v>3</v>
      </c>
      <c r="Y44" s="5">
        <v>1</v>
      </c>
      <c r="Z44" s="5">
        <v>1</v>
      </c>
      <c r="AA44" s="95">
        <f t="shared" si="1"/>
        <v>1</v>
      </c>
      <c r="AB44" s="95">
        <f t="shared" si="2"/>
        <v>0.33333333333333331</v>
      </c>
    </row>
    <row r="45" spans="1:28" s="18" customFormat="1" ht="120" x14ac:dyDescent="0.15">
      <c r="A45" s="155"/>
      <c r="B45" s="114"/>
      <c r="C45" s="5" t="s">
        <v>325</v>
      </c>
      <c r="D45" s="182" t="s">
        <v>326</v>
      </c>
      <c r="E45" s="5">
        <v>3</v>
      </c>
      <c r="F45" s="5" t="s">
        <v>327</v>
      </c>
      <c r="G45" s="42" t="s">
        <v>328</v>
      </c>
      <c r="H45" s="16" t="s">
        <v>131</v>
      </c>
      <c r="I45" s="69"/>
      <c r="J45" s="69"/>
      <c r="K45" s="5"/>
      <c r="L45" s="5">
        <v>1</v>
      </c>
      <c r="M45" s="42"/>
      <c r="N45" s="44"/>
      <c r="O45" s="59"/>
      <c r="P45" s="5">
        <v>1</v>
      </c>
      <c r="Q45" s="5"/>
      <c r="R45" s="44"/>
      <c r="S45" s="5"/>
      <c r="T45" s="5">
        <v>1</v>
      </c>
      <c r="U45" s="94" t="s">
        <v>109</v>
      </c>
      <c r="V45" s="94" t="s">
        <v>523</v>
      </c>
      <c r="X45" s="5">
        <v>3</v>
      </c>
      <c r="Y45" s="5">
        <v>1</v>
      </c>
      <c r="Z45" s="5">
        <v>1</v>
      </c>
      <c r="AA45" s="95">
        <f t="shared" si="1"/>
        <v>1</v>
      </c>
      <c r="AB45" s="95">
        <f t="shared" si="2"/>
        <v>0.33333333333333331</v>
      </c>
    </row>
    <row r="46" spans="1:28" s="18" customFormat="1" ht="83.25" customHeight="1" x14ac:dyDescent="0.15">
      <c r="A46" s="155"/>
      <c r="B46" s="114"/>
      <c r="C46" s="5" t="s">
        <v>329</v>
      </c>
      <c r="D46" s="182" t="s">
        <v>330</v>
      </c>
      <c r="E46" s="5">
        <v>1</v>
      </c>
      <c r="F46" s="5" t="s">
        <v>331</v>
      </c>
      <c r="G46" s="42" t="s">
        <v>332</v>
      </c>
      <c r="H46" s="16" t="s">
        <v>131</v>
      </c>
      <c r="I46" s="5"/>
      <c r="J46" s="5"/>
      <c r="K46" s="5"/>
      <c r="L46" s="5"/>
      <c r="M46" s="42">
        <v>1</v>
      </c>
      <c r="N46" s="44"/>
      <c r="O46" s="44"/>
      <c r="P46" s="44"/>
      <c r="Q46" s="44"/>
      <c r="R46" s="44"/>
      <c r="S46" s="44"/>
      <c r="T46" s="44"/>
      <c r="U46" s="94" t="s">
        <v>109</v>
      </c>
      <c r="V46" s="94" t="s">
        <v>504</v>
      </c>
      <c r="X46" s="5">
        <v>1</v>
      </c>
      <c r="Y46" s="5">
        <v>0</v>
      </c>
      <c r="Z46" s="5">
        <v>0</v>
      </c>
      <c r="AA46" s="95"/>
      <c r="AB46" s="95">
        <f t="shared" si="2"/>
        <v>0</v>
      </c>
    </row>
    <row r="47" spans="1:28" s="18" customFormat="1" ht="120" x14ac:dyDescent="0.15">
      <c r="A47" s="155"/>
      <c r="B47" s="146" t="s">
        <v>333</v>
      </c>
      <c r="C47" s="5" t="s">
        <v>334</v>
      </c>
      <c r="D47" s="182" t="s">
        <v>335</v>
      </c>
      <c r="E47" s="5">
        <v>3</v>
      </c>
      <c r="F47" s="5" t="s">
        <v>336</v>
      </c>
      <c r="G47" s="5" t="s">
        <v>268</v>
      </c>
      <c r="H47" s="41" t="s">
        <v>337</v>
      </c>
      <c r="I47" s="5"/>
      <c r="J47" s="5"/>
      <c r="K47" s="5"/>
      <c r="L47" s="5">
        <v>1</v>
      </c>
      <c r="M47" s="5"/>
      <c r="N47" s="5"/>
      <c r="O47" s="5">
        <v>1</v>
      </c>
      <c r="P47" s="5"/>
      <c r="Q47" s="5"/>
      <c r="R47" s="5">
        <v>1</v>
      </c>
      <c r="S47" s="5"/>
      <c r="T47" s="59"/>
      <c r="U47" s="94" t="s">
        <v>109</v>
      </c>
      <c r="V47" s="94" t="s">
        <v>524</v>
      </c>
      <c r="X47" s="5">
        <v>3</v>
      </c>
      <c r="Y47" s="5">
        <v>1</v>
      </c>
      <c r="Z47" s="5">
        <v>1</v>
      </c>
      <c r="AA47" s="95">
        <f t="shared" si="1"/>
        <v>1</v>
      </c>
      <c r="AB47" s="95">
        <f t="shared" si="2"/>
        <v>0.33333333333333331</v>
      </c>
    </row>
    <row r="48" spans="1:28" s="18" customFormat="1" ht="180" x14ac:dyDescent="0.15">
      <c r="A48" s="155"/>
      <c r="B48" s="146"/>
      <c r="C48" s="5" t="s">
        <v>338</v>
      </c>
      <c r="D48" s="182" t="s">
        <v>339</v>
      </c>
      <c r="E48" s="5">
        <v>1</v>
      </c>
      <c r="F48" s="5" t="s">
        <v>340</v>
      </c>
      <c r="G48" s="5" t="s">
        <v>341</v>
      </c>
      <c r="H48" s="16" t="s">
        <v>342</v>
      </c>
      <c r="I48" s="5">
        <v>1</v>
      </c>
      <c r="J48" s="5"/>
      <c r="K48" s="44"/>
      <c r="L48" s="44"/>
      <c r="M48" s="44"/>
      <c r="N48" s="44"/>
      <c r="O48" s="44"/>
      <c r="P48" s="44"/>
      <c r="Q48" s="44"/>
      <c r="R48" s="44"/>
      <c r="S48" s="44"/>
      <c r="T48" s="44"/>
      <c r="U48" s="94" t="s">
        <v>107</v>
      </c>
      <c r="V48" s="94" t="s">
        <v>518</v>
      </c>
      <c r="X48" s="5">
        <v>1</v>
      </c>
      <c r="Y48" s="5">
        <v>1</v>
      </c>
      <c r="Z48" s="5">
        <v>1</v>
      </c>
      <c r="AA48" s="95">
        <f t="shared" si="1"/>
        <v>1</v>
      </c>
      <c r="AB48" s="95">
        <f t="shared" si="2"/>
        <v>1</v>
      </c>
    </row>
    <row r="49" spans="1:28" s="18" customFormat="1" ht="120" x14ac:dyDescent="0.15">
      <c r="A49" s="155"/>
      <c r="B49" s="146"/>
      <c r="C49" s="5" t="s">
        <v>343</v>
      </c>
      <c r="D49" s="182" t="s">
        <v>344</v>
      </c>
      <c r="E49" s="5">
        <v>3</v>
      </c>
      <c r="F49" s="42" t="s">
        <v>345</v>
      </c>
      <c r="G49" s="5" t="s">
        <v>346</v>
      </c>
      <c r="H49" s="16" t="s">
        <v>342</v>
      </c>
      <c r="I49" s="44"/>
      <c r="J49" s="5"/>
      <c r="K49" s="44"/>
      <c r="L49" s="5">
        <v>1</v>
      </c>
      <c r="M49" s="5"/>
      <c r="N49" s="5"/>
      <c r="O49" s="5">
        <v>1</v>
      </c>
      <c r="P49" s="5"/>
      <c r="Q49" s="5">
        <v>1</v>
      </c>
      <c r="R49" s="44"/>
      <c r="S49" s="44"/>
      <c r="T49" s="44"/>
      <c r="U49" s="94" t="s">
        <v>109</v>
      </c>
      <c r="V49" s="94" t="s">
        <v>525</v>
      </c>
      <c r="X49" s="5">
        <v>3</v>
      </c>
      <c r="Y49" s="5">
        <v>1</v>
      </c>
      <c r="Z49" s="5">
        <v>1</v>
      </c>
      <c r="AA49" s="95">
        <f t="shared" si="1"/>
        <v>1</v>
      </c>
      <c r="AB49" s="95">
        <f t="shared" si="2"/>
        <v>0.33333333333333331</v>
      </c>
    </row>
    <row r="50" spans="1:28" s="18" customFormat="1" ht="15" x14ac:dyDescent="0.15">
      <c r="A50" s="155"/>
      <c r="B50" s="146"/>
      <c r="C50" s="113" t="s">
        <v>347</v>
      </c>
      <c r="D50" s="187" t="s">
        <v>348</v>
      </c>
      <c r="E50" s="113">
        <v>32</v>
      </c>
      <c r="F50" s="113" t="s">
        <v>349</v>
      </c>
      <c r="G50" s="147" t="s">
        <v>350</v>
      </c>
      <c r="H50" s="35" t="s">
        <v>279</v>
      </c>
      <c r="I50" s="44"/>
      <c r="J50" s="5"/>
      <c r="K50" s="5"/>
      <c r="L50" s="44"/>
      <c r="M50" s="5">
        <v>1</v>
      </c>
      <c r="N50" s="44"/>
      <c r="O50" s="44"/>
      <c r="P50" s="5"/>
      <c r="Q50" s="44"/>
      <c r="R50" s="5"/>
      <c r="S50" s="44"/>
      <c r="T50" s="44"/>
      <c r="U50" s="125" t="s">
        <v>109</v>
      </c>
      <c r="V50" s="125" t="s">
        <v>504</v>
      </c>
      <c r="X50" s="113">
        <v>32</v>
      </c>
      <c r="Y50" s="113">
        <v>0</v>
      </c>
      <c r="Z50" s="113">
        <v>0</v>
      </c>
      <c r="AA50" s="156"/>
      <c r="AB50" s="156">
        <f>Z50/X50</f>
        <v>0</v>
      </c>
    </row>
    <row r="51" spans="1:28" s="18" customFormat="1" ht="15" x14ac:dyDescent="0.15">
      <c r="A51" s="155"/>
      <c r="B51" s="146"/>
      <c r="C51" s="114"/>
      <c r="D51" s="188"/>
      <c r="E51" s="114"/>
      <c r="F51" s="114"/>
      <c r="G51" s="148"/>
      <c r="H51" s="35" t="s">
        <v>280</v>
      </c>
      <c r="I51" s="8"/>
      <c r="J51" s="8"/>
      <c r="K51" s="8"/>
      <c r="L51" s="8"/>
      <c r="M51" s="5">
        <v>1</v>
      </c>
      <c r="N51" s="8"/>
      <c r="O51" s="8"/>
      <c r="P51" s="8"/>
      <c r="Q51" s="8"/>
      <c r="R51" s="8"/>
      <c r="S51" s="8"/>
      <c r="T51" s="8"/>
      <c r="U51" s="126"/>
      <c r="V51" s="126"/>
      <c r="X51" s="114"/>
      <c r="Y51" s="114"/>
      <c r="Z51" s="114"/>
      <c r="AA51" s="157"/>
      <c r="AB51" s="157"/>
    </row>
    <row r="52" spans="1:28" s="18" customFormat="1" ht="15" x14ac:dyDescent="0.15">
      <c r="A52" s="155"/>
      <c r="B52" s="146"/>
      <c r="C52" s="114"/>
      <c r="D52" s="188"/>
      <c r="E52" s="114"/>
      <c r="F52" s="114"/>
      <c r="G52" s="148"/>
      <c r="H52" s="35" t="s">
        <v>281</v>
      </c>
      <c r="I52" s="21"/>
      <c r="J52" s="22"/>
      <c r="K52" s="22"/>
      <c r="L52" s="22"/>
      <c r="M52" s="5">
        <v>1</v>
      </c>
      <c r="N52" s="22"/>
      <c r="O52" s="22"/>
      <c r="P52" s="22"/>
      <c r="Q52" s="22"/>
      <c r="R52" s="22"/>
      <c r="S52" s="22"/>
      <c r="T52" s="22"/>
      <c r="U52" s="126"/>
      <c r="V52" s="126"/>
      <c r="X52" s="114"/>
      <c r="Y52" s="114"/>
      <c r="Z52" s="114"/>
      <c r="AA52" s="157"/>
      <c r="AB52" s="157"/>
    </row>
    <row r="53" spans="1:28" s="18" customFormat="1" ht="15" x14ac:dyDescent="0.15">
      <c r="A53" s="155"/>
      <c r="B53" s="146"/>
      <c r="C53" s="114"/>
      <c r="D53" s="188"/>
      <c r="E53" s="114"/>
      <c r="F53" s="114"/>
      <c r="G53" s="148"/>
      <c r="H53" s="35" t="s">
        <v>282</v>
      </c>
      <c r="I53" s="49"/>
      <c r="J53" s="8"/>
      <c r="K53" s="37"/>
      <c r="L53" s="37"/>
      <c r="M53" s="5">
        <v>1</v>
      </c>
      <c r="N53" s="37"/>
      <c r="O53" s="22"/>
      <c r="P53" s="37"/>
      <c r="Q53" s="37"/>
      <c r="R53" s="37"/>
      <c r="S53" s="37"/>
      <c r="T53" s="37"/>
      <c r="U53" s="126"/>
      <c r="V53" s="126"/>
      <c r="X53" s="114"/>
      <c r="Y53" s="114"/>
      <c r="Z53" s="114"/>
      <c r="AA53" s="157"/>
      <c r="AB53" s="157"/>
    </row>
    <row r="54" spans="1:28" s="18" customFormat="1" ht="15" x14ac:dyDescent="0.15">
      <c r="A54" s="155"/>
      <c r="B54" s="146"/>
      <c r="C54" s="114"/>
      <c r="D54" s="188"/>
      <c r="E54" s="114"/>
      <c r="F54" s="114"/>
      <c r="G54" s="148"/>
      <c r="H54" s="35" t="s">
        <v>283</v>
      </c>
      <c r="I54" s="49"/>
      <c r="J54" s="70"/>
      <c r="K54" s="49"/>
      <c r="L54" s="49"/>
      <c r="M54" s="5">
        <v>1</v>
      </c>
      <c r="N54" s="49"/>
      <c r="O54" s="49"/>
      <c r="P54" s="49"/>
      <c r="Q54" s="49"/>
      <c r="R54" s="49"/>
      <c r="S54" s="49"/>
      <c r="T54" s="49"/>
      <c r="U54" s="126"/>
      <c r="V54" s="126"/>
      <c r="X54" s="114"/>
      <c r="Y54" s="114"/>
      <c r="Z54" s="114"/>
      <c r="AA54" s="157"/>
      <c r="AB54" s="157"/>
    </row>
    <row r="55" spans="1:28" s="18" customFormat="1" ht="15" x14ac:dyDescent="0.15">
      <c r="A55" s="155"/>
      <c r="B55" s="146"/>
      <c r="C55" s="114"/>
      <c r="D55" s="188"/>
      <c r="E55" s="114"/>
      <c r="F55" s="114"/>
      <c r="G55" s="148"/>
      <c r="H55" s="35" t="s">
        <v>284</v>
      </c>
      <c r="I55" s="49"/>
      <c r="J55" s="70"/>
      <c r="K55" s="49"/>
      <c r="L55" s="49"/>
      <c r="M55" s="5">
        <v>1</v>
      </c>
      <c r="N55" s="49"/>
      <c r="O55" s="49"/>
      <c r="P55" s="49"/>
      <c r="Q55" s="49"/>
      <c r="R55" s="49"/>
      <c r="S55" s="49"/>
      <c r="T55" s="49"/>
      <c r="U55" s="126"/>
      <c r="V55" s="126"/>
      <c r="X55" s="114"/>
      <c r="Y55" s="114"/>
      <c r="Z55" s="114"/>
      <c r="AA55" s="157"/>
      <c r="AB55" s="157"/>
    </row>
    <row r="56" spans="1:28" s="18" customFormat="1" ht="15" x14ac:dyDescent="0.15">
      <c r="A56" s="155"/>
      <c r="B56" s="146"/>
      <c r="C56" s="114"/>
      <c r="D56" s="188"/>
      <c r="E56" s="114"/>
      <c r="F56" s="114"/>
      <c r="G56" s="148"/>
      <c r="H56" s="35" t="s">
        <v>285</v>
      </c>
      <c r="I56" s="49"/>
      <c r="J56" s="49"/>
      <c r="K56" s="49"/>
      <c r="L56" s="49"/>
      <c r="M56" s="5">
        <v>1</v>
      </c>
      <c r="N56" s="49"/>
      <c r="O56" s="49"/>
      <c r="P56" s="49"/>
      <c r="Q56" s="49"/>
      <c r="R56" s="49"/>
      <c r="S56" s="49"/>
      <c r="T56" s="49"/>
      <c r="U56" s="126"/>
      <c r="V56" s="126"/>
      <c r="X56" s="114"/>
      <c r="Y56" s="114"/>
      <c r="Z56" s="114"/>
      <c r="AA56" s="157"/>
      <c r="AB56" s="157"/>
    </row>
    <row r="57" spans="1:28" s="18" customFormat="1" ht="15" x14ac:dyDescent="0.15">
      <c r="A57" s="155"/>
      <c r="B57" s="146"/>
      <c r="C57" s="114"/>
      <c r="D57" s="188"/>
      <c r="E57" s="114"/>
      <c r="F57" s="114"/>
      <c r="G57" s="148"/>
      <c r="H57" s="35" t="s">
        <v>286</v>
      </c>
      <c r="I57" s="46"/>
      <c r="J57" s="22"/>
      <c r="K57" s="22"/>
      <c r="L57" s="46"/>
      <c r="M57" s="5">
        <v>1</v>
      </c>
      <c r="N57" s="22"/>
      <c r="O57" s="22"/>
      <c r="P57" s="46"/>
      <c r="Q57" s="22"/>
      <c r="R57" s="46"/>
      <c r="S57" s="46"/>
      <c r="T57" s="46"/>
      <c r="U57" s="126"/>
      <c r="V57" s="126"/>
      <c r="X57" s="114"/>
      <c r="Y57" s="114"/>
      <c r="Z57" s="114"/>
      <c r="AA57" s="157"/>
      <c r="AB57" s="157"/>
    </row>
    <row r="58" spans="1:28" s="18" customFormat="1" ht="15" x14ac:dyDescent="0.15">
      <c r="A58" s="155"/>
      <c r="B58" s="146"/>
      <c r="C58" s="114"/>
      <c r="D58" s="188"/>
      <c r="E58" s="114"/>
      <c r="F58" s="114"/>
      <c r="G58" s="148"/>
      <c r="H58" s="35" t="s">
        <v>287</v>
      </c>
      <c r="I58" s="71"/>
      <c r="J58" s="64"/>
      <c r="K58" s="64"/>
      <c r="L58" s="71"/>
      <c r="M58" s="5">
        <v>1</v>
      </c>
      <c r="N58" s="64"/>
      <c r="O58" s="64"/>
      <c r="P58" s="71"/>
      <c r="Q58" s="64"/>
      <c r="R58" s="71"/>
      <c r="S58" s="71"/>
      <c r="T58" s="71"/>
      <c r="U58" s="126"/>
      <c r="V58" s="126"/>
      <c r="X58" s="114"/>
      <c r="Y58" s="114"/>
      <c r="Z58" s="114"/>
      <c r="AA58" s="157"/>
      <c r="AB58" s="157"/>
    </row>
    <row r="59" spans="1:28" s="18" customFormat="1" ht="15" x14ac:dyDescent="0.15">
      <c r="A59" s="155"/>
      <c r="B59" s="146"/>
      <c r="C59" s="114"/>
      <c r="D59" s="188"/>
      <c r="E59" s="114"/>
      <c r="F59" s="114"/>
      <c r="G59" s="148"/>
      <c r="H59" s="35" t="s">
        <v>288</v>
      </c>
      <c r="I59" s="71"/>
      <c r="J59" s="64"/>
      <c r="K59" s="64"/>
      <c r="L59" s="71"/>
      <c r="M59" s="5">
        <v>1</v>
      </c>
      <c r="N59" s="64"/>
      <c r="O59" s="64"/>
      <c r="P59" s="71"/>
      <c r="Q59" s="64"/>
      <c r="R59" s="71"/>
      <c r="S59" s="71"/>
      <c r="T59" s="71"/>
      <c r="U59" s="126"/>
      <c r="V59" s="126"/>
      <c r="X59" s="114"/>
      <c r="Y59" s="114"/>
      <c r="Z59" s="114"/>
      <c r="AA59" s="157"/>
      <c r="AB59" s="157"/>
    </row>
    <row r="60" spans="1:28" s="18" customFormat="1" ht="15" x14ac:dyDescent="0.15">
      <c r="A60" s="155"/>
      <c r="B60" s="146"/>
      <c r="C60" s="114"/>
      <c r="D60" s="188"/>
      <c r="E60" s="114"/>
      <c r="F60" s="114"/>
      <c r="G60" s="148"/>
      <c r="H60" s="35" t="s">
        <v>289</v>
      </c>
      <c r="I60" s="71"/>
      <c r="J60" s="64"/>
      <c r="K60" s="64"/>
      <c r="L60" s="71"/>
      <c r="M60" s="5">
        <v>1</v>
      </c>
      <c r="N60" s="64"/>
      <c r="O60" s="64"/>
      <c r="P60" s="71"/>
      <c r="Q60" s="64"/>
      <c r="R60" s="71"/>
      <c r="S60" s="71"/>
      <c r="T60" s="71"/>
      <c r="U60" s="126"/>
      <c r="V60" s="126"/>
      <c r="X60" s="114"/>
      <c r="Y60" s="114"/>
      <c r="Z60" s="114"/>
      <c r="AA60" s="157"/>
      <c r="AB60" s="157"/>
    </row>
    <row r="61" spans="1:28" s="18" customFormat="1" ht="15" x14ac:dyDescent="0.15">
      <c r="A61" s="155"/>
      <c r="B61" s="146"/>
      <c r="C61" s="114"/>
      <c r="D61" s="188"/>
      <c r="E61" s="114"/>
      <c r="F61" s="114"/>
      <c r="G61" s="148"/>
      <c r="H61" s="35" t="s">
        <v>290</v>
      </c>
      <c r="I61" s="71"/>
      <c r="J61" s="64"/>
      <c r="K61" s="64"/>
      <c r="L61" s="71"/>
      <c r="M61" s="5">
        <v>1</v>
      </c>
      <c r="N61" s="64"/>
      <c r="O61" s="64"/>
      <c r="P61" s="71"/>
      <c r="Q61" s="64"/>
      <c r="R61" s="71"/>
      <c r="S61" s="71"/>
      <c r="T61" s="71"/>
      <c r="U61" s="126"/>
      <c r="V61" s="126"/>
      <c r="X61" s="114"/>
      <c r="Y61" s="114"/>
      <c r="Z61" s="114"/>
      <c r="AA61" s="157"/>
      <c r="AB61" s="157"/>
    </row>
    <row r="62" spans="1:28" s="18" customFormat="1" ht="15" x14ac:dyDescent="0.15">
      <c r="A62" s="155"/>
      <c r="B62" s="146"/>
      <c r="C62" s="114"/>
      <c r="D62" s="188"/>
      <c r="E62" s="114"/>
      <c r="F62" s="114"/>
      <c r="G62" s="148"/>
      <c r="H62" s="35" t="s">
        <v>291</v>
      </c>
      <c r="I62" s="71"/>
      <c r="J62" s="64"/>
      <c r="K62" s="64"/>
      <c r="L62" s="71"/>
      <c r="M62" s="5">
        <v>1</v>
      </c>
      <c r="N62" s="64"/>
      <c r="O62" s="64"/>
      <c r="P62" s="71"/>
      <c r="Q62" s="64"/>
      <c r="R62" s="71"/>
      <c r="S62" s="71"/>
      <c r="T62" s="71"/>
      <c r="U62" s="126"/>
      <c r="V62" s="126"/>
      <c r="X62" s="114"/>
      <c r="Y62" s="114"/>
      <c r="Z62" s="114"/>
      <c r="AA62" s="157"/>
      <c r="AB62" s="157"/>
    </row>
    <row r="63" spans="1:28" s="18" customFormat="1" ht="15" x14ac:dyDescent="0.15">
      <c r="A63" s="155"/>
      <c r="B63" s="146"/>
      <c r="C63" s="114"/>
      <c r="D63" s="188"/>
      <c r="E63" s="114"/>
      <c r="F63" s="114"/>
      <c r="G63" s="148"/>
      <c r="H63" s="35" t="s">
        <v>292</v>
      </c>
      <c r="I63" s="71"/>
      <c r="J63" s="64"/>
      <c r="K63" s="64"/>
      <c r="L63" s="71"/>
      <c r="M63" s="5">
        <v>1</v>
      </c>
      <c r="N63" s="64"/>
      <c r="O63" s="64"/>
      <c r="P63" s="71"/>
      <c r="Q63" s="64"/>
      <c r="R63" s="71"/>
      <c r="S63" s="71"/>
      <c r="T63" s="71"/>
      <c r="U63" s="126"/>
      <c r="V63" s="126"/>
      <c r="X63" s="114"/>
      <c r="Y63" s="114"/>
      <c r="Z63" s="114"/>
      <c r="AA63" s="157"/>
      <c r="AB63" s="157"/>
    </row>
    <row r="64" spans="1:28" s="18" customFormat="1" ht="15" x14ac:dyDescent="0.15">
      <c r="A64" s="155"/>
      <c r="B64" s="146"/>
      <c r="C64" s="114"/>
      <c r="D64" s="188"/>
      <c r="E64" s="114"/>
      <c r="F64" s="114"/>
      <c r="G64" s="148"/>
      <c r="H64" s="35" t="s">
        <v>293</v>
      </c>
      <c r="I64" s="71"/>
      <c r="J64" s="64"/>
      <c r="K64" s="64"/>
      <c r="L64" s="71"/>
      <c r="M64" s="5">
        <v>1</v>
      </c>
      <c r="N64" s="64"/>
      <c r="O64" s="64"/>
      <c r="P64" s="71"/>
      <c r="Q64" s="64"/>
      <c r="R64" s="71"/>
      <c r="S64" s="71"/>
      <c r="T64" s="71"/>
      <c r="U64" s="126"/>
      <c r="V64" s="126"/>
      <c r="X64" s="114"/>
      <c r="Y64" s="114"/>
      <c r="Z64" s="114"/>
      <c r="AA64" s="157"/>
      <c r="AB64" s="157"/>
    </row>
    <row r="65" spans="1:28" s="18" customFormat="1" ht="15" x14ac:dyDescent="0.15">
      <c r="A65" s="155"/>
      <c r="B65" s="146"/>
      <c r="C65" s="114"/>
      <c r="D65" s="188"/>
      <c r="E65" s="114"/>
      <c r="F65" s="114"/>
      <c r="G65" s="148"/>
      <c r="H65" s="35" t="s">
        <v>294</v>
      </c>
      <c r="I65" s="71"/>
      <c r="J65" s="64"/>
      <c r="K65" s="64"/>
      <c r="L65" s="71"/>
      <c r="M65" s="5">
        <v>1</v>
      </c>
      <c r="N65" s="64"/>
      <c r="O65" s="64"/>
      <c r="P65" s="71"/>
      <c r="Q65" s="64"/>
      <c r="R65" s="71"/>
      <c r="S65" s="71"/>
      <c r="T65" s="71"/>
      <c r="U65" s="126"/>
      <c r="V65" s="126"/>
      <c r="X65" s="114"/>
      <c r="Y65" s="114"/>
      <c r="Z65" s="114"/>
      <c r="AA65" s="157"/>
      <c r="AB65" s="157"/>
    </row>
    <row r="66" spans="1:28" s="18" customFormat="1" ht="15" x14ac:dyDescent="0.15">
      <c r="A66" s="155"/>
      <c r="B66" s="146"/>
      <c r="C66" s="114"/>
      <c r="D66" s="188"/>
      <c r="E66" s="114"/>
      <c r="F66" s="114"/>
      <c r="G66" s="148"/>
      <c r="H66" s="35" t="s">
        <v>295</v>
      </c>
      <c r="I66" s="71"/>
      <c r="J66" s="64"/>
      <c r="K66" s="64"/>
      <c r="L66" s="71"/>
      <c r="M66" s="5">
        <v>1</v>
      </c>
      <c r="N66" s="64"/>
      <c r="O66" s="64"/>
      <c r="P66" s="71"/>
      <c r="Q66" s="64"/>
      <c r="R66" s="71"/>
      <c r="S66" s="71"/>
      <c r="T66" s="71"/>
      <c r="U66" s="126"/>
      <c r="V66" s="126"/>
      <c r="X66" s="114"/>
      <c r="Y66" s="114"/>
      <c r="Z66" s="114"/>
      <c r="AA66" s="157"/>
      <c r="AB66" s="157"/>
    </row>
    <row r="67" spans="1:28" s="18" customFormat="1" ht="15" x14ac:dyDescent="0.15">
      <c r="A67" s="155"/>
      <c r="B67" s="146"/>
      <c r="C67" s="114"/>
      <c r="D67" s="188"/>
      <c r="E67" s="114"/>
      <c r="F67" s="114"/>
      <c r="G67" s="148"/>
      <c r="H67" s="35" t="s">
        <v>296</v>
      </c>
      <c r="I67" s="71"/>
      <c r="J67" s="64"/>
      <c r="K67" s="64"/>
      <c r="L67" s="71"/>
      <c r="M67" s="5">
        <v>1</v>
      </c>
      <c r="N67" s="64"/>
      <c r="O67" s="64"/>
      <c r="P67" s="71"/>
      <c r="Q67" s="64"/>
      <c r="R67" s="71"/>
      <c r="S67" s="71"/>
      <c r="T67" s="71"/>
      <c r="U67" s="126"/>
      <c r="V67" s="126"/>
      <c r="X67" s="114"/>
      <c r="Y67" s="114"/>
      <c r="Z67" s="114"/>
      <c r="AA67" s="157"/>
      <c r="AB67" s="157"/>
    </row>
    <row r="68" spans="1:28" s="18" customFormat="1" ht="15" customHeight="1" x14ac:dyDescent="0.15">
      <c r="A68" s="155"/>
      <c r="B68" s="146"/>
      <c r="C68" s="114"/>
      <c r="D68" s="188"/>
      <c r="E68" s="114"/>
      <c r="F68" s="114"/>
      <c r="G68" s="148"/>
      <c r="H68" s="35" t="s">
        <v>297</v>
      </c>
      <c r="I68" s="71"/>
      <c r="J68" s="64"/>
      <c r="K68" s="64"/>
      <c r="L68" s="71"/>
      <c r="M68" s="5">
        <v>1</v>
      </c>
      <c r="N68" s="64"/>
      <c r="O68" s="64"/>
      <c r="P68" s="71"/>
      <c r="Q68" s="64"/>
      <c r="R68" s="71"/>
      <c r="S68" s="71"/>
      <c r="T68" s="71"/>
      <c r="U68" s="126"/>
      <c r="V68" s="126"/>
      <c r="X68" s="114"/>
      <c r="Y68" s="114"/>
      <c r="Z68" s="114"/>
      <c r="AA68" s="157"/>
      <c r="AB68" s="157"/>
    </row>
    <row r="69" spans="1:28" s="18" customFormat="1" ht="15" x14ac:dyDescent="0.15">
      <c r="A69" s="155"/>
      <c r="B69" s="146"/>
      <c r="C69" s="114"/>
      <c r="D69" s="188"/>
      <c r="E69" s="114"/>
      <c r="F69" s="114"/>
      <c r="G69" s="148"/>
      <c r="H69" s="35" t="s">
        <v>298</v>
      </c>
      <c r="I69" s="71"/>
      <c r="J69" s="64"/>
      <c r="K69" s="64"/>
      <c r="L69" s="71"/>
      <c r="M69" s="5">
        <v>1</v>
      </c>
      <c r="N69" s="64"/>
      <c r="O69" s="64"/>
      <c r="P69" s="71"/>
      <c r="Q69" s="64"/>
      <c r="R69" s="71"/>
      <c r="S69" s="71"/>
      <c r="T69" s="71"/>
      <c r="U69" s="126"/>
      <c r="V69" s="126"/>
      <c r="X69" s="114"/>
      <c r="Y69" s="114"/>
      <c r="Z69" s="114"/>
      <c r="AA69" s="157"/>
      <c r="AB69" s="157"/>
    </row>
    <row r="70" spans="1:28" s="18" customFormat="1" ht="15" x14ac:dyDescent="0.15">
      <c r="A70" s="155"/>
      <c r="B70" s="146"/>
      <c r="C70" s="114"/>
      <c r="D70" s="188"/>
      <c r="E70" s="114"/>
      <c r="F70" s="114"/>
      <c r="G70" s="148"/>
      <c r="H70" s="35" t="s">
        <v>299</v>
      </c>
      <c r="I70" s="71"/>
      <c r="J70" s="64"/>
      <c r="K70" s="64"/>
      <c r="L70" s="71"/>
      <c r="M70" s="5">
        <v>1</v>
      </c>
      <c r="N70" s="64"/>
      <c r="O70" s="64"/>
      <c r="P70" s="71"/>
      <c r="Q70" s="64"/>
      <c r="R70" s="71"/>
      <c r="S70" s="71"/>
      <c r="T70" s="71"/>
      <c r="U70" s="126"/>
      <c r="V70" s="126"/>
      <c r="X70" s="114"/>
      <c r="Y70" s="114"/>
      <c r="Z70" s="114"/>
      <c r="AA70" s="157"/>
      <c r="AB70" s="157"/>
    </row>
    <row r="71" spans="1:28" s="18" customFormat="1" ht="30" x14ac:dyDescent="0.15">
      <c r="A71" s="155"/>
      <c r="B71" s="146"/>
      <c r="C71" s="114"/>
      <c r="D71" s="188"/>
      <c r="E71" s="114"/>
      <c r="F71" s="114"/>
      <c r="G71" s="148"/>
      <c r="H71" s="35" t="s">
        <v>300</v>
      </c>
      <c r="I71" s="71"/>
      <c r="J71" s="64"/>
      <c r="K71" s="64"/>
      <c r="L71" s="71"/>
      <c r="M71" s="5">
        <v>1</v>
      </c>
      <c r="N71" s="64"/>
      <c r="O71" s="64"/>
      <c r="P71" s="71"/>
      <c r="Q71" s="64"/>
      <c r="R71" s="71"/>
      <c r="S71" s="71"/>
      <c r="T71" s="71"/>
      <c r="U71" s="126"/>
      <c r="V71" s="126"/>
      <c r="X71" s="114"/>
      <c r="Y71" s="114"/>
      <c r="Z71" s="114"/>
      <c r="AA71" s="157"/>
      <c r="AB71" s="157"/>
    </row>
    <row r="72" spans="1:28" s="18" customFormat="1" ht="15" customHeight="1" x14ac:dyDescent="0.15">
      <c r="A72" s="155"/>
      <c r="B72" s="146"/>
      <c r="C72" s="114"/>
      <c r="D72" s="188"/>
      <c r="E72" s="114"/>
      <c r="F72" s="114"/>
      <c r="G72" s="148"/>
      <c r="H72" s="35" t="s">
        <v>301</v>
      </c>
      <c r="I72" s="71"/>
      <c r="J72" s="64"/>
      <c r="K72" s="64"/>
      <c r="L72" s="71"/>
      <c r="M72" s="5">
        <v>1</v>
      </c>
      <c r="N72" s="64"/>
      <c r="O72" s="64"/>
      <c r="P72" s="71"/>
      <c r="Q72" s="64"/>
      <c r="R72" s="71"/>
      <c r="S72" s="71"/>
      <c r="T72" s="71"/>
      <c r="U72" s="126"/>
      <c r="V72" s="126"/>
      <c r="X72" s="114"/>
      <c r="Y72" s="114"/>
      <c r="Z72" s="114"/>
      <c r="AA72" s="157"/>
      <c r="AB72" s="157"/>
    </row>
    <row r="73" spans="1:28" s="18" customFormat="1" ht="15" x14ac:dyDescent="0.15">
      <c r="A73" s="155"/>
      <c r="B73" s="146"/>
      <c r="C73" s="114"/>
      <c r="D73" s="188"/>
      <c r="E73" s="114"/>
      <c r="F73" s="114"/>
      <c r="G73" s="148"/>
      <c r="H73" s="35" t="s">
        <v>302</v>
      </c>
      <c r="I73" s="71"/>
      <c r="J73" s="64"/>
      <c r="K73" s="64"/>
      <c r="L73" s="71"/>
      <c r="M73" s="5">
        <v>1</v>
      </c>
      <c r="N73" s="64"/>
      <c r="O73" s="64"/>
      <c r="P73" s="71"/>
      <c r="Q73" s="64"/>
      <c r="R73" s="71"/>
      <c r="S73" s="71"/>
      <c r="T73" s="71"/>
      <c r="U73" s="126"/>
      <c r="V73" s="126"/>
      <c r="X73" s="114"/>
      <c r="Y73" s="114"/>
      <c r="Z73" s="114"/>
      <c r="AA73" s="157"/>
      <c r="AB73" s="157"/>
    </row>
    <row r="74" spans="1:28" s="18" customFormat="1" ht="15" x14ac:dyDescent="0.15">
      <c r="A74" s="155"/>
      <c r="B74" s="146"/>
      <c r="C74" s="114"/>
      <c r="D74" s="188"/>
      <c r="E74" s="114"/>
      <c r="F74" s="114"/>
      <c r="G74" s="148"/>
      <c r="H74" s="35" t="s">
        <v>303</v>
      </c>
      <c r="I74" s="71"/>
      <c r="J74" s="64"/>
      <c r="K74" s="64"/>
      <c r="L74" s="71"/>
      <c r="M74" s="5">
        <v>1</v>
      </c>
      <c r="N74" s="64"/>
      <c r="O74" s="64"/>
      <c r="P74" s="71"/>
      <c r="Q74" s="64"/>
      <c r="R74" s="71"/>
      <c r="S74" s="71"/>
      <c r="T74" s="71"/>
      <c r="U74" s="126"/>
      <c r="V74" s="126"/>
      <c r="X74" s="114"/>
      <c r="Y74" s="114"/>
      <c r="Z74" s="114"/>
      <c r="AA74" s="157"/>
      <c r="AB74" s="157"/>
    </row>
    <row r="75" spans="1:28" s="18" customFormat="1" ht="15.75" customHeight="1" x14ac:dyDescent="0.15">
      <c r="A75" s="155"/>
      <c r="B75" s="146"/>
      <c r="C75" s="114"/>
      <c r="D75" s="188"/>
      <c r="E75" s="114"/>
      <c r="F75" s="114"/>
      <c r="G75" s="148"/>
      <c r="H75" s="35" t="s">
        <v>304</v>
      </c>
      <c r="I75" s="71"/>
      <c r="J75" s="64"/>
      <c r="K75" s="64"/>
      <c r="L75" s="71"/>
      <c r="M75" s="5">
        <v>1</v>
      </c>
      <c r="N75" s="64"/>
      <c r="O75" s="64"/>
      <c r="P75" s="71"/>
      <c r="Q75" s="64"/>
      <c r="R75" s="71"/>
      <c r="S75" s="71"/>
      <c r="T75" s="71"/>
      <c r="U75" s="126"/>
      <c r="V75" s="126"/>
      <c r="X75" s="114"/>
      <c r="Y75" s="114"/>
      <c r="Z75" s="114"/>
      <c r="AA75" s="157"/>
      <c r="AB75" s="157"/>
    </row>
    <row r="76" spans="1:28" s="18" customFormat="1" ht="15" customHeight="1" x14ac:dyDescent="0.15">
      <c r="A76" s="155"/>
      <c r="B76" s="146"/>
      <c r="C76" s="114"/>
      <c r="D76" s="188"/>
      <c r="E76" s="114"/>
      <c r="F76" s="114"/>
      <c r="G76" s="148"/>
      <c r="H76" s="35" t="s">
        <v>305</v>
      </c>
      <c r="I76" s="71"/>
      <c r="J76" s="64"/>
      <c r="K76" s="71"/>
      <c r="L76" s="71"/>
      <c r="M76" s="5">
        <v>1</v>
      </c>
      <c r="N76" s="71"/>
      <c r="O76" s="71"/>
      <c r="P76" s="64"/>
      <c r="Q76" s="71"/>
      <c r="R76" s="71"/>
      <c r="S76" s="64"/>
      <c r="T76" s="71"/>
      <c r="U76" s="126"/>
      <c r="V76" s="126"/>
      <c r="X76" s="114"/>
      <c r="Y76" s="114"/>
      <c r="Z76" s="114"/>
      <c r="AA76" s="157"/>
      <c r="AB76" s="157"/>
    </row>
    <row r="77" spans="1:28" s="18" customFormat="1" ht="15" x14ac:dyDescent="0.15">
      <c r="A77" s="155"/>
      <c r="B77" s="146"/>
      <c r="C77" s="114"/>
      <c r="D77" s="188"/>
      <c r="E77" s="114"/>
      <c r="F77" s="114"/>
      <c r="G77" s="148"/>
      <c r="H77" s="35" t="s">
        <v>306</v>
      </c>
      <c r="I77" s="65"/>
      <c r="J77" s="65"/>
      <c r="K77" s="64"/>
      <c r="L77" s="65"/>
      <c r="M77" s="5">
        <v>1</v>
      </c>
      <c r="N77" s="65"/>
      <c r="O77" s="65"/>
      <c r="P77" s="64"/>
      <c r="Q77" s="65"/>
      <c r="R77" s="65"/>
      <c r="S77" s="65"/>
      <c r="T77" s="65"/>
      <c r="U77" s="126"/>
      <c r="V77" s="126"/>
      <c r="X77" s="114"/>
      <c r="Y77" s="114"/>
      <c r="Z77" s="114"/>
      <c r="AA77" s="157"/>
      <c r="AB77" s="157"/>
    </row>
    <row r="78" spans="1:28" s="18" customFormat="1" ht="15" x14ac:dyDescent="0.15">
      <c r="A78" s="155"/>
      <c r="B78" s="146"/>
      <c r="C78" s="114"/>
      <c r="D78" s="188"/>
      <c r="E78" s="114"/>
      <c r="F78" s="114"/>
      <c r="G78" s="148"/>
      <c r="H78" s="35" t="s">
        <v>307</v>
      </c>
      <c r="I78" s="11"/>
      <c r="J78" s="11"/>
      <c r="K78" s="11"/>
      <c r="L78" s="11"/>
      <c r="M78" s="5">
        <v>1</v>
      </c>
      <c r="N78" s="64"/>
      <c r="O78" s="11"/>
      <c r="P78" s="11"/>
      <c r="Q78" s="11"/>
      <c r="R78" s="11"/>
      <c r="S78" s="11"/>
      <c r="T78" s="11"/>
      <c r="U78" s="126"/>
      <c r="V78" s="126"/>
      <c r="X78" s="114"/>
      <c r="Y78" s="114"/>
      <c r="Z78" s="114"/>
      <c r="AA78" s="157"/>
      <c r="AB78" s="157"/>
    </row>
    <row r="79" spans="1:28" s="18" customFormat="1" ht="30" x14ac:dyDescent="0.15">
      <c r="A79" s="155"/>
      <c r="B79" s="146"/>
      <c r="C79" s="114"/>
      <c r="D79" s="188"/>
      <c r="E79" s="114"/>
      <c r="F79" s="114"/>
      <c r="G79" s="148"/>
      <c r="H79" s="35" t="s">
        <v>308</v>
      </c>
      <c r="I79" s="36"/>
      <c r="J79" s="36"/>
      <c r="K79" s="36"/>
      <c r="L79" s="64"/>
      <c r="M79" s="5">
        <v>1</v>
      </c>
      <c r="N79" s="36"/>
      <c r="O79" s="36"/>
      <c r="P79" s="64"/>
      <c r="Q79" s="36"/>
      <c r="R79" s="36"/>
      <c r="S79" s="36"/>
      <c r="T79" s="36"/>
      <c r="U79" s="126"/>
      <c r="V79" s="126"/>
      <c r="X79" s="114"/>
      <c r="Y79" s="114"/>
      <c r="Z79" s="114"/>
      <c r="AA79" s="157"/>
      <c r="AB79" s="157"/>
    </row>
    <row r="80" spans="1:28" s="18" customFormat="1" ht="15" x14ac:dyDescent="0.15">
      <c r="A80" s="155"/>
      <c r="B80" s="146"/>
      <c r="C80" s="114"/>
      <c r="D80" s="188"/>
      <c r="E80" s="114"/>
      <c r="F80" s="114"/>
      <c r="G80" s="148"/>
      <c r="H80" s="35" t="s">
        <v>309</v>
      </c>
      <c r="I80" s="64"/>
      <c r="J80" s="8"/>
      <c r="K80" s="37"/>
      <c r="L80" s="37"/>
      <c r="M80" s="5">
        <v>1</v>
      </c>
      <c r="N80" s="37"/>
      <c r="O80" s="64"/>
      <c r="P80" s="37"/>
      <c r="Q80" s="37"/>
      <c r="R80" s="37"/>
      <c r="S80" s="37"/>
      <c r="T80" s="37"/>
      <c r="U80" s="126"/>
      <c r="V80" s="126"/>
      <c r="X80" s="114"/>
      <c r="Y80" s="114"/>
      <c r="Z80" s="114"/>
      <c r="AA80" s="157"/>
      <c r="AB80" s="157"/>
    </row>
    <row r="81" spans="1:28" s="18" customFormat="1" ht="15" x14ac:dyDescent="0.15">
      <c r="A81" s="155"/>
      <c r="B81" s="146"/>
      <c r="C81" s="115"/>
      <c r="D81" s="189"/>
      <c r="E81" s="115"/>
      <c r="F81" s="115"/>
      <c r="G81" s="149"/>
      <c r="H81" s="35" t="s">
        <v>310</v>
      </c>
      <c r="I81" s="37"/>
      <c r="J81" s="8"/>
      <c r="K81" s="8"/>
      <c r="L81" s="29"/>
      <c r="M81" s="5">
        <v>1</v>
      </c>
      <c r="N81" s="29"/>
      <c r="O81" s="8"/>
      <c r="P81" s="8"/>
      <c r="Q81" s="8"/>
      <c r="R81" s="37"/>
      <c r="S81" s="37"/>
      <c r="T81" s="37"/>
      <c r="U81" s="127"/>
      <c r="V81" s="127"/>
      <c r="X81" s="115"/>
      <c r="Y81" s="115"/>
      <c r="Z81" s="115"/>
      <c r="AA81" s="158"/>
      <c r="AB81" s="158"/>
    </row>
    <row r="82" spans="1:28" s="18" customFormat="1" ht="105" x14ac:dyDescent="0.15">
      <c r="A82" s="155"/>
      <c r="B82" s="147" t="s">
        <v>351</v>
      </c>
      <c r="C82" s="5" t="s">
        <v>352</v>
      </c>
      <c r="D82" s="182" t="s">
        <v>353</v>
      </c>
      <c r="E82" s="60">
        <v>2</v>
      </c>
      <c r="F82" s="5" t="s">
        <v>354</v>
      </c>
      <c r="G82" s="5" t="s">
        <v>346</v>
      </c>
      <c r="H82" s="20" t="s">
        <v>264</v>
      </c>
      <c r="I82" s="44"/>
      <c r="J82" s="5"/>
      <c r="K82" s="5"/>
      <c r="L82" s="5">
        <v>1</v>
      </c>
      <c r="M82" s="5"/>
      <c r="N82" s="5"/>
      <c r="O82" s="5"/>
      <c r="P82" s="5"/>
      <c r="Q82" s="5">
        <v>1</v>
      </c>
      <c r="R82" s="5"/>
      <c r="S82" s="5"/>
      <c r="T82" s="5"/>
      <c r="U82" s="94" t="s">
        <v>109</v>
      </c>
      <c r="V82" s="94" t="s">
        <v>538</v>
      </c>
      <c r="X82" s="60">
        <v>2</v>
      </c>
      <c r="Y82" s="60">
        <v>1</v>
      </c>
      <c r="Z82" s="60">
        <v>1</v>
      </c>
      <c r="AA82" s="76">
        <f>Z82/Y82</f>
        <v>1</v>
      </c>
      <c r="AB82" s="76">
        <f>Z82/X82</f>
        <v>0.5</v>
      </c>
    </row>
    <row r="83" spans="1:28" s="18" customFormat="1" ht="45" x14ac:dyDescent="0.15">
      <c r="A83" s="155"/>
      <c r="B83" s="148"/>
      <c r="C83" s="5" t="s">
        <v>355</v>
      </c>
      <c r="D83" s="182" t="s">
        <v>356</v>
      </c>
      <c r="E83" s="60">
        <v>2</v>
      </c>
      <c r="F83" s="61" t="s">
        <v>318</v>
      </c>
      <c r="G83" s="5" t="s">
        <v>268</v>
      </c>
      <c r="H83" s="20" t="s">
        <v>264</v>
      </c>
      <c r="I83" s="44"/>
      <c r="J83" s="5"/>
      <c r="K83" s="5"/>
      <c r="L83" s="5"/>
      <c r="M83" s="5"/>
      <c r="N83" s="5">
        <v>1</v>
      </c>
      <c r="O83" s="5"/>
      <c r="P83" s="5"/>
      <c r="Q83" s="5"/>
      <c r="R83" s="5"/>
      <c r="S83" s="5">
        <v>1</v>
      </c>
      <c r="T83" s="5"/>
      <c r="U83" s="94" t="s">
        <v>109</v>
      </c>
      <c r="V83" s="94" t="s">
        <v>504</v>
      </c>
      <c r="X83" s="60">
        <v>2</v>
      </c>
      <c r="Y83" s="60">
        <v>0</v>
      </c>
      <c r="Z83" s="60">
        <v>0</v>
      </c>
      <c r="AA83" s="76"/>
      <c r="AB83" s="76">
        <f t="shared" ref="AB83:AB92" si="3">Z83/X83</f>
        <v>0</v>
      </c>
    </row>
    <row r="84" spans="1:28" s="18" customFormat="1" ht="59.25" customHeight="1" x14ac:dyDescent="0.15">
      <c r="A84" s="155"/>
      <c r="B84" s="148"/>
      <c r="C84" s="5" t="s">
        <v>357</v>
      </c>
      <c r="D84" s="181" t="s">
        <v>358</v>
      </c>
      <c r="E84" s="56">
        <v>1</v>
      </c>
      <c r="F84" s="56" t="s">
        <v>359</v>
      </c>
      <c r="G84" s="56" t="s">
        <v>360</v>
      </c>
      <c r="H84" s="62" t="s">
        <v>361</v>
      </c>
      <c r="I84" s="56"/>
      <c r="J84" s="56"/>
      <c r="K84" s="56"/>
      <c r="L84" s="56"/>
      <c r="M84" s="56"/>
      <c r="N84" s="56"/>
      <c r="O84" s="56"/>
      <c r="P84" s="56"/>
      <c r="Q84" s="56"/>
      <c r="R84" s="72">
        <v>1</v>
      </c>
      <c r="S84" s="56"/>
      <c r="T84" s="56"/>
      <c r="U84" s="94" t="s">
        <v>109</v>
      </c>
      <c r="V84" s="94" t="s">
        <v>504</v>
      </c>
      <c r="X84" s="42">
        <v>1</v>
      </c>
      <c r="Y84" s="42">
        <v>0</v>
      </c>
      <c r="Z84" s="42">
        <v>0</v>
      </c>
      <c r="AA84" s="76"/>
      <c r="AB84" s="76">
        <f t="shared" si="3"/>
        <v>0</v>
      </c>
    </row>
    <row r="85" spans="1:28" ht="45" x14ac:dyDescent="0.2">
      <c r="A85" s="155"/>
      <c r="B85" s="147" t="s">
        <v>362</v>
      </c>
      <c r="C85" s="5" t="s">
        <v>363</v>
      </c>
      <c r="D85" s="181" t="s">
        <v>364</v>
      </c>
      <c r="E85" s="42">
        <v>1</v>
      </c>
      <c r="F85" s="42" t="s">
        <v>365</v>
      </c>
      <c r="G85" s="5" t="s">
        <v>263</v>
      </c>
      <c r="H85" s="20" t="s">
        <v>264</v>
      </c>
      <c r="I85" s="42"/>
      <c r="J85" s="42"/>
      <c r="K85" s="42"/>
      <c r="L85" s="42"/>
      <c r="M85" s="42"/>
      <c r="N85" s="42">
        <v>1</v>
      </c>
      <c r="O85" s="42"/>
      <c r="P85" s="42"/>
      <c r="Q85" s="42"/>
      <c r="R85" s="42"/>
      <c r="S85" s="42"/>
      <c r="T85" s="42"/>
      <c r="U85" s="94" t="s">
        <v>109</v>
      </c>
      <c r="V85" s="94" t="s">
        <v>504</v>
      </c>
      <c r="X85" s="42">
        <v>1</v>
      </c>
      <c r="Y85" s="42">
        <v>0</v>
      </c>
      <c r="Z85" s="42">
        <v>0</v>
      </c>
      <c r="AA85" s="76"/>
      <c r="AB85" s="76">
        <f t="shared" si="3"/>
        <v>0</v>
      </c>
    </row>
    <row r="86" spans="1:28" ht="105" x14ac:dyDescent="0.2">
      <c r="A86" s="155"/>
      <c r="B86" s="148"/>
      <c r="C86" s="5" t="s">
        <v>366</v>
      </c>
      <c r="D86" s="181" t="s">
        <v>367</v>
      </c>
      <c r="E86" s="42">
        <v>2</v>
      </c>
      <c r="F86" s="42" t="s">
        <v>368</v>
      </c>
      <c r="G86" s="5" t="s">
        <v>268</v>
      </c>
      <c r="H86" s="20" t="s">
        <v>264</v>
      </c>
      <c r="I86" s="42"/>
      <c r="J86" s="42"/>
      <c r="K86" s="42">
        <v>1</v>
      </c>
      <c r="L86" s="42"/>
      <c r="M86" s="42"/>
      <c r="N86" s="42"/>
      <c r="O86" s="42"/>
      <c r="P86" s="42"/>
      <c r="Q86" s="42">
        <v>1</v>
      </c>
      <c r="R86" s="42"/>
      <c r="S86" s="42"/>
      <c r="T86" s="42"/>
      <c r="U86" s="94" t="s">
        <v>109</v>
      </c>
      <c r="V86" s="94" t="s">
        <v>519</v>
      </c>
      <c r="X86" s="42">
        <v>2</v>
      </c>
      <c r="Y86" s="42">
        <v>1</v>
      </c>
      <c r="Z86" s="42">
        <v>1</v>
      </c>
      <c r="AA86" s="76">
        <f t="shared" ref="AA83:AA92" si="4">Z86/Y86</f>
        <v>1</v>
      </c>
      <c r="AB86" s="76">
        <f t="shared" si="3"/>
        <v>0.5</v>
      </c>
    </row>
    <row r="87" spans="1:28" ht="105" x14ac:dyDescent="0.2">
      <c r="A87" s="155"/>
      <c r="B87" s="148"/>
      <c r="C87" s="5" t="s">
        <v>369</v>
      </c>
      <c r="D87" s="181" t="s">
        <v>370</v>
      </c>
      <c r="E87" s="42">
        <v>1</v>
      </c>
      <c r="F87" s="42" t="s">
        <v>368</v>
      </c>
      <c r="G87" s="5" t="s">
        <v>268</v>
      </c>
      <c r="H87" s="20" t="s">
        <v>264</v>
      </c>
      <c r="I87" s="42"/>
      <c r="J87" s="42"/>
      <c r="K87" s="42"/>
      <c r="L87" s="42">
        <v>1</v>
      </c>
      <c r="M87" s="42"/>
      <c r="N87" s="42"/>
      <c r="O87" s="42"/>
      <c r="P87" s="42"/>
      <c r="Q87" s="42"/>
      <c r="R87" s="42"/>
      <c r="S87" s="42"/>
      <c r="T87" s="42"/>
      <c r="U87" s="94" t="s">
        <v>107</v>
      </c>
      <c r="V87" s="94" t="s">
        <v>527</v>
      </c>
      <c r="X87" s="42">
        <v>1</v>
      </c>
      <c r="Y87" s="42">
        <v>1</v>
      </c>
      <c r="Z87" s="42">
        <v>1</v>
      </c>
      <c r="AA87" s="76">
        <f t="shared" si="4"/>
        <v>1</v>
      </c>
      <c r="AB87" s="76">
        <f t="shared" si="3"/>
        <v>1</v>
      </c>
    </row>
    <row r="88" spans="1:28" ht="45" x14ac:dyDescent="0.2">
      <c r="A88" s="155"/>
      <c r="B88" s="148"/>
      <c r="C88" s="5" t="s">
        <v>371</v>
      </c>
      <c r="D88" s="181" t="s">
        <v>372</v>
      </c>
      <c r="E88" s="42">
        <v>1</v>
      </c>
      <c r="F88" s="42" t="s">
        <v>373</v>
      </c>
      <c r="G88" s="5" t="s">
        <v>263</v>
      </c>
      <c r="H88" s="20" t="s">
        <v>264</v>
      </c>
      <c r="I88" s="42"/>
      <c r="J88" s="42"/>
      <c r="K88" s="42"/>
      <c r="L88" s="42"/>
      <c r="M88" s="42"/>
      <c r="N88" s="42"/>
      <c r="O88" s="42"/>
      <c r="P88" s="42"/>
      <c r="Q88" s="42"/>
      <c r="R88" s="42">
        <v>1</v>
      </c>
      <c r="S88" s="42"/>
      <c r="T88" s="42"/>
      <c r="U88" s="94" t="s">
        <v>109</v>
      </c>
      <c r="V88" s="94" t="s">
        <v>504</v>
      </c>
      <c r="X88" s="42">
        <v>1</v>
      </c>
      <c r="Y88" s="42">
        <v>0</v>
      </c>
      <c r="Z88" s="42">
        <v>0</v>
      </c>
      <c r="AA88" s="76"/>
      <c r="AB88" s="76">
        <f t="shared" si="3"/>
        <v>0</v>
      </c>
    </row>
    <row r="89" spans="1:28" ht="45" x14ac:dyDescent="0.2">
      <c r="A89" s="155"/>
      <c r="B89" s="148"/>
      <c r="C89" s="5" t="s">
        <v>374</v>
      </c>
      <c r="D89" s="181" t="s">
        <v>375</v>
      </c>
      <c r="E89" s="42">
        <v>4</v>
      </c>
      <c r="F89" s="42" t="s">
        <v>376</v>
      </c>
      <c r="G89" s="5" t="s">
        <v>263</v>
      </c>
      <c r="H89" s="20" t="s">
        <v>264</v>
      </c>
      <c r="I89" s="42"/>
      <c r="J89" s="42"/>
      <c r="K89" s="42"/>
      <c r="L89" s="42"/>
      <c r="M89" s="42"/>
      <c r="N89" s="42"/>
      <c r="O89" s="42">
        <v>2</v>
      </c>
      <c r="P89" s="42"/>
      <c r="Q89" s="42"/>
      <c r="R89" s="42"/>
      <c r="S89" s="42">
        <v>2</v>
      </c>
      <c r="T89" s="42"/>
      <c r="U89" s="94" t="s">
        <v>109</v>
      </c>
      <c r="V89" s="94" t="s">
        <v>504</v>
      </c>
      <c r="X89" s="42">
        <v>4</v>
      </c>
      <c r="Y89" s="42">
        <v>0</v>
      </c>
      <c r="Z89" s="42">
        <v>0</v>
      </c>
      <c r="AA89" s="76"/>
      <c r="AB89" s="76">
        <f t="shared" si="3"/>
        <v>0</v>
      </c>
    </row>
    <row r="90" spans="1:28" ht="105" x14ac:dyDescent="0.2">
      <c r="A90" s="155"/>
      <c r="B90" s="148"/>
      <c r="C90" s="5" t="s">
        <v>377</v>
      </c>
      <c r="D90" s="182" t="s">
        <v>378</v>
      </c>
      <c r="E90" s="42" t="s">
        <v>379</v>
      </c>
      <c r="F90" s="42" t="s">
        <v>539</v>
      </c>
      <c r="G90" s="42" t="s">
        <v>235</v>
      </c>
      <c r="H90" s="41" t="s">
        <v>189</v>
      </c>
      <c r="I90" s="15"/>
      <c r="J90" s="15"/>
      <c r="K90" s="15"/>
      <c r="L90" s="15">
        <v>1</v>
      </c>
      <c r="M90" s="15"/>
      <c r="N90" s="15"/>
      <c r="O90" s="15">
        <v>1</v>
      </c>
      <c r="P90" s="15"/>
      <c r="Q90" s="15">
        <v>1</v>
      </c>
      <c r="R90" s="15"/>
      <c r="S90" s="15">
        <v>1</v>
      </c>
      <c r="T90" s="15"/>
      <c r="U90" s="94" t="s">
        <v>109</v>
      </c>
      <c r="V90" s="94" t="s">
        <v>520</v>
      </c>
      <c r="X90" s="42">
        <v>4</v>
      </c>
      <c r="Y90" s="42">
        <v>1</v>
      </c>
      <c r="Z90" s="42">
        <v>1</v>
      </c>
      <c r="AA90" s="76">
        <f t="shared" si="4"/>
        <v>1</v>
      </c>
      <c r="AB90" s="76">
        <f t="shared" si="3"/>
        <v>0.25</v>
      </c>
    </row>
    <row r="91" spans="1:28" ht="120" x14ac:dyDescent="0.2">
      <c r="A91" s="155"/>
      <c r="B91" s="148"/>
      <c r="C91" s="5" t="s">
        <v>380</v>
      </c>
      <c r="D91" s="182" t="s">
        <v>381</v>
      </c>
      <c r="E91" s="42" t="s">
        <v>382</v>
      </c>
      <c r="F91" s="42" t="s">
        <v>383</v>
      </c>
      <c r="G91" s="42" t="s">
        <v>235</v>
      </c>
      <c r="H91" s="41" t="s">
        <v>189</v>
      </c>
      <c r="I91" s="15"/>
      <c r="J91" s="15">
        <v>1</v>
      </c>
      <c r="K91" s="15"/>
      <c r="L91" s="15"/>
      <c r="M91" s="15">
        <v>1</v>
      </c>
      <c r="N91" s="15"/>
      <c r="O91" s="15"/>
      <c r="P91" s="15"/>
      <c r="Q91" s="15"/>
      <c r="R91" s="15">
        <v>1</v>
      </c>
      <c r="S91" s="15"/>
      <c r="T91" s="15"/>
      <c r="U91" s="94" t="s">
        <v>109</v>
      </c>
      <c r="V91" s="94" t="s">
        <v>521</v>
      </c>
      <c r="X91" s="42">
        <v>3</v>
      </c>
      <c r="Y91" s="42">
        <v>1</v>
      </c>
      <c r="Z91" s="42">
        <v>1</v>
      </c>
      <c r="AA91" s="76">
        <f t="shared" si="4"/>
        <v>1</v>
      </c>
      <c r="AB91" s="76">
        <f t="shared" si="3"/>
        <v>0.33333333333333331</v>
      </c>
    </row>
    <row r="92" spans="1:28" ht="135" x14ac:dyDescent="0.2">
      <c r="A92" s="155"/>
      <c r="B92" s="148"/>
      <c r="C92" s="5" t="s">
        <v>384</v>
      </c>
      <c r="D92" s="182" t="s">
        <v>385</v>
      </c>
      <c r="E92" s="60">
        <v>4</v>
      </c>
      <c r="F92" s="5" t="s">
        <v>386</v>
      </c>
      <c r="G92" s="5" t="s">
        <v>315</v>
      </c>
      <c r="H92" s="20" t="s">
        <v>264</v>
      </c>
      <c r="I92" s="42">
        <v>1</v>
      </c>
      <c r="J92" s="42"/>
      <c r="K92" s="42"/>
      <c r="L92" s="42">
        <v>1</v>
      </c>
      <c r="M92" s="42"/>
      <c r="N92" s="42"/>
      <c r="O92" s="42">
        <v>1</v>
      </c>
      <c r="P92" s="42"/>
      <c r="Q92" s="42"/>
      <c r="R92" s="42">
        <v>1</v>
      </c>
      <c r="S92" s="42"/>
      <c r="T92" s="42"/>
      <c r="U92" s="94" t="s">
        <v>109</v>
      </c>
      <c r="V92" s="94" t="s">
        <v>526</v>
      </c>
      <c r="X92" s="60">
        <v>4</v>
      </c>
      <c r="Y92" s="60">
        <v>2</v>
      </c>
      <c r="Z92" s="60">
        <v>2</v>
      </c>
      <c r="AA92" s="76">
        <f t="shared" si="4"/>
        <v>1</v>
      </c>
      <c r="AB92" s="76">
        <f t="shared" si="3"/>
        <v>0.5</v>
      </c>
    </row>
    <row r="93" spans="1:28" ht="15" x14ac:dyDescent="0.2">
      <c r="A93" s="155"/>
      <c r="B93" s="148"/>
      <c r="C93" s="113" t="s">
        <v>387</v>
      </c>
      <c r="D93" s="187" t="s">
        <v>388</v>
      </c>
      <c r="E93" s="147">
        <v>128</v>
      </c>
      <c r="F93" s="147" t="s">
        <v>389</v>
      </c>
      <c r="G93" s="147" t="s">
        <v>390</v>
      </c>
      <c r="H93" s="35" t="s">
        <v>279</v>
      </c>
      <c r="I93" s="8"/>
      <c r="J93" s="8">
        <v>1</v>
      </c>
      <c r="K93" s="8"/>
      <c r="L93" s="8"/>
      <c r="M93" s="8">
        <v>1</v>
      </c>
      <c r="N93" s="8"/>
      <c r="O93" s="8"/>
      <c r="P93" s="8">
        <v>1</v>
      </c>
      <c r="Q93" s="8"/>
      <c r="R93" s="8"/>
      <c r="S93" s="8">
        <v>1</v>
      </c>
      <c r="T93" s="8"/>
      <c r="U93" s="125" t="s">
        <v>108</v>
      </c>
      <c r="V93" s="125" t="s">
        <v>522</v>
      </c>
      <c r="X93" s="147">
        <v>128</v>
      </c>
      <c r="Y93" s="147">
        <v>32</v>
      </c>
      <c r="Z93" s="147">
        <v>16</v>
      </c>
      <c r="AA93" s="159">
        <f>Z93/Y93</f>
        <v>0.5</v>
      </c>
      <c r="AB93" s="159">
        <f>Z93/X93</f>
        <v>0.125</v>
      </c>
    </row>
    <row r="94" spans="1:28" ht="15" x14ac:dyDescent="0.2">
      <c r="A94" s="155"/>
      <c r="B94" s="148"/>
      <c r="C94" s="114"/>
      <c r="D94" s="188"/>
      <c r="E94" s="148"/>
      <c r="F94" s="148"/>
      <c r="G94" s="148"/>
      <c r="H94" s="35" t="s">
        <v>280</v>
      </c>
      <c r="I94" s="8"/>
      <c r="J94" s="8">
        <v>1</v>
      </c>
      <c r="K94" s="8"/>
      <c r="L94" s="8"/>
      <c r="M94" s="8">
        <v>1</v>
      </c>
      <c r="N94" s="8"/>
      <c r="O94" s="8"/>
      <c r="P94" s="8">
        <v>1</v>
      </c>
      <c r="Q94" s="8"/>
      <c r="R94" s="8"/>
      <c r="S94" s="8">
        <v>1</v>
      </c>
      <c r="T94" s="8"/>
      <c r="U94" s="126"/>
      <c r="V94" s="126"/>
      <c r="X94" s="148"/>
      <c r="Y94" s="148"/>
      <c r="Z94" s="148"/>
      <c r="AA94" s="160"/>
      <c r="AB94" s="160"/>
    </row>
    <row r="95" spans="1:28" ht="15" x14ac:dyDescent="0.2">
      <c r="A95" s="155"/>
      <c r="B95" s="148"/>
      <c r="C95" s="114"/>
      <c r="D95" s="188"/>
      <c r="E95" s="148"/>
      <c r="F95" s="148"/>
      <c r="G95" s="148"/>
      <c r="H95" s="35" t="s">
        <v>281</v>
      </c>
      <c r="I95" s="8"/>
      <c r="J95" s="8">
        <v>1</v>
      </c>
      <c r="K95" s="8"/>
      <c r="L95" s="8"/>
      <c r="M95" s="8">
        <v>1</v>
      </c>
      <c r="N95" s="8"/>
      <c r="O95" s="8"/>
      <c r="P95" s="8">
        <v>1</v>
      </c>
      <c r="Q95" s="8"/>
      <c r="R95" s="8"/>
      <c r="S95" s="8">
        <v>1</v>
      </c>
      <c r="T95" s="8"/>
      <c r="U95" s="126"/>
      <c r="V95" s="126"/>
      <c r="X95" s="148"/>
      <c r="Y95" s="148"/>
      <c r="Z95" s="148"/>
      <c r="AA95" s="160"/>
      <c r="AB95" s="160"/>
    </row>
    <row r="96" spans="1:28" ht="15" x14ac:dyDescent="0.2">
      <c r="A96" s="155"/>
      <c r="B96" s="148"/>
      <c r="C96" s="114"/>
      <c r="D96" s="188"/>
      <c r="E96" s="148"/>
      <c r="F96" s="148"/>
      <c r="G96" s="148"/>
      <c r="H96" s="35" t="s">
        <v>282</v>
      </c>
      <c r="I96" s="8"/>
      <c r="J96" s="8">
        <v>1</v>
      </c>
      <c r="K96" s="8"/>
      <c r="L96" s="8"/>
      <c r="M96" s="8">
        <v>1</v>
      </c>
      <c r="N96" s="8"/>
      <c r="O96" s="8"/>
      <c r="P96" s="8">
        <v>1</v>
      </c>
      <c r="Q96" s="8"/>
      <c r="R96" s="8"/>
      <c r="S96" s="8">
        <v>1</v>
      </c>
      <c r="T96" s="8"/>
      <c r="U96" s="126"/>
      <c r="V96" s="126"/>
      <c r="X96" s="148"/>
      <c r="Y96" s="148"/>
      <c r="Z96" s="148"/>
      <c r="AA96" s="160"/>
      <c r="AB96" s="160"/>
    </row>
    <row r="97" spans="1:28" ht="15" x14ac:dyDescent="0.2">
      <c r="A97" s="155"/>
      <c r="B97" s="148"/>
      <c r="C97" s="114"/>
      <c r="D97" s="188"/>
      <c r="E97" s="148"/>
      <c r="F97" s="148"/>
      <c r="G97" s="148"/>
      <c r="H97" s="35" t="s">
        <v>283</v>
      </c>
      <c r="I97" s="8"/>
      <c r="J97" s="8">
        <v>1</v>
      </c>
      <c r="K97" s="8"/>
      <c r="L97" s="8"/>
      <c r="M97" s="8">
        <v>1</v>
      </c>
      <c r="N97" s="8"/>
      <c r="O97" s="8"/>
      <c r="P97" s="8">
        <v>1</v>
      </c>
      <c r="Q97" s="8"/>
      <c r="R97" s="8"/>
      <c r="S97" s="8">
        <v>1</v>
      </c>
      <c r="T97" s="8"/>
      <c r="U97" s="126"/>
      <c r="V97" s="126"/>
      <c r="X97" s="148"/>
      <c r="Y97" s="148"/>
      <c r="Z97" s="148"/>
      <c r="AA97" s="160"/>
      <c r="AB97" s="160"/>
    </row>
    <row r="98" spans="1:28" ht="15" x14ac:dyDescent="0.2">
      <c r="A98" s="155"/>
      <c r="B98" s="148"/>
      <c r="C98" s="114"/>
      <c r="D98" s="188"/>
      <c r="E98" s="148"/>
      <c r="F98" s="148"/>
      <c r="G98" s="148"/>
      <c r="H98" s="35" t="s">
        <v>284</v>
      </c>
      <c r="I98" s="8"/>
      <c r="J98" s="8">
        <v>1</v>
      </c>
      <c r="K98" s="8"/>
      <c r="L98" s="8"/>
      <c r="M98" s="8">
        <v>1</v>
      </c>
      <c r="N98" s="8"/>
      <c r="O98" s="8"/>
      <c r="P98" s="8">
        <v>1</v>
      </c>
      <c r="Q98" s="8"/>
      <c r="R98" s="8"/>
      <c r="S98" s="8">
        <v>1</v>
      </c>
      <c r="T98" s="8"/>
      <c r="U98" s="126"/>
      <c r="V98" s="126"/>
      <c r="X98" s="148"/>
      <c r="Y98" s="148"/>
      <c r="Z98" s="148"/>
      <c r="AA98" s="160"/>
      <c r="AB98" s="160"/>
    </row>
    <row r="99" spans="1:28" ht="15" x14ac:dyDescent="0.2">
      <c r="A99" s="155"/>
      <c r="B99" s="148"/>
      <c r="C99" s="114"/>
      <c r="D99" s="188"/>
      <c r="E99" s="148"/>
      <c r="F99" s="148"/>
      <c r="G99" s="148"/>
      <c r="H99" s="35" t="s">
        <v>285</v>
      </c>
      <c r="I99" s="8"/>
      <c r="J99" s="8">
        <v>1</v>
      </c>
      <c r="K99" s="8"/>
      <c r="L99" s="8"/>
      <c r="M99" s="8">
        <v>1</v>
      </c>
      <c r="N99" s="8"/>
      <c r="O99" s="8"/>
      <c r="P99" s="8">
        <v>1</v>
      </c>
      <c r="Q99" s="8"/>
      <c r="R99" s="8"/>
      <c r="S99" s="8">
        <v>1</v>
      </c>
      <c r="T99" s="8"/>
      <c r="U99" s="126"/>
      <c r="V99" s="126"/>
      <c r="X99" s="148"/>
      <c r="Y99" s="148"/>
      <c r="Z99" s="148"/>
      <c r="AA99" s="160"/>
      <c r="AB99" s="160"/>
    </row>
    <row r="100" spans="1:28" ht="15" x14ac:dyDescent="0.2">
      <c r="A100" s="155"/>
      <c r="B100" s="148"/>
      <c r="C100" s="114"/>
      <c r="D100" s="188"/>
      <c r="E100" s="148"/>
      <c r="F100" s="148"/>
      <c r="G100" s="148"/>
      <c r="H100" s="35" t="s">
        <v>286</v>
      </c>
      <c r="I100" s="8"/>
      <c r="J100" s="8">
        <v>1</v>
      </c>
      <c r="K100" s="8"/>
      <c r="L100" s="8"/>
      <c r="M100" s="8">
        <v>1</v>
      </c>
      <c r="N100" s="8"/>
      <c r="O100" s="8"/>
      <c r="P100" s="8">
        <v>1</v>
      </c>
      <c r="Q100" s="8"/>
      <c r="R100" s="8"/>
      <c r="S100" s="8">
        <v>1</v>
      </c>
      <c r="T100" s="8"/>
      <c r="U100" s="126"/>
      <c r="V100" s="126"/>
      <c r="X100" s="148"/>
      <c r="Y100" s="148"/>
      <c r="Z100" s="148"/>
      <c r="AA100" s="160"/>
      <c r="AB100" s="160"/>
    </row>
    <row r="101" spans="1:28" ht="15" x14ac:dyDescent="0.2">
      <c r="A101" s="155"/>
      <c r="B101" s="148"/>
      <c r="C101" s="114"/>
      <c r="D101" s="188"/>
      <c r="E101" s="148"/>
      <c r="F101" s="148"/>
      <c r="G101" s="148"/>
      <c r="H101" s="35" t="s">
        <v>287</v>
      </c>
      <c r="I101" s="8"/>
      <c r="J101" s="8">
        <v>1</v>
      </c>
      <c r="K101" s="8"/>
      <c r="L101" s="8"/>
      <c r="M101" s="8">
        <v>1</v>
      </c>
      <c r="N101" s="8"/>
      <c r="O101" s="8"/>
      <c r="P101" s="8">
        <v>1</v>
      </c>
      <c r="Q101" s="8"/>
      <c r="R101" s="8"/>
      <c r="S101" s="8">
        <v>1</v>
      </c>
      <c r="T101" s="8"/>
      <c r="U101" s="126"/>
      <c r="V101" s="126"/>
      <c r="X101" s="148"/>
      <c r="Y101" s="148"/>
      <c r="Z101" s="148"/>
      <c r="AA101" s="160"/>
      <c r="AB101" s="160"/>
    </row>
    <row r="102" spans="1:28" ht="15" x14ac:dyDescent="0.2">
      <c r="A102" s="155"/>
      <c r="B102" s="148"/>
      <c r="C102" s="114"/>
      <c r="D102" s="188"/>
      <c r="E102" s="148"/>
      <c r="F102" s="148"/>
      <c r="G102" s="148"/>
      <c r="H102" s="35" t="s">
        <v>288</v>
      </c>
      <c r="I102" s="8"/>
      <c r="J102" s="8">
        <v>1</v>
      </c>
      <c r="K102" s="8"/>
      <c r="L102" s="8"/>
      <c r="M102" s="8">
        <v>1</v>
      </c>
      <c r="N102" s="8"/>
      <c r="O102" s="8"/>
      <c r="P102" s="8">
        <v>1</v>
      </c>
      <c r="Q102" s="8"/>
      <c r="R102" s="8"/>
      <c r="S102" s="8">
        <v>1</v>
      </c>
      <c r="T102" s="8"/>
      <c r="U102" s="126"/>
      <c r="V102" s="126"/>
      <c r="X102" s="148"/>
      <c r="Y102" s="148"/>
      <c r="Z102" s="148"/>
      <c r="AA102" s="160"/>
      <c r="AB102" s="160"/>
    </row>
    <row r="103" spans="1:28" ht="15" x14ac:dyDescent="0.2">
      <c r="A103" s="155"/>
      <c r="B103" s="148"/>
      <c r="C103" s="114"/>
      <c r="D103" s="188"/>
      <c r="E103" s="148"/>
      <c r="F103" s="148"/>
      <c r="G103" s="148"/>
      <c r="H103" s="35" t="s">
        <v>289</v>
      </c>
      <c r="I103" s="8"/>
      <c r="J103" s="8">
        <v>1</v>
      </c>
      <c r="K103" s="8"/>
      <c r="L103" s="8"/>
      <c r="M103" s="8">
        <v>1</v>
      </c>
      <c r="N103" s="8"/>
      <c r="O103" s="8"/>
      <c r="P103" s="8">
        <v>1</v>
      </c>
      <c r="Q103" s="8"/>
      <c r="R103" s="8"/>
      <c r="S103" s="8">
        <v>1</v>
      </c>
      <c r="T103" s="8"/>
      <c r="U103" s="126"/>
      <c r="V103" s="126"/>
      <c r="X103" s="148"/>
      <c r="Y103" s="148"/>
      <c r="Z103" s="148"/>
      <c r="AA103" s="160"/>
      <c r="AB103" s="160"/>
    </row>
    <row r="104" spans="1:28" ht="15" x14ac:dyDescent="0.2">
      <c r="A104" s="155"/>
      <c r="B104" s="148"/>
      <c r="C104" s="114"/>
      <c r="D104" s="188"/>
      <c r="E104" s="148"/>
      <c r="F104" s="148"/>
      <c r="G104" s="148"/>
      <c r="H104" s="35" t="s">
        <v>290</v>
      </c>
      <c r="I104" s="8"/>
      <c r="J104" s="8">
        <v>1</v>
      </c>
      <c r="K104" s="8"/>
      <c r="L104" s="8"/>
      <c r="M104" s="8">
        <v>1</v>
      </c>
      <c r="N104" s="8"/>
      <c r="O104" s="8"/>
      <c r="P104" s="8">
        <v>1</v>
      </c>
      <c r="Q104" s="8"/>
      <c r="R104" s="8"/>
      <c r="S104" s="8">
        <v>1</v>
      </c>
      <c r="T104" s="8"/>
      <c r="U104" s="126"/>
      <c r="V104" s="126"/>
      <c r="X104" s="148"/>
      <c r="Y104" s="148"/>
      <c r="Z104" s="148"/>
      <c r="AA104" s="160"/>
      <c r="AB104" s="160"/>
    </row>
    <row r="105" spans="1:28" ht="15" x14ac:dyDescent="0.2">
      <c r="A105" s="155"/>
      <c r="B105" s="148"/>
      <c r="C105" s="114"/>
      <c r="D105" s="188"/>
      <c r="E105" s="148"/>
      <c r="F105" s="148"/>
      <c r="G105" s="148"/>
      <c r="H105" s="35" t="s">
        <v>291</v>
      </c>
      <c r="I105" s="8"/>
      <c r="J105" s="8">
        <v>1</v>
      </c>
      <c r="K105" s="8"/>
      <c r="L105" s="8"/>
      <c r="M105" s="8">
        <v>1</v>
      </c>
      <c r="N105" s="8"/>
      <c r="O105" s="8"/>
      <c r="P105" s="8">
        <v>1</v>
      </c>
      <c r="Q105" s="8"/>
      <c r="R105" s="8"/>
      <c r="S105" s="8">
        <v>1</v>
      </c>
      <c r="T105" s="8"/>
      <c r="U105" s="126"/>
      <c r="V105" s="126"/>
      <c r="X105" s="148"/>
      <c r="Y105" s="148"/>
      <c r="Z105" s="148"/>
      <c r="AA105" s="160"/>
      <c r="AB105" s="160"/>
    </row>
    <row r="106" spans="1:28" ht="30" x14ac:dyDescent="0.2">
      <c r="A106" s="155"/>
      <c r="B106" s="148"/>
      <c r="C106" s="114"/>
      <c r="D106" s="188"/>
      <c r="E106" s="148"/>
      <c r="F106" s="148"/>
      <c r="G106" s="148"/>
      <c r="H106" s="35" t="s">
        <v>292</v>
      </c>
      <c r="I106" s="8"/>
      <c r="J106" s="8">
        <v>1</v>
      </c>
      <c r="K106" s="8"/>
      <c r="L106" s="8"/>
      <c r="M106" s="8">
        <v>1</v>
      </c>
      <c r="N106" s="8"/>
      <c r="O106" s="8"/>
      <c r="P106" s="8">
        <v>1</v>
      </c>
      <c r="Q106" s="8"/>
      <c r="R106" s="8"/>
      <c r="S106" s="8">
        <v>1</v>
      </c>
      <c r="T106" s="8"/>
      <c r="U106" s="126"/>
      <c r="V106" s="126"/>
      <c r="X106" s="148"/>
      <c r="Y106" s="148"/>
      <c r="Z106" s="148"/>
      <c r="AA106" s="160"/>
      <c r="AB106" s="160"/>
    </row>
    <row r="107" spans="1:28" ht="15" x14ac:dyDescent="0.2">
      <c r="A107" s="155"/>
      <c r="B107" s="148"/>
      <c r="C107" s="114"/>
      <c r="D107" s="188"/>
      <c r="E107" s="148"/>
      <c r="F107" s="148"/>
      <c r="G107" s="148"/>
      <c r="H107" s="35" t="s">
        <v>293</v>
      </c>
      <c r="I107" s="8"/>
      <c r="J107" s="8">
        <v>1</v>
      </c>
      <c r="K107" s="8"/>
      <c r="L107" s="8"/>
      <c r="M107" s="8">
        <v>1</v>
      </c>
      <c r="N107" s="8"/>
      <c r="O107" s="8"/>
      <c r="P107" s="8">
        <v>1</v>
      </c>
      <c r="Q107" s="8"/>
      <c r="R107" s="8"/>
      <c r="S107" s="8">
        <v>1</v>
      </c>
      <c r="T107" s="8"/>
      <c r="U107" s="126"/>
      <c r="V107" s="126"/>
      <c r="X107" s="148"/>
      <c r="Y107" s="148"/>
      <c r="Z107" s="148"/>
      <c r="AA107" s="160"/>
      <c r="AB107" s="160"/>
    </row>
    <row r="108" spans="1:28" ht="15" x14ac:dyDescent="0.2">
      <c r="A108" s="155"/>
      <c r="B108" s="148"/>
      <c r="C108" s="114"/>
      <c r="D108" s="188"/>
      <c r="E108" s="148"/>
      <c r="F108" s="148"/>
      <c r="G108" s="148"/>
      <c r="H108" s="35" t="s">
        <v>294</v>
      </c>
      <c r="I108" s="8"/>
      <c r="J108" s="8">
        <v>1</v>
      </c>
      <c r="K108" s="8"/>
      <c r="L108" s="8"/>
      <c r="M108" s="8">
        <v>1</v>
      </c>
      <c r="N108" s="8"/>
      <c r="O108" s="8"/>
      <c r="P108" s="8">
        <v>1</v>
      </c>
      <c r="Q108" s="8"/>
      <c r="R108" s="8"/>
      <c r="S108" s="8">
        <v>1</v>
      </c>
      <c r="T108" s="8"/>
      <c r="U108" s="126"/>
      <c r="V108" s="126"/>
      <c r="X108" s="148"/>
      <c r="Y108" s="148"/>
      <c r="Z108" s="148"/>
      <c r="AA108" s="160"/>
      <c r="AB108" s="160"/>
    </row>
    <row r="109" spans="1:28" ht="15" x14ac:dyDescent="0.2">
      <c r="A109" s="155"/>
      <c r="B109" s="148"/>
      <c r="C109" s="114"/>
      <c r="D109" s="188"/>
      <c r="E109" s="148"/>
      <c r="F109" s="148"/>
      <c r="G109" s="148"/>
      <c r="H109" s="35" t="s">
        <v>295</v>
      </c>
      <c r="I109" s="8"/>
      <c r="J109" s="8">
        <v>1</v>
      </c>
      <c r="K109" s="8"/>
      <c r="L109" s="8"/>
      <c r="M109" s="8">
        <v>1</v>
      </c>
      <c r="N109" s="8"/>
      <c r="O109" s="8"/>
      <c r="P109" s="8">
        <v>1</v>
      </c>
      <c r="Q109" s="8"/>
      <c r="R109" s="8"/>
      <c r="S109" s="8">
        <v>1</v>
      </c>
      <c r="T109" s="8"/>
      <c r="U109" s="126"/>
      <c r="V109" s="126"/>
      <c r="X109" s="148"/>
      <c r="Y109" s="148"/>
      <c r="Z109" s="148"/>
      <c r="AA109" s="160"/>
      <c r="AB109" s="160"/>
    </row>
    <row r="110" spans="1:28" ht="17.25" customHeight="1" x14ac:dyDescent="0.2">
      <c r="A110" s="155"/>
      <c r="B110" s="148"/>
      <c r="C110" s="114"/>
      <c r="D110" s="188"/>
      <c r="E110" s="148"/>
      <c r="F110" s="148"/>
      <c r="G110" s="148"/>
      <c r="H110" s="35" t="s">
        <v>296</v>
      </c>
      <c r="I110" s="8"/>
      <c r="J110" s="8">
        <v>1</v>
      </c>
      <c r="K110" s="8"/>
      <c r="L110" s="8"/>
      <c r="M110" s="8">
        <v>1</v>
      </c>
      <c r="N110" s="8"/>
      <c r="O110" s="8"/>
      <c r="P110" s="8">
        <v>1</v>
      </c>
      <c r="Q110" s="8"/>
      <c r="R110" s="8"/>
      <c r="S110" s="8">
        <v>1</v>
      </c>
      <c r="T110" s="8"/>
      <c r="U110" s="126"/>
      <c r="V110" s="126"/>
      <c r="X110" s="148"/>
      <c r="Y110" s="148"/>
      <c r="Z110" s="148"/>
      <c r="AA110" s="160"/>
      <c r="AB110" s="160"/>
    </row>
    <row r="111" spans="1:28" ht="18" customHeight="1" x14ac:dyDescent="0.2">
      <c r="A111" s="155"/>
      <c r="B111" s="148"/>
      <c r="C111" s="114"/>
      <c r="D111" s="188"/>
      <c r="E111" s="148"/>
      <c r="F111" s="148"/>
      <c r="G111" s="148"/>
      <c r="H111" s="35" t="s">
        <v>297</v>
      </c>
      <c r="I111" s="8"/>
      <c r="J111" s="8">
        <v>1</v>
      </c>
      <c r="K111" s="8"/>
      <c r="L111" s="8"/>
      <c r="M111" s="8">
        <v>1</v>
      </c>
      <c r="N111" s="8"/>
      <c r="O111" s="8"/>
      <c r="P111" s="8">
        <v>1</v>
      </c>
      <c r="Q111" s="8"/>
      <c r="R111" s="8"/>
      <c r="S111" s="8">
        <v>1</v>
      </c>
      <c r="T111" s="8"/>
      <c r="U111" s="126"/>
      <c r="V111" s="126"/>
      <c r="X111" s="148"/>
      <c r="Y111" s="148"/>
      <c r="Z111" s="148"/>
      <c r="AA111" s="160"/>
      <c r="AB111" s="160"/>
    </row>
    <row r="112" spans="1:28" ht="15" x14ac:dyDescent="0.2">
      <c r="A112" s="155"/>
      <c r="B112" s="148"/>
      <c r="C112" s="114"/>
      <c r="D112" s="188"/>
      <c r="E112" s="148"/>
      <c r="F112" s="148"/>
      <c r="G112" s="148"/>
      <c r="H112" s="35" t="s">
        <v>298</v>
      </c>
      <c r="I112" s="8"/>
      <c r="J112" s="8">
        <v>1</v>
      </c>
      <c r="K112" s="8"/>
      <c r="L112" s="8"/>
      <c r="M112" s="8">
        <v>1</v>
      </c>
      <c r="N112" s="8"/>
      <c r="O112" s="8"/>
      <c r="P112" s="8">
        <v>1</v>
      </c>
      <c r="Q112" s="8"/>
      <c r="R112" s="8"/>
      <c r="S112" s="8">
        <v>1</v>
      </c>
      <c r="T112" s="8"/>
      <c r="U112" s="126"/>
      <c r="V112" s="126"/>
      <c r="X112" s="148"/>
      <c r="Y112" s="148"/>
      <c r="Z112" s="148"/>
      <c r="AA112" s="160"/>
      <c r="AB112" s="160"/>
    </row>
    <row r="113" spans="1:28" ht="15" x14ac:dyDescent="0.2">
      <c r="A113" s="155"/>
      <c r="B113" s="148"/>
      <c r="C113" s="114"/>
      <c r="D113" s="188"/>
      <c r="E113" s="148"/>
      <c r="F113" s="148"/>
      <c r="G113" s="148"/>
      <c r="H113" s="35" t="s">
        <v>299</v>
      </c>
      <c r="I113" s="8"/>
      <c r="J113" s="8">
        <v>1</v>
      </c>
      <c r="K113" s="8"/>
      <c r="L113" s="8"/>
      <c r="M113" s="8">
        <v>1</v>
      </c>
      <c r="N113" s="8"/>
      <c r="O113" s="8"/>
      <c r="P113" s="8">
        <v>1</v>
      </c>
      <c r="Q113" s="8"/>
      <c r="R113" s="8"/>
      <c r="S113" s="8">
        <v>1</v>
      </c>
      <c r="T113" s="8"/>
      <c r="U113" s="126"/>
      <c r="V113" s="126"/>
      <c r="X113" s="148"/>
      <c r="Y113" s="148"/>
      <c r="Z113" s="148"/>
      <c r="AA113" s="160"/>
      <c r="AB113" s="160"/>
    </row>
    <row r="114" spans="1:28" ht="30" x14ac:dyDescent="0.2">
      <c r="A114" s="155"/>
      <c r="B114" s="148"/>
      <c r="C114" s="114"/>
      <c r="D114" s="188"/>
      <c r="E114" s="148"/>
      <c r="F114" s="148"/>
      <c r="G114" s="148"/>
      <c r="H114" s="35" t="s">
        <v>300</v>
      </c>
      <c r="I114" s="8"/>
      <c r="J114" s="8">
        <v>1</v>
      </c>
      <c r="K114" s="8"/>
      <c r="L114" s="8"/>
      <c r="M114" s="8">
        <v>1</v>
      </c>
      <c r="N114" s="8"/>
      <c r="O114" s="8"/>
      <c r="P114" s="8">
        <v>1</v>
      </c>
      <c r="Q114" s="8"/>
      <c r="R114" s="8"/>
      <c r="S114" s="8">
        <v>1</v>
      </c>
      <c r="T114" s="8"/>
      <c r="U114" s="126"/>
      <c r="V114" s="126"/>
      <c r="X114" s="148"/>
      <c r="Y114" s="148"/>
      <c r="Z114" s="148"/>
      <c r="AA114" s="160"/>
      <c r="AB114" s="160"/>
    </row>
    <row r="115" spans="1:28" ht="18.75" customHeight="1" x14ac:dyDescent="0.2">
      <c r="A115" s="155"/>
      <c r="B115" s="148"/>
      <c r="C115" s="114"/>
      <c r="D115" s="188"/>
      <c r="E115" s="148"/>
      <c r="F115" s="148"/>
      <c r="G115" s="148"/>
      <c r="H115" s="35" t="s">
        <v>301</v>
      </c>
      <c r="I115" s="8"/>
      <c r="J115" s="8">
        <v>1</v>
      </c>
      <c r="K115" s="8"/>
      <c r="L115" s="8"/>
      <c r="M115" s="8">
        <v>1</v>
      </c>
      <c r="N115" s="8"/>
      <c r="O115" s="8"/>
      <c r="P115" s="8">
        <v>1</v>
      </c>
      <c r="Q115" s="8"/>
      <c r="R115" s="8"/>
      <c r="S115" s="8">
        <v>1</v>
      </c>
      <c r="T115" s="8"/>
      <c r="U115" s="126"/>
      <c r="V115" s="126"/>
      <c r="X115" s="148"/>
      <c r="Y115" s="148"/>
      <c r="Z115" s="148"/>
      <c r="AA115" s="160"/>
      <c r="AB115" s="160"/>
    </row>
    <row r="116" spans="1:28" ht="15" x14ac:dyDescent="0.2">
      <c r="A116" s="155"/>
      <c r="B116" s="148"/>
      <c r="C116" s="114"/>
      <c r="D116" s="188"/>
      <c r="E116" s="148"/>
      <c r="F116" s="148"/>
      <c r="G116" s="148"/>
      <c r="H116" s="35" t="s">
        <v>302</v>
      </c>
      <c r="I116" s="8"/>
      <c r="J116" s="8">
        <v>1</v>
      </c>
      <c r="K116" s="8"/>
      <c r="L116" s="8"/>
      <c r="M116" s="8">
        <v>1</v>
      </c>
      <c r="N116" s="8"/>
      <c r="O116" s="8"/>
      <c r="P116" s="8">
        <v>1</v>
      </c>
      <c r="Q116" s="8"/>
      <c r="R116" s="8"/>
      <c r="S116" s="8">
        <v>1</v>
      </c>
      <c r="T116" s="8"/>
      <c r="U116" s="126"/>
      <c r="V116" s="126"/>
      <c r="X116" s="148"/>
      <c r="Y116" s="148"/>
      <c r="Z116" s="148"/>
      <c r="AA116" s="160"/>
      <c r="AB116" s="160"/>
    </row>
    <row r="117" spans="1:28" ht="15" x14ac:dyDescent="0.2">
      <c r="A117" s="155"/>
      <c r="B117" s="148"/>
      <c r="C117" s="114"/>
      <c r="D117" s="188"/>
      <c r="E117" s="148"/>
      <c r="F117" s="148"/>
      <c r="G117" s="148"/>
      <c r="H117" s="35" t="s">
        <v>303</v>
      </c>
      <c r="I117" s="8"/>
      <c r="J117" s="8">
        <v>1</v>
      </c>
      <c r="K117" s="8"/>
      <c r="L117" s="8"/>
      <c r="M117" s="8">
        <v>1</v>
      </c>
      <c r="N117" s="8"/>
      <c r="O117" s="8"/>
      <c r="P117" s="8">
        <v>1</v>
      </c>
      <c r="Q117" s="8"/>
      <c r="R117" s="8"/>
      <c r="S117" s="8">
        <v>1</v>
      </c>
      <c r="T117" s="8"/>
      <c r="U117" s="126"/>
      <c r="V117" s="126"/>
      <c r="X117" s="148"/>
      <c r="Y117" s="148"/>
      <c r="Z117" s="148"/>
      <c r="AA117" s="160"/>
      <c r="AB117" s="160"/>
    </row>
    <row r="118" spans="1:28" ht="18" customHeight="1" x14ac:dyDescent="0.2">
      <c r="A118" s="155"/>
      <c r="B118" s="148"/>
      <c r="C118" s="114"/>
      <c r="D118" s="188"/>
      <c r="E118" s="148"/>
      <c r="F118" s="148"/>
      <c r="G118" s="148"/>
      <c r="H118" s="35" t="s">
        <v>304</v>
      </c>
      <c r="I118" s="8"/>
      <c r="J118" s="8">
        <v>1</v>
      </c>
      <c r="K118" s="8"/>
      <c r="L118" s="8"/>
      <c r="M118" s="8">
        <v>1</v>
      </c>
      <c r="N118" s="8"/>
      <c r="O118" s="8"/>
      <c r="P118" s="8">
        <v>1</v>
      </c>
      <c r="Q118" s="8"/>
      <c r="R118" s="8"/>
      <c r="S118" s="8">
        <v>1</v>
      </c>
      <c r="T118" s="8"/>
      <c r="U118" s="126"/>
      <c r="V118" s="126"/>
      <c r="X118" s="148"/>
      <c r="Y118" s="148"/>
      <c r="Z118" s="148"/>
      <c r="AA118" s="160"/>
      <c r="AB118" s="160"/>
    </row>
    <row r="119" spans="1:28" ht="15" customHeight="1" x14ac:dyDescent="0.2">
      <c r="A119" s="155"/>
      <c r="B119" s="148"/>
      <c r="C119" s="114"/>
      <c r="D119" s="188"/>
      <c r="E119" s="148"/>
      <c r="F119" s="148"/>
      <c r="G119" s="148"/>
      <c r="H119" s="35" t="s">
        <v>305</v>
      </c>
      <c r="I119" s="8"/>
      <c r="J119" s="8">
        <v>1</v>
      </c>
      <c r="K119" s="8"/>
      <c r="L119" s="8"/>
      <c r="M119" s="8">
        <v>1</v>
      </c>
      <c r="N119" s="8"/>
      <c r="O119" s="8"/>
      <c r="P119" s="8">
        <v>1</v>
      </c>
      <c r="Q119" s="8"/>
      <c r="R119" s="8"/>
      <c r="S119" s="8">
        <v>1</v>
      </c>
      <c r="T119" s="8"/>
      <c r="U119" s="126"/>
      <c r="V119" s="126"/>
      <c r="X119" s="148"/>
      <c r="Y119" s="148"/>
      <c r="Z119" s="148"/>
      <c r="AA119" s="160"/>
      <c r="AB119" s="160"/>
    </row>
    <row r="120" spans="1:28" ht="15" x14ac:dyDescent="0.2">
      <c r="A120" s="155"/>
      <c r="B120" s="148"/>
      <c r="C120" s="114"/>
      <c r="D120" s="188"/>
      <c r="E120" s="148"/>
      <c r="F120" s="148"/>
      <c r="G120" s="148"/>
      <c r="H120" s="35" t="s">
        <v>306</v>
      </c>
      <c r="I120" s="8"/>
      <c r="J120" s="8">
        <v>1</v>
      </c>
      <c r="K120" s="8"/>
      <c r="L120" s="8"/>
      <c r="M120" s="8">
        <v>1</v>
      </c>
      <c r="N120" s="8"/>
      <c r="O120" s="8"/>
      <c r="P120" s="8">
        <v>1</v>
      </c>
      <c r="Q120" s="8"/>
      <c r="R120" s="8"/>
      <c r="S120" s="8">
        <v>1</v>
      </c>
      <c r="T120" s="8"/>
      <c r="U120" s="126"/>
      <c r="V120" s="126"/>
      <c r="X120" s="148"/>
      <c r="Y120" s="148"/>
      <c r="Z120" s="148"/>
      <c r="AA120" s="160"/>
      <c r="AB120" s="160"/>
    </row>
    <row r="121" spans="1:28" ht="15" x14ac:dyDescent="0.2">
      <c r="A121" s="155"/>
      <c r="B121" s="148"/>
      <c r="C121" s="114"/>
      <c r="D121" s="188"/>
      <c r="E121" s="148"/>
      <c r="F121" s="148"/>
      <c r="G121" s="148"/>
      <c r="H121" s="35" t="s">
        <v>307</v>
      </c>
      <c r="I121" s="8"/>
      <c r="J121" s="8">
        <v>1</v>
      </c>
      <c r="K121" s="8"/>
      <c r="L121" s="8"/>
      <c r="M121" s="8">
        <v>1</v>
      </c>
      <c r="N121" s="8"/>
      <c r="O121" s="8"/>
      <c r="P121" s="8">
        <v>1</v>
      </c>
      <c r="Q121" s="8"/>
      <c r="R121" s="8"/>
      <c r="S121" s="8">
        <v>1</v>
      </c>
      <c r="T121" s="8"/>
      <c r="U121" s="126"/>
      <c r="V121" s="126"/>
      <c r="X121" s="148"/>
      <c r="Y121" s="148"/>
      <c r="Z121" s="148"/>
      <c r="AA121" s="160"/>
      <c r="AB121" s="160"/>
    </row>
    <row r="122" spans="1:28" ht="30" x14ac:dyDescent="0.2">
      <c r="A122" s="155"/>
      <c r="B122" s="148"/>
      <c r="C122" s="114"/>
      <c r="D122" s="188"/>
      <c r="E122" s="148"/>
      <c r="F122" s="148"/>
      <c r="G122" s="148"/>
      <c r="H122" s="35" t="s">
        <v>308</v>
      </c>
      <c r="I122" s="8"/>
      <c r="J122" s="8">
        <v>1</v>
      </c>
      <c r="K122" s="8"/>
      <c r="L122" s="8"/>
      <c r="M122" s="8">
        <v>1</v>
      </c>
      <c r="N122" s="8"/>
      <c r="O122" s="8"/>
      <c r="P122" s="8">
        <v>1</v>
      </c>
      <c r="Q122" s="8"/>
      <c r="R122" s="8"/>
      <c r="S122" s="8">
        <v>1</v>
      </c>
      <c r="T122" s="8"/>
      <c r="U122" s="126"/>
      <c r="V122" s="126"/>
      <c r="X122" s="148"/>
      <c r="Y122" s="148"/>
      <c r="Z122" s="148"/>
      <c r="AA122" s="160"/>
      <c r="AB122" s="160"/>
    </row>
    <row r="123" spans="1:28" ht="15" x14ac:dyDescent="0.2">
      <c r="A123" s="155"/>
      <c r="B123" s="148"/>
      <c r="C123" s="114"/>
      <c r="D123" s="188"/>
      <c r="E123" s="148"/>
      <c r="F123" s="148"/>
      <c r="G123" s="148"/>
      <c r="H123" s="35" t="s">
        <v>309</v>
      </c>
      <c r="I123" s="8"/>
      <c r="J123" s="8">
        <v>1</v>
      </c>
      <c r="K123" s="8"/>
      <c r="L123" s="8"/>
      <c r="M123" s="8">
        <v>1</v>
      </c>
      <c r="N123" s="8"/>
      <c r="O123" s="8"/>
      <c r="P123" s="8">
        <v>1</v>
      </c>
      <c r="Q123" s="8"/>
      <c r="R123" s="8"/>
      <c r="S123" s="8">
        <v>1</v>
      </c>
      <c r="T123" s="8"/>
      <c r="U123" s="126"/>
      <c r="V123" s="126"/>
      <c r="X123" s="148"/>
      <c r="Y123" s="148"/>
      <c r="Z123" s="148"/>
      <c r="AA123" s="160"/>
      <c r="AB123" s="160"/>
    </row>
    <row r="124" spans="1:28" ht="15" x14ac:dyDescent="0.2">
      <c r="A124" s="155"/>
      <c r="B124" s="148"/>
      <c r="C124" s="115"/>
      <c r="D124" s="189"/>
      <c r="E124" s="149"/>
      <c r="F124" s="149"/>
      <c r="G124" s="149"/>
      <c r="H124" s="35" t="s">
        <v>310</v>
      </c>
      <c r="I124" s="8"/>
      <c r="J124" s="8">
        <v>1</v>
      </c>
      <c r="K124" s="8"/>
      <c r="L124" s="8"/>
      <c r="M124" s="8">
        <v>1</v>
      </c>
      <c r="N124" s="8"/>
      <c r="O124" s="8"/>
      <c r="P124" s="8">
        <v>1</v>
      </c>
      <c r="Q124" s="8"/>
      <c r="R124" s="8"/>
      <c r="S124" s="8">
        <v>1</v>
      </c>
      <c r="T124" s="8"/>
      <c r="U124" s="127"/>
      <c r="V124" s="127"/>
      <c r="X124" s="149"/>
      <c r="Y124" s="149"/>
      <c r="Z124" s="149"/>
      <c r="AA124" s="161"/>
      <c r="AB124" s="161"/>
    </row>
    <row r="125" spans="1:28" s="73" customFormat="1" ht="38.25" customHeight="1" x14ac:dyDescent="0.2">
      <c r="A125" s="151"/>
      <c r="B125" s="152"/>
      <c r="C125" s="152"/>
      <c r="D125" s="152"/>
      <c r="E125" s="152"/>
      <c r="F125" s="152"/>
      <c r="G125" s="152"/>
      <c r="H125" s="152"/>
      <c r="I125" s="152"/>
      <c r="J125" s="152"/>
      <c r="K125" s="152"/>
      <c r="L125" s="152"/>
      <c r="M125" s="152"/>
      <c r="N125" s="152"/>
      <c r="O125" s="152"/>
      <c r="P125" s="152"/>
      <c r="Q125" s="152"/>
      <c r="R125" s="152"/>
      <c r="S125" s="152"/>
      <c r="T125" s="153"/>
      <c r="U125" s="28" t="s">
        <v>105</v>
      </c>
      <c r="V125" s="28" t="s">
        <v>110</v>
      </c>
      <c r="AA125" s="76">
        <f>AVERAGE(AA5:AA124)</f>
        <v>0.9642857142857143</v>
      </c>
      <c r="AB125" s="76">
        <f>AVERAGE(AB5:AB124)</f>
        <v>0.23386644219977551</v>
      </c>
    </row>
    <row r="126" spans="1:28" s="73" customFormat="1" ht="18" x14ac:dyDescent="0.2">
      <c r="U126" s="28" t="s">
        <v>107</v>
      </c>
      <c r="V126" s="28">
        <f>COUNTIF(U5:U124,"Cumplida")</f>
        <v>2</v>
      </c>
    </row>
    <row r="127" spans="1:28" s="73" customFormat="1" ht="18" x14ac:dyDescent="0.2">
      <c r="U127" s="28" t="s">
        <v>108</v>
      </c>
      <c r="V127" s="28">
        <f>COUNTIF(U5:U124,"Incumplida")</f>
        <v>2</v>
      </c>
    </row>
    <row r="128" spans="1:28" s="73" customFormat="1" ht="18" x14ac:dyDescent="0.2">
      <c r="U128" s="28" t="s">
        <v>109</v>
      </c>
      <c r="V128" s="28">
        <f>COUNTIF(U5:U124,"En Términos")</f>
        <v>23</v>
      </c>
    </row>
    <row r="129" spans="21:22" s="73" customFormat="1" x14ac:dyDescent="0.2">
      <c r="U129" s="27"/>
      <c r="V129" s="27"/>
    </row>
  </sheetData>
  <mergeCells count="62">
    <mergeCell ref="AB9:AB40"/>
    <mergeCell ref="AB50:AB81"/>
    <mergeCell ref="AB93:AB124"/>
    <mergeCell ref="U9:U40"/>
    <mergeCell ref="V9:V40"/>
    <mergeCell ref="U50:U81"/>
    <mergeCell ref="V50:V81"/>
    <mergeCell ref="U93:U124"/>
    <mergeCell ref="V93:V124"/>
    <mergeCell ref="Z9:Z40"/>
    <mergeCell ref="Z50:Z81"/>
    <mergeCell ref="Z93:Z124"/>
    <mergeCell ref="AA9:AA40"/>
    <mergeCell ref="AA50:AA81"/>
    <mergeCell ref="AA93:AA124"/>
    <mergeCell ref="X9:X40"/>
    <mergeCell ref="X50:X81"/>
    <mergeCell ref="X93:X124"/>
    <mergeCell ref="Y9:Y40"/>
    <mergeCell ref="Y50:Y81"/>
    <mergeCell ref="Y93:Y124"/>
    <mergeCell ref="X2:X4"/>
    <mergeCell ref="Y2:Y4"/>
    <mergeCell ref="Z2:Z4"/>
    <mergeCell ref="AA2:AA4"/>
    <mergeCell ref="AB2:AB4"/>
    <mergeCell ref="A1:T1"/>
    <mergeCell ref="A2:T2"/>
    <mergeCell ref="A3:A4"/>
    <mergeCell ref="B3:B4"/>
    <mergeCell ref="C3:C4"/>
    <mergeCell ref="D3:D4"/>
    <mergeCell ref="E3:E4"/>
    <mergeCell ref="F3:F4"/>
    <mergeCell ref="G3:G4"/>
    <mergeCell ref="H3:H4"/>
    <mergeCell ref="I3:T3"/>
    <mergeCell ref="G9:G40"/>
    <mergeCell ref="B41:B46"/>
    <mergeCell ref="B47:B81"/>
    <mergeCell ref="A125:T125"/>
    <mergeCell ref="A5:A124"/>
    <mergeCell ref="B5:B40"/>
    <mergeCell ref="C9:C40"/>
    <mergeCell ref="D9:D40"/>
    <mergeCell ref="E9:E40"/>
    <mergeCell ref="U2:V2"/>
    <mergeCell ref="U3:U4"/>
    <mergeCell ref="V3:V4"/>
    <mergeCell ref="B85:B124"/>
    <mergeCell ref="C93:C124"/>
    <mergeCell ref="D93:D124"/>
    <mergeCell ref="E93:E124"/>
    <mergeCell ref="F93:F124"/>
    <mergeCell ref="G93:G124"/>
    <mergeCell ref="C50:C81"/>
    <mergeCell ref="D50:D81"/>
    <mergeCell ref="E50:E81"/>
    <mergeCell ref="F50:F81"/>
    <mergeCell ref="G50:G81"/>
    <mergeCell ref="B82:B84"/>
    <mergeCell ref="F9:F4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2D86059-112B-403F-959E-3D67D0C9A65C}">
          <x14:formula1>
            <xm:f>Listas!$A$1:$A$3</xm:f>
          </x14:formula1>
          <xm:sqref>U41:U50 U5:U9 U82:U93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D680-D26D-4DB4-96D4-34FE9192B66A}">
  <dimension ref="A1:BG68"/>
  <sheetViews>
    <sheetView zoomScale="75" zoomScaleNormal="70" workbookViewId="0">
      <selection activeCell="A2" sqref="A2:T2"/>
    </sheetView>
  </sheetViews>
  <sheetFormatPr baseColWidth="10" defaultColWidth="11.5" defaultRowHeight="14" x14ac:dyDescent="0.2"/>
  <cols>
    <col min="1" max="1" width="17.5" style="17" customWidth="1"/>
    <col min="2" max="2" width="26.5" style="17" customWidth="1"/>
    <col min="3" max="3" width="15.6640625" style="17" customWidth="1"/>
    <col min="4" max="4" width="40.6640625" style="17" customWidth="1"/>
    <col min="5" max="5" width="15.6640625" style="17" customWidth="1"/>
    <col min="6" max="8" width="40.6640625" style="17" customWidth="1"/>
    <col min="9" max="9" width="7.5" style="17" customWidth="1"/>
    <col min="10" max="20" width="7" style="17" customWidth="1"/>
    <col min="21" max="21" width="41.1640625" style="17" customWidth="1"/>
    <col min="22" max="22" width="67.33203125" style="17" customWidth="1"/>
    <col min="23" max="24" width="11.5" style="17"/>
    <col min="25" max="25" width="11.5" style="17" hidden="1" customWidth="1"/>
    <col min="26" max="26" width="14.1640625" style="17" hidden="1" customWidth="1"/>
    <col min="27" max="27" width="17.5" style="17" hidden="1" customWidth="1"/>
    <col min="28" max="28" width="15" style="17" hidden="1" customWidth="1"/>
    <col min="29" max="29" width="16.83203125" style="17" hidden="1" customWidth="1"/>
    <col min="30" max="16384" width="11.5" style="17"/>
  </cols>
  <sheetData>
    <row r="1" spans="1:29" ht="67.5" customHeight="1" x14ac:dyDescent="0.2">
      <c r="A1" s="128" t="s">
        <v>0</v>
      </c>
      <c r="B1" s="129"/>
      <c r="C1" s="129"/>
      <c r="D1" s="129"/>
      <c r="E1" s="129"/>
      <c r="F1" s="129"/>
      <c r="G1" s="129"/>
      <c r="H1" s="129"/>
      <c r="I1" s="129"/>
      <c r="J1" s="129"/>
      <c r="K1" s="129"/>
      <c r="L1" s="129"/>
      <c r="M1" s="129"/>
      <c r="N1" s="129"/>
      <c r="O1" s="129"/>
      <c r="P1" s="129"/>
      <c r="Q1" s="129"/>
      <c r="R1" s="129"/>
      <c r="S1" s="129"/>
      <c r="T1" s="129"/>
      <c r="U1" s="25"/>
      <c r="V1" s="25"/>
    </row>
    <row r="2" spans="1:29" ht="87" customHeight="1" x14ac:dyDescent="0.2">
      <c r="A2" s="130" t="s">
        <v>1</v>
      </c>
      <c r="B2" s="131"/>
      <c r="C2" s="131"/>
      <c r="D2" s="131"/>
      <c r="E2" s="131"/>
      <c r="F2" s="131"/>
      <c r="G2" s="131"/>
      <c r="H2" s="131"/>
      <c r="I2" s="131"/>
      <c r="J2" s="131"/>
      <c r="K2" s="131"/>
      <c r="L2" s="131"/>
      <c r="M2" s="131"/>
      <c r="N2" s="131"/>
      <c r="O2" s="131"/>
      <c r="P2" s="131"/>
      <c r="Q2" s="131"/>
      <c r="R2" s="131"/>
      <c r="S2" s="131"/>
      <c r="T2" s="131"/>
      <c r="U2" s="103" t="s">
        <v>111</v>
      </c>
      <c r="V2" s="104"/>
      <c r="Y2" s="134" t="s">
        <v>6</v>
      </c>
      <c r="Z2" s="134" t="s">
        <v>491</v>
      </c>
      <c r="AA2" s="134" t="s">
        <v>489</v>
      </c>
      <c r="AB2" s="134" t="s">
        <v>488</v>
      </c>
      <c r="AC2" s="134" t="s">
        <v>490</v>
      </c>
    </row>
    <row r="3" spans="1:29" s="18" customFormat="1" ht="19.5" customHeight="1" x14ac:dyDescent="0.15">
      <c r="A3" s="132" t="s">
        <v>2</v>
      </c>
      <c r="B3" s="132" t="s">
        <v>3</v>
      </c>
      <c r="C3" s="132" t="s">
        <v>4</v>
      </c>
      <c r="D3" s="132" t="s">
        <v>5</v>
      </c>
      <c r="E3" s="132" t="s">
        <v>6</v>
      </c>
      <c r="F3" s="132" t="s">
        <v>7</v>
      </c>
      <c r="G3" s="132" t="s">
        <v>8</v>
      </c>
      <c r="H3" s="132" t="s">
        <v>9</v>
      </c>
      <c r="I3" s="107" t="s">
        <v>10</v>
      </c>
      <c r="J3" s="108"/>
      <c r="K3" s="108"/>
      <c r="L3" s="108"/>
      <c r="M3" s="108"/>
      <c r="N3" s="108"/>
      <c r="O3" s="108"/>
      <c r="P3" s="108"/>
      <c r="Q3" s="108"/>
      <c r="R3" s="108"/>
      <c r="S3" s="108"/>
      <c r="T3" s="109"/>
      <c r="U3" s="105" t="s">
        <v>105</v>
      </c>
      <c r="V3" s="105" t="s">
        <v>106</v>
      </c>
      <c r="W3" s="17"/>
      <c r="X3" s="17"/>
      <c r="Y3" s="134"/>
      <c r="Z3" s="134"/>
      <c r="AA3" s="134"/>
      <c r="AB3" s="134"/>
      <c r="AC3" s="134"/>
    </row>
    <row r="4" spans="1:29" s="18" customFormat="1" ht="25.5" customHeight="1" x14ac:dyDescent="0.15">
      <c r="A4" s="133"/>
      <c r="B4" s="133"/>
      <c r="C4" s="133"/>
      <c r="D4" s="133"/>
      <c r="E4" s="133"/>
      <c r="F4" s="133"/>
      <c r="G4" s="133"/>
      <c r="H4" s="133"/>
      <c r="I4" s="19" t="s">
        <v>11</v>
      </c>
      <c r="J4" s="19" t="s">
        <v>12</v>
      </c>
      <c r="K4" s="19" t="s">
        <v>13</v>
      </c>
      <c r="L4" s="19" t="s">
        <v>14</v>
      </c>
      <c r="M4" s="19" t="s">
        <v>15</v>
      </c>
      <c r="N4" s="19" t="s">
        <v>16</v>
      </c>
      <c r="O4" s="19" t="s">
        <v>17</v>
      </c>
      <c r="P4" s="19" t="s">
        <v>18</v>
      </c>
      <c r="Q4" s="19" t="s">
        <v>19</v>
      </c>
      <c r="R4" s="19" t="s">
        <v>20</v>
      </c>
      <c r="S4" s="19" t="s">
        <v>21</v>
      </c>
      <c r="T4" s="19" t="s">
        <v>22</v>
      </c>
      <c r="U4" s="106"/>
      <c r="V4" s="106"/>
      <c r="W4" s="17"/>
      <c r="X4" s="17"/>
      <c r="Y4" s="134"/>
      <c r="Z4" s="134"/>
      <c r="AA4" s="134"/>
      <c r="AB4" s="134"/>
      <c r="AC4" s="134"/>
    </row>
    <row r="5" spans="1:29" s="18" customFormat="1" ht="120" x14ac:dyDescent="0.15">
      <c r="A5" s="162" t="s">
        <v>391</v>
      </c>
      <c r="B5" s="147" t="s">
        <v>392</v>
      </c>
      <c r="C5" s="13" t="s">
        <v>393</v>
      </c>
      <c r="D5" s="5" t="s">
        <v>394</v>
      </c>
      <c r="E5" s="5">
        <v>1</v>
      </c>
      <c r="F5" s="5" t="s">
        <v>395</v>
      </c>
      <c r="G5" s="5" t="s">
        <v>396</v>
      </c>
      <c r="H5" s="10" t="s">
        <v>76</v>
      </c>
      <c r="I5" s="15"/>
      <c r="J5" s="74"/>
      <c r="K5" s="15"/>
      <c r="L5" s="15">
        <v>1</v>
      </c>
      <c r="M5" s="75"/>
      <c r="N5" s="75"/>
      <c r="O5" s="75"/>
      <c r="P5" s="75"/>
      <c r="Q5" s="75"/>
      <c r="R5" s="75"/>
      <c r="S5" s="75"/>
      <c r="T5" s="75"/>
      <c r="U5" s="91" t="s">
        <v>107</v>
      </c>
      <c r="V5" s="93" t="s">
        <v>528</v>
      </c>
      <c r="W5" s="17"/>
      <c r="X5" s="17"/>
      <c r="Y5" s="5">
        <v>1</v>
      </c>
      <c r="Z5" s="5">
        <v>1</v>
      </c>
      <c r="AA5" s="5">
        <v>1</v>
      </c>
      <c r="AB5" s="88">
        <f>AA5/Z5</f>
        <v>1</v>
      </c>
      <c r="AC5" s="88">
        <f>AA5/Y5</f>
        <v>1</v>
      </c>
    </row>
    <row r="6" spans="1:29" s="18" customFormat="1" ht="94.5" customHeight="1" x14ac:dyDescent="0.15">
      <c r="A6" s="163"/>
      <c r="B6" s="148"/>
      <c r="C6" s="13" t="s">
        <v>397</v>
      </c>
      <c r="D6" s="5" t="s">
        <v>398</v>
      </c>
      <c r="E6" s="5">
        <v>2</v>
      </c>
      <c r="F6" s="5" t="s">
        <v>399</v>
      </c>
      <c r="G6" s="4" t="s">
        <v>400</v>
      </c>
      <c r="H6" s="10" t="s">
        <v>76</v>
      </c>
      <c r="I6" s="15"/>
      <c r="J6" s="15"/>
      <c r="K6" s="15"/>
      <c r="L6" s="15"/>
      <c r="M6" s="15"/>
      <c r="N6" s="15">
        <v>1</v>
      </c>
      <c r="O6" s="15"/>
      <c r="P6" s="15"/>
      <c r="Q6" s="15"/>
      <c r="R6" s="15"/>
      <c r="S6" s="15"/>
      <c r="T6" s="15">
        <v>1</v>
      </c>
      <c r="U6" s="91" t="s">
        <v>109</v>
      </c>
      <c r="V6" s="94" t="s">
        <v>492</v>
      </c>
      <c r="W6" s="17"/>
      <c r="X6" s="17"/>
      <c r="Y6" s="5">
        <v>2</v>
      </c>
      <c r="Z6" s="5">
        <v>0</v>
      </c>
      <c r="AA6" s="5">
        <v>0</v>
      </c>
      <c r="AB6" s="88"/>
      <c r="AC6" s="88">
        <f t="shared" ref="AC6:AC15" si="0">AA6/Y6</f>
        <v>0</v>
      </c>
    </row>
    <row r="7" spans="1:29" s="18" customFormat="1" ht="135" x14ac:dyDescent="0.15">
      <c r="A7" s="163"/>
      <c r="B7" s="148"/>
      <c r="C7" s="13" t="s">
        <v>401</v>
      </c>
      <c r="D7" s="5" t="s">
        <v>402</v>
      </c>
      <c r="E7" s="5">
        <v>1</v>
      </c>
      <c r="F7" s="5" t="s">
        <v>403</v>
      </c>
      <c r="G7" s="4" t="s">
        <v>400</v>
      </c>
      <c r="H7" s="10" t="s">
        <v>76</v>
      </c>
      <c r="I7" s="15"/>
      <c r="J7" s="15"/>
      <c r="K7" s="15">
        <v>1</v>
      </c>
      <c r="L7" s="15"/>
      <c r="M7" s="15"/>
      <c r="N7" s="15"/>
      <c r="O7" s="15"/>
      <c r="P7" s="15"/>
      <c r="Q7" s="15"/>
      <c r="R7" s="15"/>
      <c r="S7" s="15"/>
      <c r="T7" s="15"/>
      <c r="U7" s="91" t="s">
        <v>107</v>
      </c>
      <c r="V7" s="93" t="s">
        <v>529</v>
      </c>
      <c r="W7" s="17"/>
      <c r="X7" s="17"/>
      <c r="Y7" s="5">
        <v>1</v>
      </c>
      <c r="Z7" s="5">
        <v>1</v>
      </c>
      <c r="AA7" s="5">
        <v>1</v>
      </c>
      <c r="AB7" s="88">
        <f t="shared" ref="AB6:AB15" si="1">AA7/Z7</f>
        <v>1</v>
      </c>
      <c r="AC7" s="88">
        <f t="shared" si="0"/>
        <v>1</v>
      </c>
    </row>
    <row r="8" spans="1:29" s="18" customFormat="1" ht="150" x14ac:dyDescent="0.15">
      <c r="A8" s="163"/>
      <c r="B8" s="148"/>
      <c r="C8" s="13" t="s">
        <v>404</v>
      </c>
      <c r="D8" s="5" t="s">
        <v>405</v>
      </c>
      <c r="E8" s="76">
        <v>1</v>
      </c>
      <c r="F8" s="5" t="s">
        <v>406</v>
      </c>
      <c r="G8" s="5" t="s">
        <v>407</v>
      </c>
      <c r="H8" s="20" t="s">
        <v>264</v>
      </c>
      <c r="I8" s="61">
        <v>1</v>
      </c>
      <c r="J8" s="61">
        <v>1</v>
      </c>
      <c r="K8" s="61">
        <v>1</v>
      </c>
      <c r="L8" s="61">
        <v>1</v>
      </c>
      <c r="M8" s="61">
        <v>1</v>
      </c>
      <c r="N8" s="61">
        <v>1</v>
      </c>
      <c r="O8" s="61">
        <v>1</v>
      </c>
      <c r="P8" s="61">
        <v>1</v>
      </c>
      <c r="Q8" s="61">
        <v>1</v>
      </c>
      <c r="R8" s="61">
        <v>1</v>
      </c>
      <c r="S8" s="61">
        <v>1</v>
      </c>
      <c r="T8" s="61">
        <v>1</v>
      </c>
      <c r="U8" s="91" t="s">
        <v>109</v>
      </c>
      <c r="V8" s="93" t="s">
        <v>530</v>
      </c>
      <c r="W8" s="17"/>
      <c r="X8" s="17"/>
      <c r="Y8" s="76">
        <v>1</v>
      </c>
      <c r="Z8" s="76">
        <v>1</v>
      </c>
      <c r="AA8" s="76">
        <v>1</v>
      </c>
      <c r="AB8" s="88">
        <f t="shared" si="1"/>
        <v>1</v>
      </c>
      <c r="AC8" s="88">
        <f t="shared" si="0"/>
        <v>1</v>
      </c>
    </row>
    <row r="9" spans="1:29" s="18" customFormat="1" ht="135" x14ac:dyDescent="0.15">
      <c r="A9" s="163"/>
      <c r="B9" s="148"/>
      <c r="C9" s="13" t="s">
        <v>408</v>
      </c>
      <c r="D9" s="5" t="s">
        <v>409</v>
      </c>
      <c r="E9" s="60">
        <v>11</v>
      </c>
      <c r="F9" s="5" t="s">
        <v>410</v>
      </c>
      <c r="G9" s="5" t="s">
        <v>411</v>
      </c>
      <c r="H9" s="41" t="s">
        <v>412</v>
      </c>
      <c r="I9" s="5">
        <v>1</v>
      </c>
      <c r="J9" s="15">
        <v>1</v>
      </c>
      <c r="K9" s="5">
        <v>1</v>
      </c>
      <c r="L9" s="5">
        <v>1</v>
      </c>
      <c r="M9" s="5">
        <v>1</v>
      </c>
      <c r="N9" s="5">
        <v>1</v>
      </c>
      <c r="O9" s="5">
        <v>1</v>
      </c>
      <c r="P9" s="5">
        <v>1</v>
      </c>
      <c r="Q9" s="5">
        <v>1</v>
      </c>
      <c r="R9" s="5">
        <v>1</v>
      </c>
      <c r="S9" s="5">
        <v>1</v>
      </c>
      <c r="T9" s="75"/>
      <c r="U9" s="91" t="s">
        <v>109</v>
      </c>
      <c r="V9" s="93" t="s">
        <v>531</v>
      </c>
      <c r="W9" s="17"/>
      <c r="X9" s="17"/>
      <c r="Y9" s="60">
        <v>11</v>
      </c>
      <c r="Z9" s="60">
        <v>4</v>
      </c>
      <c r="AA9" s="60">
        <v>4</v>
      </c>
      <c r="AB9" s="88">
        <f>AA9/Z9</f>
        <v>1</v>
      </c>
      <c r="AC9" s="88">
        <f t="shared" si="0"/>
        <v>0.36363636363636365</v>
      </c>
    </row>
    <row r="10" spans="1:29" s="18" customFormat="1" ht="120" x14ac:dyDescent="0.15">
      <c r="A10" s="163"/>
      <c r="B10" s="148"/>
      <c r="C10" s="13" t="s">
        <v>413</v>
      </c>
      <c r="D10" s="5" t="s">
        <v>414</v>
      </c>
      <c r="E10" s="60">
        <v>1</v>
      </c>
      <c r="F10" s="5" t="s">
        <v>415</v>
      </c>
      <c r="G10" s="5" t="s">
        <v>411</v>
      </c>
      <c r="H10" s="41" t="s">
        <v>412</v>
      </c>
      <c r="I10" s="15"/>
      <c r="J10" s="15">
        <v>1</v>
      </c>
      <c r="K10" s="15"/>
      <c r="L10" s="15"/>
      <c r="M10" s="5"/>
      <c r="N10" s="5"/>
      <c r="O10" s="5"/>
      <c r="P10" s="5"/>
      <c r="Q10" s="5"/>
      <c r="R10" s="5"/>
      <c r="S10" s="5"/>
      <c r="T10" s="5"/>
      <c r="U10" s="91" t="s">
        <v>107</v>
      </c>
      <c r="V10" s="93" t="s">
        <v>532</v>
      </c>
      <c r="W10" s="17"/>
      <c r="X10" s="17"/>
      <c r="Y10" s="60">
        <v>1</v>
      </c>
      <c r="Z10" s="60">
        <v>1</v>
      </c>
      <c r="AA10" s="60">
        <v>1</v>
      </c>
      <c r="AB10" s="88">
        <f t="shared" si="1"/>
        <v>1</v>
      </c>
      <c r="AC10" s="88">
        <f t="shared" si="0"/>
        <v>1</v>
      </c>
    </row>
    <row r="11" spans="1:29" s="18" customFormat="1" ht="75" x14ac:dyDescent="0.15">
      <c r="A11" s="163"/>
      <c r="B11" s="148"/>
      <c r="C11" s="13" t="s">
        <v>416</v>
      </c>
      <c r="D11" s="5" t="s">
        <v>417</v>
      </c>
      <c r="E11" s="5">
        <v>2</v>
      </c>
      <c r="F11" s="5" t="s">
        <v>418</v>
      </c>
      <c r="G11" s="5" t="s">
        <v>419</v>
      </c>
      <c r="H11" s="80" t="s">
        <v>342</v>
      </c>
      <c r="I11" s="5"/>
      <c r="J11" s="15"/>
      <c r="K11" s="5"/>
      <c r="L11" s="75"/>
      <c r="M11" s="75"/>
      <c r="N11" s="5">
        <v>1</v>
      </c>
      <c r="O11" s="5"/>
      <c r="P11" s="5"/>
      <c r="Q11" s="5"/>
      <c r="R11" s="5"/>
      <c r="S11" s="5"/>
      <c r="T11" s="5">
        <v>1</v>
      </c>
      <c r="U11" s="91" t="s">
        <v>109</v>
      </c>
      <c r="V11" s="94" t="s">
        <v>492</v>
      </c>
      <c r="W11" s="17"/>
      <c r="X11" s="17"/>
      <c r="Y11" s="5">
        <v>2</v>
      </c>
      <c r="Z11" s="5">
        <v>0</v>
      </c>
      <c r="AA11" s="5">
        <v>0</v>
      </c>
      <c r="AB11" s="88"/>
      <c r="AC11" s="88">
        <f t="shared" si="0"/>
        <v>0</v>
      </c>
    </row>
    <row r="12" spans="1:29" s="18" customFormat="1" ht="75" x14ac:dyDescent="0.15">
      <c r="A12" s="163"/>
      <c r="B12" s="148"/>
      <c r="C12" s="13" t="s">
        <v>420</v>
      </c>
      <c r="D12" s="5" t="s">
        <v>421</v>
      </c>
      <c r="E12" s="60">
        <v>2</v>
      </c>
      <c r="F12" s="5" t="s">
        <v>422</v>
      </c>
      <c r="G12" s="5" t="s">
        <v>315</v>
      </c>
      <c r="H12" s="16" t="s">
        <v>423</v>
      </c>
      <c r="I12" s="15"/>
      <c r="J12" s="15"/>
      <c r="K12" s="15"/>
      <c r="L12" s="15"/>
      <c r="M12" s="5"/>
      <c r="N12" s="5">
        <v>1</v>
      </c>
      <c r="O12" s="5"/>
      <c r="P12" s="5"/>
      <c r="Q12" s="5"/>
      <c r="R12" s="5"/>
      <c r="S12" s="5"/>
      <c r="T12" s="5">
        <v>1</v>
      </c>
      <c r="U12" s="91" t="s">
        <v>109</v>
      </c>
      <c r="V12" s="94" t="s">
        <v>492</v>
      </c>
      <c r="W12" s="17"/>
      <c r="X12" s="17"/>
      <c r="Y12" s="60">
        <v>2</v>
      </c>
      <c r="Z12" s="60">
        <v>0</v>
      </c>
      <c r="AA12" s="60">
        <v>0</v>
      </c>
      <c r="AB12" s="88"/>
      <c r="AC12" s="88">
        <f t="shared" si="0"/>
        <v>0</v>
      </c>
    </row>
    <row r="13" spans="1:29" s="18" customFormat="1" ht="112.5" customHeight="1" x14ac:dyDescent="0.15">
      <c r="A13" s="163"/>
      <c r="B13" s="148"/>
      <c r="C13" s="13" t="s">
        <v>424</v>
      </c>
      <c r="D13" s="5" t="s">
        <v>425</v>
      </c>
      <c r="E13" s="76">
        <v>1</v>
      </c>
      <c r="F13" s="5" t="s">
        <v>426</v>
      </c>
      <c r="G13" s="5" t="s">
        <v>411</v>
      </c>
      <c r="H13" s="16" t="s">
        <v>423</v>
      </c>
      <c r="I13" s="61">
        <v>1</v>
      </c>
      <c r="J13" s="61">
        <v>1</v>
      </c>
      <c r="K13" s="61">
        <v>1</v>
      </c>
      <c r="L13" s="61">
        <v>1</v>
      </c>
      <c r="M13" s="61">
        <v>1</v>
      </c>
      <c r="N13" s="61">
        <v>1</v>
      </c>
      <c r="O13" s="61">
        <v>1</v>
      </c>
      <c r="P13" s="61">
        <v>1</v>
      </c>
      <c r="Q13" s="61">
        <v>1</v>
      </c>
      <c r="R13" s="61">
        <v>1</v>
      </c>
      <c r="S13" s="61">
        <v>1</v>
      </c>
      <c r="T13" s="61">
        <v>1</v>
      </c>
      <c r="U13" s="91" t="s">
        <v>109</v>
      </c>
      <c r="V13" s="93" t="s">
        <v>533</v>
      </c>
      <c r="W13" s="17"/>
      <c r="X13" s="17"/>
      <c r="Y13" s="76">
        <v>1</v>
      </c>
      <c r="Z13" s="76">
        <v>1</v>
      </c>
      <c r="AA13" s="76">
        <v>1</v>
      </c>
      <c r="AB13" s="88">
        <f t="shared" si="1"/>
        <v>1</v>
      </c>
      <c r="AC13" s="88">
        <f t="shared" si="0"/>
        <v>1</v>
      </c>
    </row>
    <row r="14" spans="1:29" s="18" customFormat="1" ht="135" x14ac:dyDescent="0.15">
      <c r="A14" s="163"/>
      <c r="B14" s="148"/>
      <c r="C14" s="13" t="s">
        <v>427</v>
      </c>
      <c r="D14" s="5" t="s">
        <v>428</v>
      </c>
      <c r="E14" s="76">
        <v>1</v>
      </c>
      <c r="F14" s="5" t="s">
        <v>426</v>
      </c>
      <c r="G14" s="5" t="s">
        <v>411</v>
      </c>
      <c r="H14" s="16" t="s">
        <v>423</v>
      </c>
      <c r="I14" s="61">
        <v>1</v>
      </c>
      <c r="J14" s="61">
        <v>1</v>
      </c>
      <c r="K14" s="61">
        <v>1</v>
      </c>
      <c r="L14" s="61">
        <v>1</v>
      </c>
      <c r="M14" s="61">
        <v>1</v>
      </c>
      <c r="N14" s="61">
        <v>1</v>
      </c>
      <c r="O14" s="61">
        <v>1</v>
      </c>
      <c r="P14" s="61">
        <v>1</v>
      </c>
      <c r="Q14" s="61">
        <v>1</v>
      </c>
      <c r="R14" s="61">
        <v>1</v>
      </c>
      <c r="S14" s="61">
        <v>1</v>
      </c>
      <c r="T14" s="61">
        <v>1</v>
      </c>
      <c r="U14" s="91" t="s">
        <v>109</v>
      </c>
      <c r="V14" s="93" t="s">
        <v>533</v>
      </c>
      <c r="W14" s="17"/>
      <c r="X14" s="17"/>
      <c r="Y14" s="76">
        <v>1</v>
      </c>
      <c r="Z14" s="76">
        <v>1</v>
      </c>
      <c r="AA14" s="76">
        <v>1</v>
      </c>
      <c r="AB14" s="88">
        <f t="shared" si="1"/>
        <v>1</v>
      </c>
      <c r="AC14" s="88">
        <f t="shared" si="0"/>
        <v>1</v>
      </c>
    </row>
    <row r="15" spans="1:29" s="18" customFormat="1" ht="105" x14ac:dyDescent="0.15">
      <c r="A15" s="163"/>
      <c r="B15" s="113" t="s">
        <v>429</v>
      </c>
      <c r="C15" s="13" t="s">
        <v>430</v>
      </c>
      <c r="D15" s="5" t="s">
        <v>431</v>
      </c>
      <c r="E15" s="60">
        <v>4</v>
      </c>
      <c r="F15" s="5" t="s">
        <v>432</v>
      </c>
      <c r="G15" s="5" t="s">
        <v>411</v>
      </c>
      <c r="H15" s="41" t="s">
        <v>412</v>
      </c>
      <c r="I15" s="42">
        <v>1</v>
      </c>
      <c r="J15" s="42"/>
      <c r="K15" s="42"/>
      <c r="L15" s="42">
        <v>1</v>
      </c>
      <c r="M15" s="42"/>
      <c r="N15" s="42"/>
      <c r="O15" s="42">
        <v>1</v>
      </c>
      <c r="P15" s="42"/>
      <c r="Q15" s="42"/>
      <c r="R15" s="42">
        <v>1</v>
      </c>
      <c r="S15" s="42"/>
      <c r="T15" s="42"/>
      <c r="U15" s="91" t="s">
        <v>109</v>
      </c>
      <c r="V15" s="93" t="s">
        <v>534</v>
      </c>
      <c r="W15" s="17"/>
      <c r="X15" s="17"/>
      <c r="Y15" s="60">
        <v>4</v>
      </c>
      <c r="Z15" s="60">
        <v>2</v>
      </c>
      <c r="AA15" s="60">
        <v>2</v>
      </c>
      <c r="AB15" s="88">
        <f t="shared" si="1"/>
        <v>1</v>
      </c>
      <c r="AC15" s="88">
        <f t="shared" si="0"/>
        <v>0.5</v>
      </c>
    </row>
    <row r="16" spans="1:29" s="18" customFormat="1" ht="15" x14ac:dyDescent="0.15">
      <c r="A16" s="163"/>
      <c r="B16" s="114"/>
      <c r="C16" s="116" t="s">
        <v>433</v>
      </c>
      <c r="D16" s="119" t="s">
        <v>434</v>
      </c>
      <c r="E16" s="113">
        <v>128</v>
      </c>
      <c r="F16" s="119" t="s">
        <v>435</v>
      </c>
      <c r="G16" s="119" t="s">
        <v>436</v>
      </c>
      <c r="H16" s="35" t="s">
        <v>279</v>
      </c>
      <c r="I16" s="22"/>
      <c r="J16" s="22">
        <v>1</v>
      </c>
      <c r="K16" s="22"/>
      <c r="L16" s="22"/>
      <c r="M16" s="22">
        <v>1</v>
      </c>
      <c r="N16" s="22"/>
      <c r="O16" s="22"/>
      <c r="P16" s="22">
        <v>1</v>
      </c>
      <c r="Q16" s="22"/>
      <c r="R16" s="22"/>
      <c r="S16" s="22">
        <v>1</v>
      </c>
      <c r="T16" s="22" t="s">
        <v>39</v>
      </c>
      <c r="U16" s="122" t="s">
        <v>108</v>
      </c>
      <c r="V16" s="125" t="s">
        <v>535</v>
      </c>
      <c r="W16" s="17"/>
      <c r="X16" s="17"/>
      <c r="Y16" s="113">
        <v>128</v>
      </c>
      <c r="Z16" s="113">
        <v>32</v>
      </c>
      <c r="AA16" s="113">
        <v>13</v>
      </c>
      <c r="AB16" s="165">
        <f>AA16/Z16</f>
        <v>0.40625</v>
      </c>
      <c r="AC16" s="165">
        <f>AA16/Y16</f>
        <v>0.1015625</v>
      </c>
    </row>
    <row r="17" spans="1:29" s="18" customFormat="1" ht="15" x14ac:dyDescent="0.15">
      <c r="A17" s="163"/>
      <c r="B17" s="114"/>
      <c r="C17" s="117"/>
      <c r="D17" s="120"/>
      <c r="E17" s="114"/>
      <c r="F17" s="120"/>
      <c r="G17" s="120"/>
      <c r="H17" s="35" t="s">
        <v>280</v>
      </c>
      <c r="I17" s="22"/>
      <c r="J17" s="22">
        <v>1</v>
      </c>
      <c r="K17" s="22"/>
      <c r="L17" s="22"/>
      <c r="M17" s="22">
        <v>1</v>
      </c>
      <c r="N17" s="22"/>
      <c r="O17" s="22"/>
      <c r="P17" s="22">
        <v>1</v>
      </c>
      <c r="Q17" s="22"/>
      <c r="R17" s="22"/>
      <c r="S17" s="22">
        <v>1</v>
      </c>
      <c r="T17" s="22" t="s">
        <v>39</v>
      </c>
      <c r="U17" s="123"/>
      <c r="V17" s="126"/>
      <c r="W17" s="17"/>
      <c r="X17" s="17"/>
      <c r="Y17" s="114"/>
      <c r="Z17" s="114"/>
      <c r="AA17" s="114"/>
      <c r="AB17" s="166"/>
      <c r="AC17" s="166"/>
    </row>
    <row r="18" spans="1:29" s="18" customFormat="1" ht="15" x14ac:dyDescent="0.15">
      <c r="A18" s="163"/>
      <c r="B18" s="114"/>
      <c r="C18" s="117"/>
      <c r="D18" s="120"/>
      <c r="E18" s="114"/>
      <c r="F18" s="120"/>
      <c r="G18" s="120"/>
      <c r="H18" s="35" t="s">
        <v>281</v>
      </c>
      <c r="I18" s="22"/>
      <c r="J18" s="22">
        <v>1</v>
      </c>
      <c r="K18" s="22"/>
      <c r="L18" s="22"/>
      <c r="M18" s="22">
        <v>1</v>
      </c>
      <c r="N18" s="22"/>
      <c r="O18" s="22"/>
      <c r="P18" s="22">
        <v>1</v>
      </c>
      <c r="Q18" s="22"/>
      <c r="R18" s="22"/>
      <c r="S18" s="22">
        <v>1</v>
      </c>
      <c r="T18" s="22" t="s">
        <v>39</v>
      </c>
      <c r="U18" s="123"/>
      <c r="V18" s="126"/>
      <c r="W18" s="17"/>
      <c r="X18" s="17"/>
      <c r="Y18" s="114"/>
      <c r="Z18" s="114"/>
      <c r="AA18" s="114"/>
      <c r="AB18" s="166"/>
      <c r="AC18" s="166"/>
    </row>
    <row r="19" spans="1:29" s="18" customFormat="1" ht="15" x14ac:dyDescent="0.15">
      <c r="A19" s="163"/>
      <c r="B19" s="114"/>
      <c r="C19" s="117"/>
      <c r="D19" s="120"/>
      <c r="E19" s="114"/>
      <c r="F19" s="120"/>
      <c r="G19" s="120"/>
      <c r="H19" s="35" t="s">
        <v>282</v>
      </c>
      <c r="I19" s="22"/>
      <c r="J19" s="22">
        <v>1</v>
      </c>
      <c r="K19" s="22"/>
      <c r="L19" s="22"/>
      <c r="M19" s="22">
        <v>1</v>
      </c>
      <c r="N19" s="22"/>
      <c r="O19" s="22"/>
      <c r="P19" s="22">
        <v>1</v>
      </c>
      <c r="Q19" s="22"/>
      <c r="R19" s="22"/>
      <c r="S19" s="22">
        <v>1</v>
      </c>
      <c r="T19" s="22" t="s">
        <v>39</v>
      </c>
      <c r="U19" s="123"/>
      <c r="V19" s="126"/>
      <c r="W19" s="17"/>
      <c r="X19" s="17"/>
      <c r="Y19" s="114"/>
      <c r="Z19" s="114"/>
      <c r="AA19" s="114"/>
      <c r="AB19" s="166"/>
      <c r="AC19" s="166"/>
    </row>
    <row r="20" spans="1:29" s="18" customFormat="1" ht="15" x14ac:dyDescent="0.15">
      <c r="A20" s="163"/>
      <c r="B20" s="114"/>
      <c r="C20" s="117"/>
      <c r="D20" s="120"/>
      <c r="E20" s="114"/>
      <c r="F20" s="120"/>
      <c r="G20" s="120"/>
      <c r="H20" s="35" t="s">
        <v>283</v>
      </c>
      <c r="I20" s="22"/>
      <c r="J20" s="22">
        <v>1</v>
      </c>
      <c r="K20" s="22"/>
      <c r="L20" s="22"/>
      <c r="M20" s="22">
        <v>1</v>
      </c>
      <c r="N20" s="22"/>
      <c r="O20" s="22"/>
      <c r="P20" s="22">
        <v>1</v>
      </c>
      <c r="Q20" s="22"/>
      <c r="R20" s="22"/>
      <c r="S20" s="22">
        <v>1</v>
      </c>
      <c r="T20" s="22" t="s">
        <v>39</v>
      </c>
      <c r="U20" s="123"/>
      <c r="V20" s="126"/>
      <c r="W20" s="17"/>
      <c r="X20" s="17"/>
      <c r="Y20" s="114"/>
      <c r="Z20" s="114"/>
      <c r="AA20" s="114"/>
      <c r="AB20" s="166"/>
      <c r="AC20" s="166"/>
    </row>
    <row r="21" spans="1:29" s="18" customFormat="1" ht="15" x14ac:dyDescent="0.15">
      <c r="A21" s="163"/>
      <c r="B21" s="114"/>
      <c r="C21" s="117"/>
      <c r="D21" s="120"/>
      <c r="E21" s="114"/>
      <c r="F21" s="120"/>
      <c r="G21" s="120"/>
      <c r="H21" s="35" t="s">
        <v>284</v>
      </c>
      <c r="I21" s="22"/>
      <c r="J21" s="22">
        <v>1</v>
      </c>
      <c r="K21" s="22"/>
      <c r="L21" s="22"/>
      <c r="M21" s="22">
        <v>1</v>
      </c>
      <c r="N21" s="22"/>
      <c r="O21" s="22"/>
      <c r="P21" s="22">
        <v>1</v>
      </c>
      <c r="Q21" s="22"/>
      <c r="R21" s="22"/>
      <c r="S21" s="22">
        <v>1</v>
      </c>
      <c r="T21" s="22" t="s">
        <v>39</v>
      </c>
      <c r="U21" s="123"/>
      <c r="V21" s="126"/>
      <c r="W21" s="17"/>
      <c r="X21" s="17"/>
      <c r="Y21" s="114"/>
      <c r="Z21" s="114"/>
      <c r="AA21" s="114"/>
      <c r="AB21" s="166"/>
      <c r="AC21" s="166"/>
    </row>
    <row r="22" spans="1:29" s="18" customFormat="1" ht="15" x14ac:dyDescent="0.15">
      <c r="A22" s="163"/>
      <c r="B22" s="114"/>
      <c r="C22" s="117"/>
      <c r="D22" s="120"/>
      <c r="E22" s="114"/>
      <c r="F22" s="120"/>
      <c r="G22" s="120"/>
      <c r="H22" s="35" t="s">
        <v>285</v>
      </c>
      <c r="I22" s="22"/>
      <c r="J22" s="22">
        <v>1</v>
      </c>
      <c r="K22" s="22"/>
      <c r="L22" s="22"/>
      <c r="M22" s="22">
        <v>1</v>
      </c>
      <c r="N22" s="22"/>
      <c r="O22" s="22"/>
      <c r="P22" s="22">
        <v>1</v>
      </c>
      <c r="Q22" s="22"/>
      <c r="R22" s="22"/>
      <c r="S22" s="22">
        <v>1</v>
      </c>
      <c r="T22" s="22" t="s">
        <v>39</v>
      </c>
      <c r="U22" s="123"/>
      <c r="V22" s="126"/>
      <c r="W22" s="17"/>
      <c r="X22" s="17"/>
      <c r="Y22" s="114"/>
      <c r="Z22" s="114"/>
      <c r="AA22" s="114"/>
      <c r="AB22" s="166"/>
      <c r="AC22" s="166"/>
    </row>
    <row r="23" spans="1:29" s="18" customFormat="1" ht="15" x14ac:dyDescent="0.15">
      <c r="A23" s="163"/>
      <c r="B23" s="114"/>
      <c r="C23" s="117"/>
      <c r="D23" s="120"/>
      <c r="E23" s="114"/>
      <c r="F23" s="120"/>
      <c r="G23" s="120"/>
      <c r="H23" s="35" t="s">
        <v>286</v>
      </c>
      <c r="I23" s="22"/>
      <c r="J23" s="22">
        <v>1</v>
      </c>
      <c r="K23" s="22"/>
      <c r="L23" s="22"/>
      <c r="M23" s="22">
        <v>1</v>
      </c>
      <c r="N23" s="22"/>
      <c r="O23" s="22"/>
      <c r="P23" s="22">
        <v>1</v>
      </c>
      <c r="Q23" s="22"/>
      <c r="R23" s="22"/>
      <c r="S23" s="22">
        <v>1</v>
      </c>
      <c r="T23" s="22" t="s">
        <v>39</v>
      </c>
      <c r="U23" s="123"/>
      <c r="V23" s="126"/>
      <c r="W23" s="17"/>
      <c r="X23" s="17"/>
      <c r="Y23" s="114"/>
      <c r="Z23" s="114"/>
      <c r="AA23" s="114"/>
      <c r="AB23" s="166"/>
      <c r="AC23" s="166"/>
    </row>
    <row r="24" spans="1:29" s="18" customFormat="1" ht="15" x14ac:dyDescent="0.15">
      <c r="A24" s="163"/>
      <c r="B24" s="114"/>
      <c r="C24" s="117"/>
      <c r="D24" s="120"/>
      <c r="E24" s="114"/>
      <c r="F24" s="120"/>
      <c r="G24" s="120"/>
      <c r="H24" s="35" t="s">
        <v>287</v>
      </c>
      <c r="I24" s="22"/>
      <c r="J24" s="22">
        <v>1</v>
      </c>
      <c r="K24" s="22"/>
      <c r="L24" s="22"/>
      <c r="M24" s="22">
        <v>1</v>
      </c>
      <c r="N24" s="22"/>
      <c r="O24" s="22"/>
      <c r="P24" s="22">
        <v>1</v>
      </c>
      <c r="Q24" s="22"/>
      <c r="R24" s="22"/>
      <c r="S24" s="22">
        <v>1</v>
      </c>
      <c r="T24" s="22" t="s">
        <v>39</v>
      </c>
      <c r="U24" s="123"/>
      <c r="V24" s="126"/>
      <c r="W24" s="17"/>
      <c r="X24" s="17"/>
      <c r="Y24" s="114"/>
      <c r="Z24" s="114"/>
      <c r="AA24" s="114"/>
      <c r="AB24" s="166"/>
      <c r="AC24" s="166"/>
    </row>
    <row r="25" spans="1:29" s="18" customFormat="1" ht="15" x14ac:dyDescent="0.15">
      <c r="A25" s="163"/>
      <c r="B25" s="114"/>
      <c r="C25" s="117"/>
      <c r="D25" s="120"/>
      <c r="E25" s="114"/>
      <c r="F25" s="120"/>
      <c r="G25" s="120"/>
      <c r="H25" s="35" t="s">
        <v>288</v>
      </c>
      <c r="I25" s="22"/>
      <c r="J25" s="22">
        <v>1</v>
      </c>
      <c r="K25" s="22"/>
      <c r="L25" s="22"/>
      <c r="M25" s="22">
        <v>1</v>
      </c>
      <c r="N25" s="22"/>
      <c r="O25" s="22"/>
      <c r="P25" s="22">
        <v>1</v>
      </c>
      <c r="Q25" s="22"/>
      <c r="R25" s="22"/>
      <c r="S25" s="22">
        <v>1</v>
      </c>
      <c r="T25" s="22" t="s">
        <v>39</v>
      </c>
      <c r="U25" s="123"/>
      <c r="V25" s="126"/>
      <c r="W25" s="17"/>
      <c r="X25" s="17"/>
      <c r="Y25" s="114"/>
      <c r="Z25" s="114"/>
      <c r="AA25" s="114"/>
      <c r="AB25" s="166"/>
      <c r="AC25" s="166"/>
    </row>
    <row r="26" spans="1:29" s="18" customFormat="1" ht="15" x14ac:dyDescent="0.15">
      <c r="A26" s="163"/>
      <c r="B26" s="114"/>
      <c r="C26" s="117"/>
      <c r="D26" s="120"/>
      <c r="E26" s="114"/>
      <c r="F26" s="120"/>
      <c r="G26" s="120"/>
      <c r="H26" s="35" t="s">
        <v>289</v>
      </c>
      <c r="I26" s="22"/>
      <c r="J26" s="22">
        <v>1</v>
      </c>
      <c r="K26" s="22"/>
      <c r="L26" s="22"/>
      <c r="M26" s="22">
        <v>1</v>
      </c>
      <c r="N26" s="22"/>
      <c r="O26" s="22"/>
      <c r="P26" s="22">
        <v>1</v>
      </c>
      <c r="Q26" s="22"/>
      <c r="R26" s="22"/>
      <c r="S26" s="22">
        <v>1</v>
      </c>
      <c r="T26" s="22" t="s">
        <v>39</v>
      </c>
      <c r="U26" s="123"/>
      <c r="V26" s="126"/>
      <c r="W26" s="17"/>
      <c r="X26" s="17"/>
      <c r="Y26" s="114"/>
      <c r="Z26" s="114"/>
      <c r="AA26" s="114"/>
      <c r="AB26" s="166"/>
      <c r="AC26" s="166"/>
    </row>
    <row r="27" spans="1:29" s="18" customFormat="1" ht="15" x14ac:dyDescent="0.15">
      <c r="A27" s="163"/>
      <c r="B27" s="114"/>
      <c r="C27" s="117"/>
      <c r="D27" s="120"/>
      <c r="E27" s="114"/>
      <c r="F27" s="120"/>
      <c r="G27" s="120"/>
      <c r="H27" s="35" t="s">
        <v>290</v>
      </c>
      <c r="I27" s="22"/>
      <c r="J27" s="22">
        <v>1</v>
      </c>
      <c r="K27" s="22"/>
      <c r="L27" s="22"/>
      <c r="M27" s="22">
        <v>1</v>
      </c>
      <c r="N27" s="22"/>
      <c r="O27" s="22"/>
      <c r="P27" s="22">
        <v>1</v>
      </c>
      <c r="Q27" s="22"/>
      <c r="R27" s="22"/>
      <c r="S27" s="22">
        <v>1</v>
      </c>
      <c r="T27" s="22" t="s">
        <v>39</v>
      </c>
      <c r="U27" s="123"/>
      <c r="V27" s="126"/>
      <c r="W27" s="17"/>
      <c r="X27" s="17"/>
      <c r="Y27" s="114"/>
      <c r="Z27" s="114"/>
      <c r="AA27" s="114"/>
      <c r="AB27" s="166"/>
      <c r="AC27" s="166"/>
    </row>
    <row r="28" spans="1:29" s="18" customFormat="1" ht="15" x14ac:dyDescent="0.15">
      <c r="A28" s="163"/>
      <c r="B28" s="114"/>
      <c r="C28" s="117"/>
      <c r="D28" s="120"/>
      <c r="E28" s="114"/>
      <c r="F28" s="120"/>
      <c r="G28" s="120"/>
      <c r="H28" s="35" t="s">
        <v>291</v>
      </c>
      <c r="I28" s="22"/>
      <c r="J28" s="22">
        <v>1</v>
      </c>
      <c r="K28" s="22"/>
      <c r="L28" s="22"/>
      <c r="M28" s="22">
        <v>1</v>
      </c>
      <c r="N28" s="22"/>
      <c r="O28" s="22"/>
      <c r="P28" s="22">
        <v>1</v>
      </c>
      <c r="Q28" s="22"/>
      <c r="R28" s="22"/>
      <c r="S28" s="22">
        <v>1</v>
      </c>
      <c r="T28" s="22" t="s">
        <v>39</v>
      </c>
      <c r="U28" s="123"/>
      <c r="V28" s="126"/>
      <c r="W28" s="17"/>
      <c r="X28" s="17"/>
      <c r="Y28" s="114"/>
      <c r="Z28" s="114"/>
      <c r="AA28" s="114"/>
      <c r="AB28" s="166"/>
      <c r="AC28" s="166"/>
    </row>
    <row r="29" spans="1:29" s="18" customFormat="1" ht="15" x14ac:dyDescent="0.15">
      <c r="A29" s="163"/>
      <c r="B29" s="114"/>
      <c r="C29" s="117"/>
      <c r="D29" s="120"/>
      <c r="E29" s="114"/>
      <c r="F29" s="120"/>
      <c r="G29" s="120"/>
      <c r="H29" s="35" t="s">
        <v>292</v>
      </c>
      <c r="I29" s="22"/>
      <c r="J29" s="22">
        <v>1</v>
      </c>
      <c r="K29" s="22"/>
      <c r="L29" s="22"/>
      <c r="M29" s="22">
        <v>1</v>
      </c>
      <c r="N29" s="22"/>
      <c r="O29" s="22"/>
      <c r="P29" s="22">
        <v>1</v>
      </c>
      <c r="Q29" s="22"/>
      <c r="R29" s="22"/>
      <c r="S29" s="22">
        <v>1</v>
      </c>
      <c r="T29" s="22" t="s">
        <v>39</v>
      </c>
      <c r="U29" s="123"/>
      <c r="V29" s="126"/>
      <c r="W29" s="17"/>
      <c r="X29" s="17"/>
      <c r="Y29" s="114"/>
      <c r="Z29" s="114"/>
      <c r="AA29" s="114"/>
      <c r="AB29" s="166"/>
      <c r="AC29" s="166"/>
    </row>
    <row r="30" spans="1:29" s="18" customFormat="1" ht="15" x14ac:dyDescent="0.15">
      <c r="A30" s="163"/>
      <c r="B30" s="114"/>
      <c r="C30" s="117"/>
      <c r="D30" s="120"/>
      <c r="E30" s="114"/>
      <c r="F30" s="120"/>
      <c r="G30" s="120"/>
      <c r="H30" s="35" t="s">
        <v>293</v>
      </c>
      <c r="I30" s="22"/>
      <c r="J30" s="22">
        <v>1</v>
      </c>
      <c r="K30" s="22"/>
      <c r="L30" s="22"/>
      <c r="M30" s="22">
        <v>1</v>
      </c>
      <c r="N30" s="22"/>
      <c r="O30" s="22"/>
      <c r="P30" s="22">
        <v>1</v>
      </c>
      <c r="Q30" s="22"/>
      <c r="R30" s="22"/>
      <c r="S30" s="22">
        <v>1</v>
      </c>
      <c r="T30" s="22" t="s">
        <v>39</v>
      </c>
      <c r="U30" s="123"/>
      <c r="V30" s="126"/>
      <c r="W30" s="17"/>
      <c r="X30" s="17"/>
      <c r="Y30" s="114"/>
      <c r="Z30" s="114"/>
      <c r="AA30" s="114"/>
      <c r="AB30" s="166"/>
      <c r="AC30" s="166"/>
    </row>
    <row r="31" spans="1:29" s="18" customFormat="1" ht="15" x14ac:dyDescent="0.15">
      <c r="A31" s="163"/>
      <c r="B31" s="114"/>
      <c r="C31" s="117"/>
      <c r="D31" s="120"/>
      <c r="E31" s="114"/>
      <c r="F31" s="120"/>
      <c r="G31" s="120"/>
      <c r="H31" s="35" t="s">
        <v>294</v>
      </c>
      <c r="I31" s="22"/>
      <c r="J31" s="22">
        <v>1</v>
      </c>
      <c r="K31" s="22"/>
      <c r="L31" s="22"/>
      <c r="M31" s="22">
        <v>1</v>
      </c>
      <c r="N31" s="22"/>
      <c r="O31" s="22"/>
      <c r="P31" s="22">
        <v>1</v>
      </c>
      <c r="Q31" s="22"/>
      <c r="R31" s="22"/>
      <c r="S31" s="22">
        <v>1</v>
      </c>
      <c r="T31" s="22" t="s">
        <v>39</v>
      </c>
      <c r="U31" s="123"/>
      <c r="V31" s="126"/>
      <c r="W31" s="17"/>
      <c r="X31" s="17"/>
      <c r="Y31" s="114"/>
      <c r="Z31" s="114"/>
      <c r="AA31" s="114"/>
      <c r="AB31" s="166"/>
      <c r="AC31" s="166"/>
    </row>
    <row r="32" spans="1:29" s="18" customFormat="1" ht="15" x14ac:dyDescent="0.15">
      <c r="A32" s="163"/>
      <c r="B32" s="114"/>
      <c r="C32" s="117"/>
      <c r="D32" s="120"/>
      <c r="E32" s="114"/>
      <c r="F32" s="120"/>
      <c r="G32" s="120"/>
      <c r="H32" s="35" t="s">
        <v>295</v>
      </c>
      <c r="I32" s="22"/>
      <c r="J32" s="22">
        <v>1</v>
      </c>
      <c r="K32" s="22"/>
      <c r="L32" s="22"/>
      <c r="M32" s="22">
        <v>1</v>
      </c>
      <c r="N32" s="22"/>
      <c r="O32" s="22"/>
      <c r="P32" s="22">
        <v>1</v>
      </c>
      <c r="Q32" s="22"/>
      <c r="R32" s="22"/>
      <c r="S32" s="22">
        <v>1</v>
      </c>
      <c r="T32" s="22" t="s">
        <v>39</v>
      </c>
      <c r="U32" s="123"/>
      <c r="V32" s="126"/>
      <c r="W32" s="17"/>
      <c r="X32" s="17"/>
      <c r="Y32" s="114"/>
      <c r="Z32" s="114"/>
      <c r="AA32" s="114"/>
      <c r="AB32" s="166"/>
      <c r="AC32" s="166"/>
    </row>
    <row r="33" spans="1:29" s="18" customFormat="1" ht="15" x14ac:dyDescent="0.15">
      <c r="A33" s="163"/>
      <c r="B33" s="114"/>
      <c r="C33" s="117"/>
      <c r="D33" s="120"/>
      <c r="E33" s="114"/>
      <c r="F33" s="120"/>
      <c r="G33" s="120"/>
      <c r="H33" s="35" t="s">
        <v>296</v>
      </c>
      <c r="I33" s="22"/>
      <c r="J33" s="22">
        <v>1</v>
      </c>
      <c r="K33" s="22"/>
      <c r="L33" s="22"/>
      <c r="M33" s="22">
        <v>1</v>
      </c>
      <c r="N33" s="22"/>
      <c r="O33" s="22"/>
      <c r="P33" s="22">
        <v>1</v>
      </c>
      <c r="Q33" s="22"/>
      <c r="R33" s="22"/>
      <c r="S33" s="22">
        <v>1</v>
      </c>
      <c r="T33" s="22" t="s">
        <v>39</v>
      </c>
      <c r="U33" s="123"/>
      <c r="V33" s="126"/>
      <c r="W33" s="17"/>
      <c r="X33" s="17"/>
      <c r="Y33" s="114"/>
      <c r="Z33" s="114"/>
      <c r="AA33" s="114"/>
      <c r="AB33" s="166"/>
      <c r="AC33" s="166"/>
    </row>
    <row r="34" spans="1:29" s="18" customFormat="1" ht="21" customHeight="1" x14ac:dyDescent="0.15">
      <c r="A34" s="163"/>
      <c r="B34" s="114"/>
      <c r="C34" s="117"/>
      <c r="D34" s="120"/>
      <c r="E34" s="114"/>
      <c r="F34" s="120"/>
      <c r="G34" s="120"/>
      <c r="H34" s="35" t="s">
        <v>297</v>
      </c>
      <c r="I34" s="22"/>
      <c r="J34" s="22">
        <v>1</v>
      </c>
      <c r="K34" s="22"/>
      <c r="L34" s="22"/>
      <c r="M34" s="22">
        <v>1</v>
      </c>
      <c r="N34" s="22"/>
      <c r="O34" s="22"/>
      <c r="P34" s="22">
        <v>1</v>
      </c>
      <c r="Q34" s="22"/>
      <c r="R34" s="22"/>
      <c r="S34" s="22">
        <v>1</v>
      </c>
      <c r="T34" s="22" t="s">
        <v>39</v>
      </c>
      <c r="U34" s="123"/>
      <c r="V34" s="126"/>
      <c r="W34" s="17"/>
      <c r="X34" s="17"/>
      <c r="Y34" s="114"/>
      <c r="Z34" s="114"/>
      <c r="AA34" s="114"/>
      <c r="AB34" s="166"/>
      <c r="AC34" s="166"/>
    </row>
    <row r="35" spans="1:29" s="18" customFormat="1" ht="15" x14ac:dyDescent="0.15">
      <c r="A35" s="163"/>
      <c r="B35" s="114"/>
      <c r="C35" s="117"/>
      <c r="D35" s="120"/>
      <c r="E35" s="114"/>
      <c r="F35" s="120"/>
      <c r="G35" s="120"/>
      <c r="H35" s="35" t="s">
        <v>298</v>
      </c>
      <c r="I35" s="22"/>
      <c r="J35" s="22">
        <v>1</v>
      </c>
      <c r="K35" s="22"/>
      <c r="L35" s="22"/>
      <c r="M35" s="22">
        <v>1</v>
      </c>
      <c r="N35" s="22"/>
      <c r="O35" s="22"/>
      <c r="P35" s="22">
        <v>1</v>
      </c>
      <c r="Q35" s="22"/>
      <c r="R35" s="22"/>
      <c r="S35" s="22">
        <v>1</v>
      </c>
      <c r="T35" s="22" t="s">
        <v>39</v>
      </c>
      <c r="U35" s="123"/>
      <c r="V35" s="126"/>
      <c r="W35" s="17"/>
      <c r="X35" s="17"/>
      <c r="Y35" s="114"/>
      <c r="Z35" s="114"/>
      <c r="AA35" s="114"/>
      <c r="AB35" s="166"/>
      <c r="AC35" s="166"/>
    </row>
    <row r="36" spans="1:29" s="18" customFormat="1" ht="15" x14ac:dyDescent="0.15">
      <c r="A36" s="163"/>
      <c r="B36" s="114"/>
      <c r="C36" s="117"/>
      <c r="D36" s="120"/>
      <c r="E36" s="114"/>
      <c r="F36" s="120"/>
      <c r="G36" s="120"/>
      <c r="H36" s="35" t="s">
        <v>299</v>
      </c>
      <c r="I36" s="22"/>
      <c r="J36" s="22">
        <v>1</v>
      </c>
      <c r="K36" s="22"/>
      <c r="L36" s="22"/>
      <c r="M36" s="22">
        <v>1</v>
      </c>
      <c r="N36" s="22"/>
      <c r="O36" s="22"/>
      <c r="P36" s="22">
        <v>1</v>
      </c>
      <c r="Q36" s="22"/>
      <c r="R36" s="22"/>
      <c r="S36" s="22">
        <v>1</v>
      </c>
      <c r="T36" s="22" t="s">
        <v>39</v>
      </c>
      <c r="U36" s="123"/>
      <c r="V36" s="126"/>
      <c r="W36" s="17"/>
      <c r="X36" s="17"/>
      <c r="Y36" s="114"/>
      <c r="Z36" s="114"/>
      <c r="AA36" s="114"/>
      <c r="AB36" s="166"/>
      <c r="AC36" s="166"/>
    </row>
    <row r="37" spans="1:29" s="18" customFormat="1" ht="30" x14ac:dyDescent="0.15">
      <c r="A37" s="163"/>
      <c r="B37" s="114"/>
      <c r="C37" s="117"/>
      <c r="D37" s="120"/>
      <c r="E37" s="114"/>
      <c r="F37" s="120"/>
      <c r="G37" s="120"/>
      <c r="H37" s="35" t="s">
        <v>300</v>
      </c>
      <c r="I37" s="22"/>
      <c r="J37" s="22">
        <v>1</v>
      </c>
      <c r="K37" s="22"/>
      <c r="L37" s="22"/>
      <c r="M37" s="22">
        <v>1</v>
      </c>
      <c r="N37" s="22"/>
      <c r="O37" s="22"/>
      <c r="P37" s="22">
        <v>1</v>
      </c>
      <c r="Q37" s="22"/>
      <c r="R37" s="22"/>
      <c r="S37" s="22">
        <v>1</v>
      </c>
      <c r="T37" s="22" t="s">
        <v>39</v>
      </c>
      <c r="U37" s="123"/>
      <c r="V37" s="126"/>
      <c r="W37" s="17"/>
      <c r="X37" s="17"/>
      <c r="Y37" s="114"/>
      <c r="Z37" s="114"/>
      <c r="AA37" s="114"/>
      <c r="AB37" s="166"/>
      <c r="AC37" s="166"/>
    </row>
    <row r="38" spans="1:29" s="18" customFormat="1" ht="15.75" customHeight="1" x14ac:dyDescent="0.15">
      <c r="A38" s="163"/>
      <c r="B38" s="114"/>
      <c r="C38" s="117"/>
      <c r="D38" s="120"/>
      <c r="E38" s="114"/>
      <c r="F38" s="120"/>
      <c r="G38" s="120"/>
      <c r="H38" s="35" t="s">
        <v>301</v>
      </c>
      <c r="I38" s="22"/>
      <c r="J38" s="22">
        <v>1</v>
      </c>
      <c r="K38" s="22"/>
      <c r="L38" s="22"/>
      <c r="M38" s="22">
        <v>1</v>
      </c>
      <c r="N38" s="22"/>
      <c r="O38" s="22"/>
      <c r="P38" s="22">
        <v>1</v>
      </c>
      <c r="Q38" s="22"/>
      <c r="R38" s="22"/>
      <c r="S38" s="22">
        <v>1</v>
      </c>
      <c r="T38" s="22" t="s">
        <v>39</v>
      </c>
      <c r="U38" s="123"/>
      <c r="V38" s="126"/>
      <c r="W38" s="17"/>
      <c r="X38" s="17"/>
      <c r="Y38" s="114"/>
      <c r="Z38" s="114"/>
      <c r="AA38" s="114"/>
      <c r="AB38" s="166"/>
      <c r="AC38" s="166"/>
    </row>
    <row r="39" spans="1:29" s="18" customFormat="1" ht="15" x14ac:dyDescent="0.15">
      <c r="A39" s="163"/>
      <c r="B39" s="114"/>
      <c r="C39" s="117"/>
      <c r="D39" s="120"/>
      <c r="E39" s="114"/>
      <c r="F39" s="120"/>
      <c r="G39" s="120"/>
      <c r="H39" s="35" t="s">
        <v>302</v>
      </c>
      <c r="I39" s="22"/>
      <c r="J39" s="22">
        <v>1</v>
      </c>
      <c r="K39" s="22"/>
      <c r="L39" s="22"/>
      <c r="M39" s="22">
        <v>1</v>
      </c>
      <c r="N39" s="22"/>
      <c r="O39" s="22"/>
      <c r="P39" s="22">
        <v>1</v>
      </c>
      <c r="Q39" s="22"/>
      <c r="R39" s="22"/>
      <c r="S39" s="22">
        <v>1</v>
      </c>
      <c r="T39" s="22" t="s">
        <v>39</v>
      </c>
      <c r="U39" s="123"/>
      <c r="V39" s="126"/>
      <c r="W39" s="17"/>
      <c r="X39" s="17"/>
      <c r="Y39" s="114"/>
      <c r="Z39" s="114"/>
      <c r="AA39" s="114"/>
      <c r="AB39" s="166"/>
      <c r="AC39" s="166"/>
    </row>
    <row r="40" spans="1:29" s="18" customFormat="1" ht="15" x14ac:dyDescent="0.15">
      <c r="A40" s="163"/>
      <c r="B40" s="114"/>
      <c r="C40" s="117"/>
      <c r="D40" s="120"/>
      <c r="E40" s="114"/>
      <c r="F40" s="120"/>
      <c r="G40" s="120"/>
      <c r="H40" s="35" t="s">
        <v>303</v>
      </c>
      <c r="I40" s="22"/>
      <c r="J40" s="22">
        <v>1</v>
      </c>
      <c r="K40" s="22"/>
      <c r="L40" s="22"/>
      <c r="M40" s="22">
        <v>1</v>
      </c>
      <c r="N40" s="22"/>
      <c r="O40" s="22"/>
      <c r="P40" s="22">
        <v>1</v>
      </c>
      <c r="Q40" s="22"/>
      <c r="R40" s="22"/>
      <c r="S40" s="22">
        <v>1</v>
      </c>
      <c r="T40" s="22" t="s">
        <v>39</v>
      </c>
      <c r="U40" s="123"/>
      <c r="V40" s="126"/>
      <c r="W40" s="17"/>
      <c r="X40" s="17"/>
      <c r="Y40" s="114"/>
      <c r="Z40" s="114"/>
      <c r="AA40" s="114"/>
      <c r="AB40" s="166"/>
      <c r="AC40" s="166"/>
    </row>
    <row r="41" spans="1:29" s="18" customFormat="1" ht="18" customHeight="1" x14ac:dyDescent="0.15">
      <c r="A41" s="163"/>
      <c r="B41" s="114"/>
      <c r="C41" s="117"/>
      <c r="D41" s="120"/>
      <c r="E41" s="114"/>
      <c r="F41" s="120"/>
      <c r="G41" s="120"/>
      <c r="H41" s="35" t="s">
        <v>304</v>
      </c>
      <c r="I41" s="22"/>
      <c r="J41" s="22">
        <v>1</v>
      </c>
      <c r="K41" s="22"/>
      <c r="L41" s="22"/>
      <c r="M41" s="22">
        <v>1</v>
      </c>
      <c r="N41" s="22"/>
      <c r="O41" s="22"/>
      <c r="P41" s="22">
        <v>1</v>
      </c>
      <c r="Q41" s="22"/>
      <c r="R41" s="22"/>
      <c r="S41" s="22">
        <v>1</v>
      </c>
      <c r="T41" s="22" t="s">
        <v>39</v>
      </c>
      <c r="U41" s="123"/>
      <c r="V41" s="126"/>
      <c r="W41" s="17"/>
      <c r="X41" s="17"/>
      <c r="Y41" s="114"/>
      <c r="Z41" s="114"/>
      <c r="AA41" s="114"/>
      <c r="AB41" s="166"/>
      <c r="AC41" s="166"/>
    </row>
    <row r="42" spans="1:29" s="18" customFormat="1" ht="18" customHeight="1" x14ac:dyDescent="0.15">
      <c r="A42" s="163"/>
      <c r="B42" s="114"/>
      <c r="C42" s="117"/>
      <c r="D42" s="120"/>
      <c r="E42" s="114"/>
      <c r="F42" s="120"/>
      <c r="G42" s="120"/>
      <c r="H42" s="35" t="s">
        <v>305</v>
      </c>
      <c r="I42" s="22"/>
      <c r="J42" s="22">
        <v>1</v>
      </c>
      <c r="K42" s="22"/>
      <c r="L42" s="22"/>
      <c r="M42" s="22">
        <v>1</v>
      </c>
      <c r="N42" s="22"/>
      <c r="O42" s="22"/>
      <c r="P42" s="22">
        <v>1</v>
      </c>
      <c r="Q42" s="22"/>
      <c r="R42" s="22"/>
      <c r="S42" s="22">
        <v>1</v>
      </c>
      <c r="T42" s="22" t="s">
        <v>39</v>
      </c>
      <c r="U42" s="123"/>
      <c r="V42" s="126"/>
      <c r="W42" s="17"/>
      <c r="X42" s="17"/>
      <c r="Y42" s="114"/>
      <c r="Z42" s="114"/>
      <c r="AA42" s="114"/>
      <c r="AB42" s="166"/>
      <c r="AC42" s="166"/>
    </row>
    <row r="43" spans="1:29" s="18" customFormat="1" ht="15" x14ac:dyDescent="0.15">
      <c r="A43" s="163"/>
      <c r="B43" s="114"/>
      <c r="C43" s="117"/>
      <c r="D43" s="120"/>
      <c r="E43" s="114"/>
      <c r="F43" s="120"/>
      <c r="G43" s="120"/>
      <c r="H43" s="35" t="s">
        <v>306</v>
      </c>
      <c r="I43" s="22"/>
      <c r="J43" s="22">
        <v>1</v>
      </c>
      <c r="K43" s="22"/>
      <c r="L43" s="22"/>
      <c r="M43" s="22">
        <v>1</v>
      </c>
      <c r="N43" s="22"/>
      <c r="O43" s="22"/>
      <c r="P43" s="22">
        <v>1</v>
      </c>
      <c r="Q43" s="22"/>
      <c r="R43" s="22"/>
      <c r="S43" s="22">
        <v>1</v>
      </c>
      <c r="T43" s="22" t="s">
        <v>39</v>
      </c>
      <c r="U43" s="123"/>
      <c r="V43" s="126"/>
      <c r="W43" s="17"/>
      <c r="X43" s="17"/>
      <c r="Y43" s="114"/>
      <c r="Z43" s="114"/>
      <c r="AA43" s="114"/>
      <c r="AB43" s="166"/>
      <c r="AC43" s="166"/>
    </row>
    <row r="44" spans="1:29" s="18" customFormat="1" ht="15" x14ac:dyDescent="0.15">
      <c r="A44" s="163"/>
      <c r="B44" s="114"/>
      <c r="C44" s="117"/>
      <c r="D44" s="120"/>
      <c r="E44" s="114"/>
      <c r="F44" s="120"/>
      <c r="G44" s="120"/>
      <c r="H44" s="35" t="s">
        <v>307</v>
      </c>
      <c r="I44" s="22"/>
      <c r="J44" s="22">
        <v>1</v>
      </c>
      <c r="K44" s="22"/>
      <c r="L44" s="22"/>
      <c r="M44" s="22">
        <v>1</v>
      </c>
      <c r="N44" s="22"/>
      <c r="O44" s="22"/>
      <c r="P44" s="22">
        <v>1</v>
      </c>
      <c r="Q44" s="22"/>
      <c r="R44" s="22"/>
      <c r="S44" s="22">
        <v>1</v>
      </c>
      <c r="T44" s="22" t="s">
        <v>39</v>
      </c>
      <c r="U44" s="123"/>
      <c r="V44" s="126"/>
      <c r="W44" s="17"/>
      <c r="X44" s="17"/>
      <c r="Y44" s="114"/>
      <c r="Z44" s="114"/>
      <c r="AA44" s="114"/>
      <c r="AB44" s="166"/>
      <c r="AC44" s="166"/>
    </row>
    <row r="45" spans="1:29" s="18" customFormat="1" ht="30" x14ac:dyDescent="0.15">
      <c r="A45" s="163"/>
      <c r="B45" s="114"/>
      <c r="C45" s="117"/>
      <c r="D45" s="120"/>
      <c r="E45" s="114"/>
      <c r="F45" s="120"/>
      <c r="G45" s="120"/>
      <c r="H45" s="35" t="s">
        <v>308</v>
      </c>
      <c r="I45" s="22"/>
      <c r="J45" s="22">
        <v>1</v>
      </c>
      <c r="K45" s="22"/>
      <c r="L45" s="22"/>
      <c r="M45" s="22">
        <v>1</v>
      </c>
      <c r="N45" s="22"/>
      <c r="O45" s="22"/>
      <c r="P45" s="22">
        <v>1</v>
      </c>
      <c r="Q45" s="22"/>
      <c r="R45" s="22"/>
      <c r="S45" s="22">
        <v>1</v>
      </c>
      <c r="T45" s="22" t="s">
        <v>39</v>
      </c>
      <c r="U45" s="123"/>
      <c r="V45" s="126"/>
      <c r="W45" s="17"/>
      <c r="X45" s="17"/>
      <c r="Y45" s="114"/>
      <c r="Z45" s="114"/>
      <c r="AA45" s="114"/>
      <c r="AB45" s="166"/>
      <c r="AC45" s="166"/>
    </row>
    <row r="46" spans="1:29" s="18" customFormat="1" ht="15" x14ac:dyDescent="0.15">
      <c r="A46" s="163"/>
      <c r="B46" s="114"/>
      <c r="C46" s="117"/>
      <c r="D46" s="120"/>
      <c r="E46" s="114"/>
      <c r="F46" s="120"/>
      <c r="G46" s="120"/>
      <c r="H46" s="35" t="s">
        <v>309</v>
      </c>
      <c r="I46" s="22"/>
      <c r="J46" s="22">
        <v>1</v>
      </c>
      <c r="K46" s="22"/>
      <c r="L46" s="22"/>
      <c r="M46" s="22">
        <v>1</v>
      </c>
      <c r="N46" s="22"/>
      <c r="O46" s="22"/>
      <c r="P46" s="22">
        <v>1</v>
      </c>
      <c r="Q46" s="22"/>
      <c r="R46" s="22"/>
      <c r="S46" s="22">
        <v>1</v>
      </c>
      <c r="T46" s="22" t="s">
        <v>39</v>
      </c>
      <c r="U46" s="123"/>
      <c r="V46" s="126"/>
      <c r="W46" s="17"/>
      <c r="X46" s="17"/>
      <c r="Y46" s="114"/>
      <c r="Z46" s="114"/>
      <c r="AA46" s="114"/>
      <c r="AB46" s="166"/>
      <c r="AC46" s="166"/>
    </row>
    <row r="47" spans="1:29" s="18" customFormat="1" ht="15" x14ac:dyDescent="0.15">
      <c r="A47" s="163"/>
      <c r="B47" s="114"/>
      <c r="C47" s="118"/>
      <c r="D47" s="121"/>
      <c r="E47" s="115"/>
      <c r="F47" s="121"/>
      <c r="G47" s="121"/>
      <c r="H47" s="35" t="s">
        <v>310</v>
      </c>
      <c r="I47" s="22"/>
      <c r="J47" s="22">
        <v>1</v>
      </c>
      <c r="K47" s="22"/>
      <c r="L47" s="22"/>
      <c r="M47" s="22">
        <v>1</v>
      </c>
      <c r="N47" s="22"/>
      <c r="O47" s="22"/>
      <c r="P47" s="22">
        <v>1</v>
      </c>
      <c r="Q47" s="22"/>
      <c r="R47" s="22"/>
      <c r="S47" s="22">
        <v>1</v>
      </c>
      <c r="T47" s="22" t="s">
        <v>39</v>
      </c>
      <c r="U47" s="124"/>
      <c r="V47" s="127"/>
      <c r="W47" s="17"/>
      <c r="X47" s="17"/>
      <c r="Y47" s="115"/>
      <c r="Z47" s="115"/>
      <c r="AA47" s="115"/>
      <c r="AB47" s="167"/>
      <c r="AC47" s="167"/>
    </row>
    <row r="48" spans="1:29" s="18" customFormat="1" ht="33" customHeight="1" x14ac:dyDescent="0.15">
      <c r="A48" s="163"/>
      <c r="B48" s="113" t="s">
        <v>437</v>
      </c>
      <c r="C48" s="13" t="s">
        <v>438</v>
      </c>
      <c r="D48" s="66" t="s">
        <v>439</v>
      </c>
      <c r="E48" s="77">
        <v>0.3</v>
      </c>
      <c r="F48" s="5" t="s">
        <v>440</v>
      </c>
      <c r="G48" s="5"/>
      <c r="H48" s="41" t="s">
        <v>412</v>
      </c>
      <c r="I48" s="42"/>
      <c r="J48" s="42"/>
      <c r="K48" s="5"/>
      <c r="L48" s="42"/>
      <c r="M48" s="42"/>
      <c r="N48" s="42"/>
      <c r="O48" s="42"/>
      <c r="P48" s="42"/>
      <c r="Q48" s="42"/>
      <c r="R48" s="42"/>
      <c r="S48" s="42"/>
      <c r="T48" s="78">
        <v>0.3</v>
      </c>
      <c r="U48" s="91" t="s">
        <v>109</v>
      </c>
      <c r="V48" s="94" t="s">
        <v>492</v>
      </c>
      <c r="W48" s="17"/>
      <c r="X48" s="17"/>
      <c r="Y48" s="77">
        <v>0.3</v>
      </c>
      <c r="Z48" s="77">
        <v>0</v>
      </c>
      <c r="AA48" s="77">
        <v>0</v>
      </c>
      <c r="AB48" s="88"/>
      <c r="AC48" s="88">
        <f t="shared" ref="AC48:AC57" si="2">AA48/Y48</f>
        <v>0</v>
      </c>
    </row>
    <row r="49" spans="1:59" s="18" customFormat="1" ht="30" x14ac:dyDescent="0.15">
      <c r="A49" s="163"/>
      <c r="B49" s="114"/>
      <c r="C49" s="13" t="s">
        <v>441</v>
      </c>
      <c r="D49" s="5" t="s">
        <v>442</v>
      </c>
      <c r="E49" s="77">
        <v>1</v>
      </c>
      <c r="F49" s="5" t="s">
        <v>443</v>
      </c>
      <c r="G49" s="5"/>
      <c r="H49" s="41" t="s">
        <v>412</v>
      </c>
      <c r="I49" s="42"/>
      <c r="J49" s="42"/>
      <c r="K49" s="5"/>
      <c r="L49" s="42"/>
      <c r="M49" s="42"/>
      <c r="N49" s="42"/>
      <c r="O49" s="42"/>
      <c r="P49" s="42"/>
      <c r="Q49" s="42"/>
      <c r="R49" s="42"/>
      <c r="S49" s="42"/>
      <c r="T49" s="78">
        <v>1</v>
      </c>
      <c r="U49" s="91" t="s">
        <v>109</v>
      </c>
      <c r="V49" s="94" t="s">
        <v>492</v>
      </c>
      <c r="W49" s="17"/>
      <c r="X49" s="17"/>
      <c r="Y49" s="77">
        <v>1</v>
      </c>
      <c r="Z49" s="77">
        <v>0</v>
      </c>
      <c r="AA49" s="77">
        <v>0</v>
      </c>
      <c r="AB49" s="88"/>
      <c r="AC49" s="88">
        <f t="shared" si="2"/>
        <v>0</v>
      </c>
    </row>
    <row r="50" spans="1:59" s="18" customFormat="1" ht="30" x14ac:dyDescent="0.15">
      <c r="A50" s="163"/>
      <c r="B50" s="114"/>
      <c r="C50" s="13" t="s">
        <v>444</v>
      </c>
      <c r="D50" s="5" t="s">
        <v>445</v>
      </c>
      <c r="E50" s="79">
        <v>1</v>
      </c>
      <c r="F50" s="79" t="s">
        <v>446</v>
      </c>
      <c r="G50" s="79" t="s">
        <v>447</v>
      </c>
      <c r="H50" s="10" t="s">
        <v>448</v>
      </c>
      <c r="I50" s="81"/>
      <c r="J50" s="82"/>
      <c r="K50" s="5"/>
      <c r="L50" s="42"/>
      <c r="M50" s="42"/>
      <c r="N50" s="42"/>
      <c r="O50" s="42"/>
      <c r="P50" s="42"/>
      <c r="Q50" s="78"/>
      <c r="R50" s="42"/>
      <c r="S50" s="42"/>
      <c r="T50" s="42">
        <v>1</v>
      </c>
      <c r="U50" s="91" t="s">
        <v>109</v>
      </c>
      <c r="V50" s="94" t="s">
        <v>492</v>
      </c>
      <c r="W50" s="17"/>
      <c r="X50" s="17"/>
      <c r="Y50" s="79">
        <v>1</v>
      </c>
      <c r="Z50" s="79">
        <v>0</v>
      </c>
      <c r="AA50" s="79">
        <v>0</v>
      </c>
      <c r="AB50" s="88"/>
      <c r="AC50" s="88">
        <f t="shared" si="2"/>
        <v>0</v>
      </c>
    </row>
    <row r="51" spans="1:59" s="18" customFormat="1" ht="30" x14ac:dyDescent="0.15">
      <c r="A51" s="163"/>
      <c r="B51" s="114"/>
      <c r="C51" s="13" t="s">
        <v>449</v>
      </c>
      <c r="D51" s="5" t="s">
        <v>450</v>
      </c>
      <c r="E51" s="79">
        <v>2</v>
      </c>
      <c r="F51" s="79" t="s">
        <v>451</v>
      </c>
      <c r="G51" s="79" t="s">
        <v>452</v>
      </c>
      <c r="H51" s="10" t="s">
        <v>448</v>
      </c>
      <c r="I51" s="81"/>
      <c r="J51" s="42"/>
      <c r="K51" s="5"/>
      <c r="L51" s="82"/>
      <c r="M51" s="42"/>
      <c r="N51" s="42">
        <v>1</v>
      </c>
      <c r="O51" s="42"/>
      <c r="P51" s="42"/>
      <c r="Q51" s="42"/>
      <c r="R51" s="42"/>
      <c r="S51" s="42"/>
      <c r="T51" s="42">
        <v>1</v>
      </c>
      <c r="U51" s="91" t="s">
        <v>109</v>
      </c>
      <c r="V51" s="94" t="s">
        <v>492</v>
      </c>
      <c r="W51" s="17"/>
      <c r="X51" s="17"/>
      <c r="Y51" s="79">
        <v>2</v>
      </c>
      <c r="Z51" s="79">
        <v>0</v>
      </c>
      <c r="AA51" s="79">
        <v>0</v>
      </c>
      <c r="AB51" s="88"/>
      <c r="AC51" s="88">
        <f t="shared" si="2"/>
        <v>0</v>
      </c>
    </row>
    <row r="52" spans="1:59" s="18" customFormat="1" ht="30" x14ac:dyDescent="0.15">
      <c r="A52" s="163"/>
      <c r="B52" s="114"/>
      <c r="C52" s="13" t="s">
        <v>453</v>
      </c>
      <c r="D52" s="56" t="s">
        <v>454</v>
      </c>
      <c r="E52" s="83">
        <v>1</v>
      </c>
      <c r="F52" s="83" t="s">
        <v>455</v>
      </c>
      <c r="G52" s="56" t="s">
        <v>456</v>
      </c>
      <c r="H52" s="41" t="s">
        <v>361</v>
      </c>
      <c r="I52" s="84"/>
      <c r="J52" s="56"/>
      <c r="K52" s="56"/>
      <c r="L52" s="51"/>
      <c r="M52" s="56"/>
      <c r="N52" s="56"/>
      <c r="O52" s="56"/>
      <c r="P52" s="56"/>
      <c r="Q52" s="56"/>
      <c r="R52" s="56"/>
      <c r="S52" s="72">
        <v>1</v>
      </c>
      <c r="T52" s="56"/>
      <c r="U52" s="91" t="s">
        <v>109</v>
      </c>
      <c r="V52" s="94" t="s">
        <v>492</v>
      </c>
      <c r="W52" s="17"/>
      <c r="X52" s="17"/>
      <c r="Y52" s="99">
        <v>1</v>
      </c>
      <c r="Z52" s="99">
        <v>0</v>
      </c>
      <c r="AA52" s="99">
        <v>0</v>
      </c>
      <c r="AB52" s="88"/>
      <c r="AC52" s="88">
        <f t="shared" si="2"/>
        <v>0</v>
      </c>
    </row>
    <row r="53" spans="1:59" s="18" customFormat="1" ht="30" x14ac:dyDescent="0.15">
      <c r="A53" s="163"/>
      <c r="B53" s="114"/>
      <c r="C53" s="13" t="s">
        <v>457</v>
      </c>
      <c r="D53" s="56" t="s">
        <v>458</v>
      </c>
      <c r="E53" s="83">
        <v>1</v>
      </c>
      <c r="F53" s="83" t="s">
        <v>455</v>
      </c>
      <c r="G53" s="56" t="s">
        <v>456</v>
      </c>
      <c r="H53" s="41" t="s">
        <v>361</v>
      </c>
      <c r="I53" s="84"/>
      <c r="J53" s="51"/>
      <c r="K53" s="56"/>
      <c r="L53" s="56"/>
      <c r="M53" s="56"/>
      <c r="N53" s="56"/>
      <c r="O53" s="56"/>
      <c r="P53" s="56"/>
      <c r="Q53" s="56"/>
      <c r="R53" s="56"/>
      <c r="S53" s="72">
        <v>1</v>
      </c>
      <c r="T53" s="56"/>
      <c r="U53" s="91" t="s">
        <v>109</v>
      </c>
      <c r="V53" s="94" t="s">
        <v>492</v>
      </c>
      <c r="W53" s="17"/>
      <c r="X53" s="17"/>
      <c r="Y53" s="99">
        <v>1</v>
      </c>
      <c r="Z53" s="99">
        <v>0</v>
      </c>
      <c r="AA53" s="99">
        <v>0</v>
      </c>
      <c r="AB53" s="88"/>
      <c r="AC53" s="88">
        <f t="shared" si="2"/>
        <v>0</v>
      </c>
    </row>
    <row r="54" spans="1:59" s="18" customFormat="1" ht="30" x14ac:dyDescent="0.15">
      <c r="A54" s="163"/>
      <c r="B54" s="114"/>
      <c r="C54" s="13" t="s">
        <v>459</v>
      </c>
      <c r="D54" s="56" t="s">
        <v>460</v>
      </c>
      <c r="E54" s="83">
        <v>1</v>
      </c>
      <c r="F54" s="83" t="s">
        <v>455</v>
      </c>
      <c r="G54" s="56" t="s">
        <v>456</v>
      </c>
      <c r="H54" s="41" t="s">
        <v>361</v>
      </c>
      <c r="I54" s="84"/>
      <c r="J54" s="51"/>
      <c r="K54" s="56"/>
      <c r="L54" s="56"/>
      <c r="M54" s="56"/>
      <c r="N54" s="56"/>
      <c r="O54" s="56"/>
      <c r="P54" s="56"/>
      <c r="Q54" s="56"/>
      <c r="R54" s="56"/>
      <c r="S54" s="72">
        <v>1</v>
      </c>
      <c r="T54" s="72"/>
      <c r="U54" s="91" t="s">
        <v>109</v>
      </c>
      <c r="V54" s="94" t="s">
        <v>492</v>
      </c>
      <c r="W54" s="17"/>
      <c r="X54" s="17"/>
      <c r="Y54" s="99">
        <v>1</v>
      </c>
      <c r="Z54" s="99">
        <v>0</v>
      </c>
      <c r="AA54" s="99">
        <v>0</v>
      </c>
      <c r="AB54" s="88"/>
      <c r="AC54" s="88">
        <f t="shared" si="2"/>
        <v>0</v>
      </c>
    </row>
    <row r="55" spans="1:59" s="18" customFormat="1" ht="69" customHeight="1" x14ac:dyDescent="0.15">
      <c r="A55" s="163"/>
      <c r="B55" s="113" t="s">
        <v>461</v>
      </c>
      <c r="C55" s="26" t="s">
        <v>462</v>
      </c>
      <c r="D55" s="5" t="s">
        <v>463</v>
      </c>
      <c r="E55" s="5">
        <v>1</v>
      </c>
      <c r="F55" s="5" t="s">
        <v>464</v>
      </c>
      <c r="G55" s="42" t="s">
        <v>465</v>
      </c>
      <c r="H55" s="41" t="s">
        <v>412</v>
      </c>
      <c r="I55" s="5"/>
      <c r="J55" s="5"/>
      <c r="K55" s="5"/>
      <c r="L55" s="5"/>
      <c r="M55" s="42"/>
      <c r="N55" s="44"/>
      <c r="O55" s="59"/>
      <c r="P55" s="68">
        <v>1</v>
      </c>
      <c r="Q55" s="5"/>
      <c r="R55" s="44"/>
      <c r="S55" s="44"/>
      <c r="T55" s="44"/>
      <c r="U55" s="91" t="s">
        <v>109</v>
      </c>
      <c r="V55" s="94" t="s">
        <v>492</v>
      </c>
      <c r="W55" s="17"/>
      <c r="X55" s="17"/>
      <c r="Y55" s="5">
        <v>1</v>
      </c>
      <c r="Z55" s="5">
        <v>0</v>
      </c>
      <c r="AA55" s="5">
        <v>0</v>
      </c>
      <c r="AB55" s="88"/>
      <c r="AC55" s="88">
        <f t="shared" si="2"/>
        <v>0</v>
      </c>
    </row>
    <row r="56" spans="1:59" s="18" customFormat="1" ht="57.75" customHeight="1" x14ac:dyDescent="0.15">
      <c r="A56" s="163"/>
      <c r="B56" s="114"/>
      <c r="C56" s="26" t="s">
        <v>466</v>
      </c>
      <c r="D56" s="56" t="s">
        <v>467</v>
      </c>
      <c r="E56" s="83">
        <v>1</v>
      </c>
      <c r="F56" s="83" t="s">
        <v>468</v>
      </c>
      <c r="G56" s="56" t="s">
        <v>469</v>
      </c>
      <c r="H56" s="41" t="s">
        <v>361</v>
      </c>
      <c r="I56" s="84"/>
      <c r="J56" s="84"/>
      <c r="K56" s="56"/>
      <c r="L56" s="56"/>
      <c r="M56" s="56"/>
      <c r="N56" s="56"/>
      <c r="O56" s="56"/>
      <c r="P56" s="56"/>
      <c r="Q56" s="72">
        <v>1</v>
      </c>
      <c r="R56" s="56"/>
      <c r="S56" s="85"/>
      <c r="T56" s="56"/>
      <c r="U56" s="91" t="s">
        <v>109</v>
      </c>
      <c r="V56" s="94" t="s">
        <v>492</v>
      </c>
      <c r="W56" s="17"/>
      <c r="X56" s="17"/>
      <c r="Y56" s="99">
        <v>1</v>
      </c>
      <c r="Z56" s="99">
        <v>0</v>
      </c>
      <c r="AA56" s="99">
        <v>0</v>
      </c>
      <c r="AB56" s="88"/>
      <c r="AC56" s="88">
        <f t="shared" si="2"/>
        <v>0</v>
      </c>
    </row>
    <row r="57" spans="1:59" s="18" customFormat="1" ht="83.25" customHeight="1" x14ac:dyDescent="0.15">
      <c r="A57" s="164"/>
      <c r="B57" s="86" t="s">
        <v>470</v>
      </c>
      <c r="C57" s="24" t="s">
        <v>471</v>
      </c>
      <c r="D57" s="79" t="s">
        <v>472</v>
      </c>
      <c r="E57" s="79">
        <v>2</v>
      </c>
      <c r="F57" s="79" t="s">
        <v>318</v>
      </c>
      <c r="G57" s="5" t="s">
        <v>473</v>
      </c>
      <c r="H57" s="10" t="s">
        <v>76</v>
      </c>
      <c r="I57" s="42"/>
      <c r="J57" s="42"/>
      <c r="K57" s="42"/>
      <c r="L57" s="42"/>
      <c r="M57" s="42">
        <v>1</v>
      </c>
      <c r="N57" s="42"/>
      <c r="O57" s="42"/>
      <c r="P57" s="42"/>
      <c r="Q57" s="42"/>
      <c r="R57" s="42"/>
      <c r="S57" s="42">
        <v>1</v>
      </c>
      <c r="T57" s="42"/>
      <c r="U57" s="91" t="s">
        <v>109</v>
      </c>
      <c r="V57" s="94" t="s">
        <v>492</v>
      </c>
      <c r="W57" s="17"/>
      <c r="X57" s="17"/>
      <c r="Y57" s="79">
        <v>2</v>
      </c>
      <c r="Z57" s="79">
        <v>0</v>
      </c>
      <c r="AA57" s="79">
        <v>0</v>
      </c>
      <c r="AB57" s="88"/>
      <c r="AC57" s="88">
        <f t="shared" si="2"/>
        <v>0</v>
      </c>
    </row>
    <row r="58" spans="1:59" s="25" customFormat="1" ht="18" x14ac:dyDescent="0.15">
      <c r="U58" s="28" t="s">
        <v>105</v>
      </c>
      <c r="V58" s="28" t="s">
        <v>110</v>
      </c>
      <c r="W58" s="17"/>
      <c r="X58" s="17"/>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row>
    <row r="59" spans="1:59" s="25" customFormat="1" ht="18" x14ac:dyDescent="0.15">
      <c r="U59" s="96" t="s">
        <v>107</v>
      </c>
      <c r="V59" s="96">
        <f>COUNTIF(U5:U57,"Cumplida")</f>
        <v>3</v>
      </c>
      <c r="W59" s="17"/>
      <c r="X59" s="17"/>
      <c r="Y59" s="18"/>
      <c r="Z59" s="18"/>
      <c r="AA59" s="18"/>
      <c r="AB59" s="88">
        <f>AVERAGE(AB5:AB57)</f>
        <v>0.93402777777777779</v>
      </c>
      <c r="AC59" s="88">
        <f>AVERAGE(AC5:AC57)</f>
        <v>0.31659994834710742</v>
      </c>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row>
    <row r="60" spans="1:59" s="25" customFormat="1" ht="18" x14ac:dyDescent="0.15">
      <c r="U60" s="96" t="s">
        <v>108</v>
      </c>
      <c r="V60" s="96">
        <f>COUNTIF(U5:U57,"Incumplida")</f>
        <v>1</v>
      </c>
      <c r="W60" s="17"/>
      <c r="X60" s="17"/>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59" s="25" customFormat="1" ht="18" x14ac:dyDescent="0.15">
      <c r="U61" s="96" t="s">
        <v>109</v>
      </c>
      <c r="V61" s="96">
        <f>COUNTIF(U5:U57,"En Términos")</f>
        <v>18</v>
      </c>
      <c r="W61" s="17"/>
      <c r="X61" s="17"/>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s="25" customFormat="1" x14ac:dyDescent="0.15">
      <c r="W62" s="17"/>
      <c r="X62" s="17"/>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row>
    <row r="63" spans="1:59" x14ac:dyDescent="0.15">
      <c r="AU63" s="18"/>
      <c r="AV63" s="18"/>
      <c r="AW63" s="18"/>
      <c r="AX63" s="18"/>
      <c r="AY63" s="18"/>
      <c r="AZ63" s="18"/>
      <c r="BA63" s="18"/>
      <c r="BB63" s="18"/>
      <c r="BC63" s="18"/>
      <c r="BD63" s="18"/>
      <c r="BE63" s="18"/>
      <c r="BF63" s="18"/>
      <c r="BG63" s="18"/>
    </row>
    <row r="64" spans="1:59" x14ac:dyDescent="0.15">
      <c r="AU64" s="18"/>
      <c r="AV64" s="18"/>
      <c r="AW64" s="18"/>
      <c r="AX64" s="18"/>
      <c r="AY64" s="18"/>
      <c r="AZ64" s="18"/>
      <c r="BA64" s="18"/>
      <c r="BB64" s="18"/>
      <c r="BC64" s="18"/>
      <c r="BD64" s="18"/>
      <c r="BE64" s="18"/>
      <c r="BF64" s="18"/>
      <c r="BG64" s="18"/>
    </row>
    <row r="65" spans="47:59" x14ac:dyDescent="0.15">
      <c r="AU65" s="18"/>
      <c r="AV65" s="18"/>
      <c r="AW65" s="18"/>
      <c r="AX65" s="18"/>
      <c r="AY65" s="18"/>
      <c r="AZ65" s="18"/>
      <c r="BA65" s="18"/>
      <c r="BB65" s="18"/>
      <c r="BC65" s="18"/>
      <c r="BD65" s="18"/>
      <c r="BE65" s="18"/>
      <c r="BF65" s="18"/>
      <c r="BG65" s="18"/>
    </row>
    <row r="66" spans="47:59" x14ac:dyDescent="0.15">
      <c r="AU66" s="18"/>
      <c r="AV66" s="18"/>
      <c r="AW66" s="18"/>
      <c r="AX66" s="18"/>
      <c r="AY66" s="18"/>
      <c r="AZ66" s="18"/>
      <c r="BA66" s="18"/>
      <c r="BB66" s="18"/>
      <c r="BC66" s="18"/>
      <c r="BD66" s="18"/>
      <c r="BE66" s="18"/>
      <c r="BF66" s="18"/>
      <c r="BG66" s="18"/>
    </row>
    <row r="67" spans="47:59" x14ac:dyDescent="0.15">
      <c r="AU67" s="18"/>
      <c r="AV67" s="18"/>
      <c r="AW67" s="18"/>
      <c r="AX67" s="18"/>
      <c r="AY67" s="18"/>
      <c r="AZ67" s="18"/>
      <c r="BA67" s="18"/>
      <c r="BB67" s="18"/>
      <c r="BC67" s="18"/>
      <c r="BD67" s="18"/>
      <c r="BE67" s="18"/>
      <c r="BF67" s="18"/>
      <c r="BG67" s="18"/>
    </row>
    <row r="68" spans="47:59" x14ac:dyDescent="0.15">
      <c r="AU68" s="18"/>
      <c r="AV68" s="18"/>
      <c r="AW68" s="18"/>
      <c r="AX68" s="18"/>
      <c r="AY68" s="18"/>
      <c r="AZ68" s="18"/>
      <c r="BA68" s="18"/>
      <c r="BB68" s="18"/>
      <c r="BC68" s="18"/>
      <c r="BD68" s="18"/>
      <c r="BE68" s="18"/>
      <c r="BF68" s="18"/>
      <c r="BG68" s="18"/>
    </row>
  </sheetData>
  <mergeCells count="36">
    <mergeCell ref="Y16:Y47"/>
    <mergeCell ref="Z16:Z47"/>
    <mergeCell ref="AA16:AA47"/>
    <mergeCell ref="AB16:AB47"/>
    <mergeCell ref="AC16:AC47"/>
    <mergeCell ref="Y2:Y4"/>
    <mergeCell ref="Z2:Z4"/>
    <mergeCell ref="AA2:AA4"/>
    <mergeCell ref="AB2:AB4"/>
    <mergeCell ref="AC2:AC4"/>
    <mergeCell ref="A1:T1"/>
    <mergeCell ref="A2:T2"/>
    <mergeCell ref="A3:A4"/>
    <mergeCell ref="B3:B4"/>
    <mergeCell ref="C3:C4"/>
    <mergeCell ref="D3:D4"/>
    <mergeCell ref="E3:E4"/>
    <mergeCell ref="F3:F4"/>
    <mergeCell ref="G3:G4"/>
    <mergeCell ref="H3:H4"/>
    <mergeCell ref="A5:A57"/>
    <mergeCell ref="B5:B14"/>
    <mergeCell ref="B15:B47"/>
    <mergeCell ref="C16:C47"/>
    <mergeCell ref="D16:D47"/>
    <mergeCell ref="B48:B54"/>
    <mergeCell ref="B55:B56"/>
    <mergeCell ref="U2:V2"/>
    <mergeCell ref="U3:U4"/>
    <mergeCell ref="V3:V4"/>
    <mergeCell ref="I3:T3"/>
    <mergeCell ref="E16:E47"/>
    <mergeCell ref="F16:F47"/>
    <mergeCell ref="G16:G47"/>
    <mergeCell ref="U16:U47"/>
    <mergeCell ref="V16:V4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8B49BF1-0DD5-4CDF-AF47-D6EAA258EA12}">
          <x14:formula1>
            <xm:f>Listas!$A$1:$A$3</xm:f>
          </x14:formula1>
          <xm:sqref>U48:U57 U5:U16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896A-E0F0-4377-9E64-36E34EC6D75B}">
  <dimension ref="A1:AF57"/>
  <sheetViews>
    <sheetView zoomScale="75" zoomScaleNormal="70" workbookViewId="0">
      <selection activeCell="U1" sqref="A1:U1"/>
    </sheetView>
  </sheetViews>
  <sheetFormatPr baseColWidth="10" defaultColWidth="11.5" defaultRowHeight="14" x14ac:dyDescent="0.2"/>
  <cols>
    <col min="1" max="1" width="17.5" style="1" customWidth="1"/>
    <col min="2" max="2" width="26.5" style="1" customWidth="1"/>
    <col min="3" max="3" width="15.83203125" style="1" customWidth="1"/>
    <col min="4" max="4" width="45.1640625" style="1" customWidth="1"/>
    <col min="5" max="6" width="17" style="1" customWidth="1"/>
    <col min="7" max="7" width="26.33203125" style="1" customWidth="1"/>
    <col min="8" max="8" width="27" style="1" customWidth="1"/>
    <col min="9" max="9" width="7.5" style="1" customWidth="1"/>
    <col min="10" max="20" width="7" style="1" customWidth="1"/>
    <col min="21" max="21" width="41.1640625" style="1" customWidth="1"/>
    <col min="22" max="22" width="63.5" style="1" customWidth="1"/>
    <col min="23" max="23" width="12.1640625" style="1" customWidth="1"/>
    <col min="24" max="24" width="11.5" style="1" hidden="1" customWidth="1"/>
    <col min="25" max="25" width="14.1640625" style="1" hidden="1" customWidth="1"/>
    <col min="26" max="26" width="17.5" style="1" hidden="1" customWidth="1"/>
    <col min="27" max="27" width="15" style="1" hidden="1" customWidth="1"/>
    <col min="28" max="28" width="16.83203125" style="1" hidden="1" customWidth="1"/>
    <col min="29" max="16384" width="11.5" style="1"/>
  </cols>
  <sheetData>
    <row r="1" spans="1:32" ht="35" x14ac:dyDescent="0.2">
      <c r="A1" s="171" t="s">
        <v>0</v>
      </c>
      <c r="B1" s="172"/>
      <c r="C1" s="172"/>
      <c r="D1" s="172"/>
      <c r="E1" s="172"/>
      <c r="F1" s="172"/>
      <c r="G1" s="172"/>
      <c r="H1" s="172"/>
      <c r="I1" s="172"/>
      <c r="J1" s="172"/>
      <c r="K1" s="172"/>
      <c r="L1" s="172"/>
      <c r="M1" s="172"/>
      <c r="N1" s="172"/>
      <c r="O1" s="172"/>
      <c r="P1" s="172"/>
      <c r="Q1" s="172"/>
      <c r="R1" s="172"/>
      <c r="S1" s="172"/>
      <c r="T1" s="172"/>
      <c r="U1" s="25"/>
      <c r="V1" s="25"/>
    </row>
    <row r="2" spans="1:32" ht="20" x14ac:dyDescent="0.2">
      <c r="A2" s="173" t="s">
        <v>1</v>
      </c>
      <c r="B2" s="174"/>
      <c r="C2" s="174"/>
      <c r="D2" s="174"/>
      <c r="E2" s="174"/>
      <c r="F2" s="174"/>
      <c r="G2" s="174"/>
      <c r="H2" s="174"/>
      <c r="I2" s="174"/>
      <c r="J2" s="174"/>
      <c r="K2" s="174"/>
      <c r="L2" s="174"/>
      <c r="M2" s="174"/>
      <c r="N2" s="174"/>
      <c r="O2" s="174"/>
      <c r="P2" s="174"/>
      <c r="Q2" s="174"/>
      <c r="R2" s="174"/>
      <c r="S2" s="174"/>
      <c r="T2" s="174"/>
      <c r="U2" s="103" t="s">
        <v>111</v>
      </c>
      <c r="V2" s="104"/>
      <c r="X2" s="134" t="s">
        <v>6</v>
      </c>
      <c r="Y2" s="134" t="s">
        <v>491</v>
      </c>
      <c r="Z2" s="134" t="s">
        <v>489</v>
      </c>
      <c r="AA2" s="134" t="s">
        <v>488</v>
      </c>
      <c r="AB2" s="134" t="s">
        <v>490</v>
      </c>
    </row>
    <row r="3" spans="1:32" s="2" customFormat="1" ht="18" x14ac:dyDescent="0.15">
      <c r="A3" s="175" t="s">
        <v>2</v>
      </c>
      <c r="B3" s="175" t="s">
        <v>3</v>
      </c>
      <c r="C3" s="175" t="s">
        <v>4</v>
      </c>
      <c r="D3" s="175" t="s">
        <v>5</v>
      </c>
      <c r="E3" s="175" t="s">
        <v>6</v>
      </c>
      <c r="F3" s="175" t="s">
        <v>7</v>
      </c>
      <c r="G3" s="175" t="s">
        <v>8</v>
      </c>
      <c r="H3" s="175" t="s">
        <v>9</v>
      </c>
      <c r="I3" s="178" t="s">
        <v>10</v>
      </c>
      <c r="J3" s="179"/>
      <c r="K3" s="179"/>
      <c r="L3" s="179"/>
      <c r="M3" s="179"/>
      <c r="N3" s="179"/>
      <c r="O3" s="179"/>
      <c r="P3" s="179"/>
      <c r="Q3" s="179"/>
      <c r="R3" s="179"/>
      <c r="S3" s="179"/>
      <c r="T3" s="180"/>
      <c r="U3" s="105" t="s">
        <v>105</v>
      </c>
      <c r="V3" s="105" t="s">
        <v>106</v>
      </c>
      <c r="W3" s="1"/>
      <c r="X3" s="134"/>
      <c r="Y3" s="134"/>
      <c r="Z3" s="134"/>
      <c r="AA3" s="134"/>
      <c r="AB3" s="134"/>
      <c r="AC3" s="1"/>
      <c r="AD3" s="1"/>
      <c r="AE3" s="1"/>
      <c r="AF3" s="1"/>
    </row>
    <row r="4" spans="1:32" s="2" customFormat="1" ht="17" x14ac:dyDescent="0.15">
      <c r="A4" s="176"/>
      <c r="B4" s="177"/>
      <c r="C4" s="176"/>
      <c r="D4" s="176"/>
      <c r="E4" s="176"/>
      <c r="F4" s="176"/>
      <c r="G4" s="176"/>
      <c r="H4" s="176"/>
      <c r="I4" s="3" t="s">
        <v>11</v>
      </c>
      <c r="J4" s="3" t="s">
        <v>12</v>
      </c>
      <c r="K4" s="3" t="s">
        <v>13</v>
      </c>
      <c r="L4" s="3" t="s">
        <v>14</v>
      </c>
      <c r="M4" s="3" t="s">
        <v>15</v>
      </c>
      <c r="N4" s="3" t="s">
        <v>16</v>
      </c>
      <c r="O4" s="3" t="s">
        <v>17</v>
      </c>
      <c r="P4" s="3" t="s">
        <v>18</v>
      </c>
      <c r="Q4" s="3" t="s">
        <v>19</v>
      </c>
      <c r="R4" s="3" t="s">
        <v>20</v>
      </c>
      <c r="S4" s="3" t="s">
        <v>21</v>
      </c>
      <c r="T4" s="3" t="s">
        <v>22</v>
      </c>
      <c r="U4" s="106"/>
      <c r="V4" s="106"/>
      <c r="W4" s="1"/>
      <c r="X4" s="134"/>
      <c r="Y4" s="134"/>
      <c r="Z4" s="134"/>
      <c r="AA4" s="134"/>
      <c r="AB4" s="134"/>
      <c r="AC4" s="1"/>
      <c r="AD4" s="1"/>
      <c r="AE4" s="1"/>
      <c r="AF4" s="1"/>
    </row>
    <row r="5" spans="1:32" s="2" customFormat="1" ht="180" x14ac:dyDescent="0.15">
      <c r="A5" s="168" t="s">
        <v>474</v>
      </c>
      <c r="B5" s="170" t="s">
        <v>475</v>
      </c>
      <c r="C5" s="8" t="s">
        <v>476</v>
      </c>
      <c r="D5" s="34" t="s">
        <v>477</v>
      </c>
      <c r="E5" s="34">
        <v>1</v>
      </c>
      <c r="F5" s="34" t="s">
        <v>478</v>
      </c>
      <c r="G5" s="5" t="s">
        <v>479</v>
      </c>
      <c r="H5" s="10" t="s">
        <v>76</v>
      </c>
      <c r="I5" s="34">
        <v>1</v>
      </c>
      <c r="J5" s="34"/>
      <c r="K5" s="34"/>
      <c r="L5" s="34"/>
      <c r="M5" s="34"/>
      <c r="N5" s="34"/>
      <c r="O5" s="34"/>
      <c r="P5" s="34"/>
      <c r="Q5" s="34"/>
      <c r="R5" s="34"/>
      <c r="S5" s="34"/>
      <c r="T5" s="34"/>
      <c r="U5" s="91" t="s">
        <v>107</v>
      </c>
      <c r="V5" s="93" t="s">
        <v>515</v>
      </c>
      <c r="W5" s="1"/>
      <c r="X5" s="34">
        <v>1</v>
      </c>
      <c r="Y5" s="34">
        <v>1</v>
      </c>
      <c r="Z5" s="34">
        <v>1</v>
      </c>
      <c r="AA5" s="90">
        <f>Z5/Y5</f>
        <v>1</v>
      </c>
      <c r="AB5" s="90">
        <f>Z5/X5</f>
        <v>1</v>
      </c>
      <c r="AC5" s="1"/>
      <c r="AD5" s="1"/>
      <c r="AE5" s="1"/>
      <c r="AF5" s="1"/>
    </row>
    <row r="6" spans="1:32" s="2" customFormat="1" ht="45" x14ac:dyDescent="0.15">
      <c r="A6" s="169"/>
      <c r="B6" s="170"/>
      <c r="C6" s="8" t="s">
        <v>480</v>
      </c>
      <c r="D6" s="34" t="s">
        <v>481</v>
      </c>
      <c r="E6" s="34">
        <v>1</v>
      </c>
      <c r="F6" s="34" t="s">
        <v>482</v>
      </c>
      <c r="G6" s="5" t="s">
        <v>483</v>
      </c>
      <c r="H6" s="10" t="s">
        <v>76</v>
      </c>
      <c r="I6" s="34"/>
      <c r="J6" s="34"/>
      <c r="K6" s="34"/>
      <c r="L6" s="34"/>
      <c r="M6" s="34"/>
      <c r="N6" s="34"/>
      <c r="O6" s="34">
        <v>1</v>
      </c>
      <c r="P6" s="34"/>
      <c r="Q6" s="34"/>
      <c r="R6" s="34"/>
      <c r="S6" s="34"/>
      <c r="T6" s="34"/>
      <c r="U6" s="91" t="s">
        <v>109</v>
      </c>
      <c r="V6" s="93" t="s">
        <v>504</v>
      </c>
      <c r="W6" s="1"/>
      <c r="X6" s="34">
        <v>1</v>
      </c>
      <c r="Y6" s="34">
        <v>0</v>
      </c>
      <c r="Z6" s="34">
        <v>0</v>
      </c>
      <c r="AA6" s="90"/>
      <c r="AB6" s="90">
        <f>Z6/X6</f>
        <v>0</v>
      </c>
      <c r="AC6" s="1"/>
      <c r="AD6" s="1"/>
      <c r="AE6" s="1"/>
      <c r="AF6" s="1"/>
    </row>
    <row r="7" spans="1:32" s="2" customFormat="1" ht="60" x14ac:dyDescent="0.15">
      <c r="A7" s="169"/>
      <c r="B7" s="170"/>
      <c r="C7" s="8" t="s">
        <v>484</v>
      </c>
      <c r="D7" s="34" t="s">
        <v>485</v>
      </c>
      <c r="E7" s="34">
        <v>1</v>
      </c>
      <c r="F7" s="34" t="s">
        <v>486</v>
      </c>
      <c r="G7" s="5" t="s">
        <v>487</v>
      </c>
      <c r="H7" s="10" t="s">
        <v>76</v>
      </c>
      <c r="I7" s="34"/>
      <c r="J7" s="34"/>
      <c r="K7" s="34"/>
      <c r="L7" s="34">
        <v>1</v>
      </c>
      <c r="M7" s="34"/>
      <c r="N7" s="34"/>
      <c r="O7" s="34"/>
      <c r="P7" s="34"/>
      <c r="Q7" s="34"/>
      <c r="R7" s="34"/>
      <c r="S7" s="34"/>
      <c r="T7" s="34"/>
      <c r="U7" s="91" t="s">
        <v>109</v>
      </c>
      <c r="V7" s="93" t="s">
        <v>504</v>
      </c>
      <c r="W7" s="1"/>
      <c r="X7" s="34">
        <v>1</v>
      </c>
      <c r="Y7" s="34">
        <v>0</v>
      </c>
      <c r="Z7" s="34">
        <v>0</v>
      </c>
      <c r="AA7" s="90"/>
      <c r="AB7" s="90">
        <f>Z7/X7</f>
        <v>0</v>
      </c>
      <c r="AC7" s="1"/>
      <c r="AD7" s="1"/>
      <c r="AE7" s="1"/>
      <c r="AF7" s="1"/>
    </row>
    <row r="8" spans="1:32" s="87" customFormat="1" ht="18" x14ac:dyDescent="0.2">
      <c r="U8" s="28" t="s">
        <v>105</v>
      </c>
      <c r="V8" s="28" t="s">
        <v>110</v>
      </c>
      <c r="W8" s="1"/>
      <c r="X8" s="1"/>
      <c r="Y8" s="1"/>
      <c r="Z8" s="1"/>
      <c r="AA8" s="1"/>
      <c r="AB8" s="1"/>
      <c r="AC8" s="1"/>
      <c r="AD8" s="1"/>
      <c r="AE8" s="1"/>
      <c r="AF8" s="1"/>
    </row>
    <row r="9" spans="1:32" s="87" customFormat="1" ht="18" x14ac:dyDescent="0.2">
      <c r="U9" s="28" t="s">
        <v>107</v>
      </c>
      <c r="V9" s="28">
        <f>COUNTIF(U5:U7,"Cumplida")</f>
        <v>1</v>
      </c>
      <c r="W9" s="1"/>
      <c r="X9" s="1"/>
      <c r="Y9" s="1"/>
      <c r="Z9" s="1"/>
      <c r="AA9" s="90">
        <f>AVERAGE(AA5:AA7)</f>
        <v>1</v>
      </c>
      <c r="AB9" s="90">
        <f>AVERAGE(AB5:AB7)</f>
        <v>0.33333333333333331</v>
      </c>
      <c r="AC9" s="1"/>
      <c r="AD9" s="1"/>
      <c r="AE9" s="1"/>
      <c r="AF9" s="1"/>
    </row>
    <row r="10" spans="1:32" s="87" customFormat="1" ht="18" x14ac:dyDescent="0.2">
      <c r="U10" s="28" t="s">
        <v>108</v>
      </c>
      <c r="V10" s="28">
        <f>COUNTIF(U5:U7,"Incumplida")</f>
        <v>0</v>
      </c>
      <c r="W10" s="1"/>
      <c r="X10" s="1"/>
      <c r="Y10" s="1"/>
      <c r="Z10" s="1"/>
      <c r="AA10" s="1"/>
      <c r="AB10" s="1"/>
      <c r="AC10" s="1"/>
      <c r="AD10" s="1"/>
      <c r="AE10" s="1"/>
      <c r="AF10" s="1"/>
    </row>
    <row r="11" spans="1:32" s="87" customFormat="1" ht="18" x14ac:dyDescent="0.2">
      <c r="U11" s="28" t="s">
        <v>109</v>
      </c>
      <c r="V11" s="28">
        <f>COUNTIF(U5:U7,"En Términos")</f>
        <v>2</v>
      </c>
      <c r="W11" s="1"/>
      <c r="X11" s="1"/>
      <c r="Y11" s="1"/>
      <c r="Z11" s="1"/>
      <c r="AA11" s="1"/>
      <c r="AB11" s="1"/>
      <c r="AC11" s="1"/>
      <c r="AD11" s="1"/>
      <c r="AE11" s="1"/>
      <c r="AF11" s="1"/>
    </row>
    <row r="12" spans="1:32" s="87" customForma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2" s="87" customForma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2" s="87" customForma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s="87" customForma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s="87" customForma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2" s="87" customForma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s="87" customForma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s="87" customForma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s="87" customForma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s="87" customForma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s="87" customForma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s="87" customForma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s="87" customForma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87" customForma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s="87" customForma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s="87" customForma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s="87" customForma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s="87" customForma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s="87" customForma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s="87" customForma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s="87" customForma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s="87" customForma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s="87" customForma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s="87" customForma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s="87" customForma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s="87" customForma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s="87" customForma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s="87" customForma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s="87" customForma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s="87" customForma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s="87" customForma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s="87" customForma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87" customForma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87" customForma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s="87" customForma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s="87" customForma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s="87" customForma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s="87" customForma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s="87" customForma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s="87" customForma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s="87" customForma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s="87" customForma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s="87" customForma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s="87" customForma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s="87" customForma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s="87" customForma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sheetData>
  <mergeCells count="21">
    <mergeCell ref="X2:X4"/>
    <mergeCell ref="Y2:Y4"/>
    <mergeCell ref="Z2:Z4"/>
    <mergeCell ref="AA2:AA4"/>
    <mergeCell ref="AB2:AB4"/>
    <mergeCell ref="A1:T1"/>
    <mergeCell ref="A2:T2"/>
    <mergeCell ref="A3:A4"/>
    <mergeCell ref="B3:B4"/>
    <mergeCell ref="C3:C4"/>
    <mergeCell ref="D3:D4"/>
    <mergeCell ref="E3:E4"/>
    <mergeCell ref="F3:F4"/>
    <mergeCell ref="G3:G4"/>
    <mergeCell ref="H3:H4"/>
    <mergeCell ref="I3:T3"/>
    <mergeCell ref="A5:A7"/>
    <mergeCell ref="B5:B7"/>
    <mergeCell ref="U2:V2"/>
    <mergeCell ref="U3:U4"/>
    <mergeCell ref="V3:V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069500A-FC9F-4DFC-BDAE-869A1CEC4413}">
          <x14:formula1>
            <xm:f>Listas!$A$1:$A$3</xm:f>
          </x14:formula1>
          <xm:sqref>U5:U7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Listas</vt:lpstr>
      <vt:lpstr>1. Gestión del Riesgo</vt:lpstr>
      <vt:lpstr>2. Trámites</vt:lpstr>
      <vt:lpstr>3.Rendición de Cuentas</vt:lpstr>
      <vt:lpstr>4. Atención al Ciudadano</vt:lpstr>
      <vt:lpstr>5. Transparencia</vt:lpstr>
      <vt:lpstr>6. Iniciativas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Abdenago</dc:creator>
  <cp:lastModifiedBy>Johan Sebastian Torres Segura</cp:lastModifiedBy>
  <dcterms:created xsi:type="dcterms:W3CDTF">2024-05-08T20:15:18Z</dcterms:created>
  <dcterms:modified xsi:type="dcterms:W3CDTF">2024-05-16T19:33:07Z</dcterms:modified>
</cp:coreProperties>
</file>